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nwi213\Dropbox\Research\Manuscripts\Naticarius_gastropod_clumped_Holocene\Naticarius data analysis\"/>
    </mc:Choice>
  </mc:AlternateContent>
  <xr:revisionPtr revIDLastSave="0" documentId="13_ncr:1_{8C399154-68D6-41EE-88B9-C375606E9E78}" xr6:coauthVersionLast="47" xr6:coauthVersionMax="47" xr10:uidLastSave="{00000000-0000-0000-0000-000000000000}"/>
  <bookViews>
    <workbookView xWindow="-120" yWindow="-120" windowWidth="29040" windowHeight="15720" xr2:uid="{E8C3AC89-CD76-44A3-9A57-48F2996DA667}"/>
  </bookViews>
  <sheets>
    <sheet name="Raw data all" sheetId="12" r:id="rId1"/>
    <sheet name="Raw data samples" sheetId="1" r:id="rId2"/>
    <sheet name="Raw data standards" sheetId="10" r:id="rId3"/>
    <sheet name="ETH1-4 summary" sheetId="11" r:id="rId4"/>
    <sheet name="Samples summary" sheetId="2" r:id="rId5"/>
    <sheet name="Samples temperatures" sheetId="5" r:id="rId6"/>
    <sheet name="Summary per sample + metadata" sheetId="8" r:id="rId7"/>
    <sheet name="Summary seasonalit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2" l="1"/>
  <c r="L43" i="12"/>
  <c r="K51" i="12"/>
  <c r="L51" i="12"/>
  <c r="K46" i="12"/>
  <c r="L46" i="12"/>
  <c r="K10" i="12"/>
  <c r="K5" i="12"/>
  <c r="K49" i="12"/>
  <c r="L49" i="12"/>
  <c r="K40" i="12"/>
  <c r="L40" i="12"/>
  <c r="K56" i="12"/>
  <c r="L56" i="12"/>
  <c r="K34" i="12"/>
  <c r="L34" i="12"/>
  <c r="K12" i="12"/>
  <c r="K37" i="12"/>
  <c r="L37" i="12"/>
  <c r="K53" i="12"/>
  <c r="L53" i="12"/>
  <c r="K8" i="12"/>
  <c r="K14" i="12"/>
  <c r="K60" i="12"/>
  <c r="L60" i="12"/>
  <c r="K63" i="12"/>
  <c r="L63" i="12"/>
  <c r="K18" i="12"/>
  <c r="K65" i="12"/>
  <c r="L65" i="12"/>
  <c r="K16" i="12"/>
  <c r="K67" i="12"/>
  <c r="L67" i="12"/>
  <c r="K21" i="12"/>
  <c r="K24" i="12"/>
  <c r="K28" i="12"/>
  <c r="L28" i="12"/>
  <c r="K26" i="12"/>
  <c r="L26" i="12"/>
  <c r="K32" i="12"/>
  <c r="L32" i="12"/>
  <c r="K30" i="12"/>
  <c r="L30" i="12"/>
  <c r="K58" i="12"/>
  <c r="L58" i="12"/>
  <c r="K3" i="12"/>
  <c r="K44" i="12"/>
  <c r="L44" i="12"/>
  <c r="K52" i="12"/>
  <c r="L52" i="12"/>
  <c r="K47" i="12"/>
  <c r="L47" i="12"/>
  <c r="K11" i="12"/>
  <c r="K6" i="12"/>
  <c r="K50" i="12"/>
  <c r="L50" i="12"/>
  <c r="K41" i="12"/>
  <c r="L41" i="12"/>
  <c r="K57" i="12"/>
  <c r="L57" i="12"/>
  <c r="K35" i="12"/>
  <c r="L35" i="12"/>
  <c r="K13" i="12"/>
  <c r="K38" i="12"/>
  <c r="L38" i="12"/>
  <c r="K54" i="12"/>
  <c r="L54" i="12"/>
  <c r="K9" i="12"/>
  <c r="K15" i="12"/>
  <c r="K61" i="12"/>
  <c r="L61" i="12"/>
  <c r="K64" i="12"/>
  <c r="L64" i="12"/>
  <c r="K19" i="12"/>
  <c r="K66" i="12"/>
  <c r="L66" i="12"/>
  <c r="K17" i="12"/>
  <c r="K68" i="12"/>
  <c r="L68" i="12"/>
  <c r="K22" i="12"/>
  <c r="K25" i="12"/>
  <c r="K29" i="12"/>
  <c r="L29" i="12"/>
  <c r="K27" i="12"/>
  <c r="L27" i="12"/>
  <c r="K33" i="12"/>
  <c r="L33" i="12"/>
  <c r="K31" i="12"/>
  <c r="L31" i="12"/>
  <c r="K59" i="12"/>
  <c r="L59" i="12"/>
  <c r="K4" i="12"/>
  <c r="K45" i="12"/>
  <c r="L45" i="12"/>
  <c r="K48" i="12"/>
  <c r="L48" i="12"/>
  <c r="K7" i="12"/>
  <c r="K42" i="12"/>
  <c r="L42" i="12"/>
  <c r="K36" i="12"/>
  <c r="L36" i="12"/>
  <c r="K39" i="12"/>
  <c r="L39" i="12"/>
  <c r="K55" i="12"/>
  <c r="L55" i="12"/>
  <c r="K62" i="12"/>
  <c r="L62" i="12"/>
  <c r="K20" i="12"/>
  <c r="K23" i="12"/>
  <c r="K2" i="12"/>
  <c r="J43" i="12"/>
  <c r="J51" i="12"/>
  <c r="J46" i="12"/>
  <c r="J10" i="12"/>
  <c r="J5" i="12"/>
  <c r="J49" i="12"/>
  <c r="J40" i="12"/>
  <c r="J56" i="12"/>
  <c r="J34" i="12"/>
  <c r="J12" i="12"/>
  <c r="J37" i="12"/>
  <c r="J53" i="12"/>
  <c r="J8" i="12"/>
  <c r="J14" i="12"/>
  <c r="J60" i="12"/>
  <c r="J63" i="12"/>
  <c r="J18" i="12"/>
  <c r="J65" i="12"/>
  <c r="J16" i="12"/>
  <c r="J67" i="12"/>
  <c r="J21" i="12"/>
  <c r="J24" i="12"/>
  <c r="J28" i="12"/>
  <c r="J26" i="12"/>
  <c r="J32" i="12"/>
  <c r="J30" i="12"/>
  <c r="J58" i="12"/>
  <c r="J3" i="12"/>
  <c r="J44" i="12"/>
  <c r="J52" i="12"/>
  <c r="J47" i="12"/>
  <c r="J11" i="12"/>
  <c r="J6" i="12"/>
  <c r="J50" i="12"/>
  <c r="J41" i="12"/>
  <c r="J57" i="12"/>
  <c r="J35" i="12"/>
  <c r="J13" i="12"/>
  <c r="J38" i="12"/>
  <c r="J54" i="12"/>
  <c r="J9" i="12"/>
  <c r="J15" i="12"/>
  <c r="J61" i="12"/>
  <c r="J64" i="12"/>
  <c r="J19" i="12"/>
  <c r="J66" i="12"/>
  <c r="J17" i="12"/>
  <c r="J68" i="12"/>
  <c r="J22" i="12"/>
  <c r="J25" i="12"/>
  <c r="J29" i="12"/>
  <c r="J27" i="12"/>
  <c r="J33" i="12"/>
  <c r="J31" i="12"/>
  <c r="J59" i="12"/>
  <c r="J4" i="12"/>
  <c r="J45" i="12"/>
  <c r="J48" i="12"/>
  <c r="J7" i="12"/>
  <c r="J42" i="12"/>
  <c r="J36" i="12"/>
  <c r="J39" i="12"/>
  <c r="J55" i="12"/>
  <c r="J62" i="12"/>
  <c r="J20" i="12"/>
  <c r="J23" i="12"/>
  <c r="J2" i="12"/>
  <c r="I43" i="12"/>
  <c r="I51" i="12"/>
  <c r="I46" i="12"/>
  <c r="I10" i="12"/>
  <c r="I5" i="12"/>
  <c r="I49" i="12"/>
  <c r="I40" i="12"/>
  <c r="I56" i="12"/>
  <c r="I34" i="12"/>
  <c r="I12" i="12"/>
  <c r="I37" i="12"/>
  <c r="I53" i="12"/>
  <c r="I8" i="12"/>
  <c r="I14" i="12"/>
  <c r="I60" i="12"/>
  <c r="I63" i="12"/>
  <c r="I18" i="12"/>
  <c r="I65" i="12"/>
  <c r="I16" i="12"/>
  <c r="I67" i="12"/>
  <c r="I21" i="12"/>
  <c r="I24" i="12"/>
  <c r="I28" i="12"/>
  <c r="I26" i="12"/>
  <c r="I32" i="12"/>
  <c r="I30" i="12"/>
  <c r="I58" i="12"/>
  <c r="I3" i="12"/>
  <c r="I44" i="12"/>
  <c r="I52" i="12"/>
  <c r="I47" i="12"/>
  <c r="I11" i="12"/>
  <c r="I6" i="12"/>
  <c r="I50" i="12"/>
  <c r="I41" i="12"/>
  <c r="I57" i="12"/>
  <c r="I35" i="12"/>
  <c r="I13" i="12"/>
  <c r="I38" i="12"/>
  <c r="I54" i="12"/>
  <c r="I9" i="12"/>
  <c r="I15" i="12"/>
  <c r="I61" i="12"/>
  <c r="I64" i="12"/>
  <c r="I19" i="12"/>
  <c r="I66" i="12"/>
  <c r="I17" i="12"/>
  <c r="I68" i="12"/>
  <c r="I22" i="12"/>
  <c r="I25" i="12"/>
  <c r="I29" i="12"/>
  <c r="I27" i="12"/>
  <c r="I33" i="12"/>
  <c r="I31" i="12"/>
  <c r="I59" i="12"/>
  <c r="I4" i="12"/>
  <c r="I45" i="12"/>
  <c r="I48" i="12"/>
  <c r="I7" i="12"/>
  <c r="I42" i="12"/>
  <c r="I36" i="12"/>
  <c r="I39" i="12"/>
  <c r="I55" i="12"/>
  <c r="I62" i="12"/>
  <c r="I20" i="12"/>
  <c r="I23" i="12"/>
  <c r="I2" i="12"/>
  <c r="H2" i="11"/>
  <c r="I2" i="11"/>
  <c r="H39" i="11"/>
  <c r="I39" i="11"/>
  <c r="H78" i="11"/>
  <c r="I78" i="11"/>
  <c r="H113" i="11"/>
  <c r="I113" i="11"/>
  <c r="F2" i="2"/>
  <c r="G2" i="2"/>
  <c r="I2" i="2"/>
  <c r="K2" i="2"/>
  <c r="F5" i="2"/>
  <c r="G5" i="2"/>
  <c r="I5" i="2"/>
  <c r="K5" i="2"/>
  <c r="F9" i="2"/>
  <c r="G9" i="2"/>
  <c r="I9" i="2"/>
  <c r="K9" i="2"/>
  <c r="F12" i="2"/>
  <c r="G12" i="2"/>
  <c r="I12" i="2"/>
  <c r="K12" i="2"/>
  <c r="F16" i="2"/>
  <c r="G16" i="2"/>
  <c r="I16" i="2"/>
  <c r="K16" i="2"/>
  <c r="F19" i="2"/>
  <c r="G19" i="2"/>
  <c r="I19" i="2"/>
  <c r="K19" i="2"/>
  <c r="F22" i="2"/>
  <c r="G22" i="2"/>
  <c r="I22" i="2"/>
  <c r="K22" i="2"/>
  <c r="F25" i="2"/>
  <c r="G25" i="2"/>
  <c r="I25" i="2"/>
  <c r="K25" i="2"/>
  <c r="F29" i="2"/>
  <c r="G29" i="2"/>
  <c r="I29" i="2"/>
  <c r="K29" i="2"/>
  <c r="F32" i="2"/>
  <c r="G32" i="2"/>
  <c r="I32" i="2"/>
  <c r="K32" i="2"/>
  <c r="F35" i="2"/>
  <c r="G35" i="2"/>
  <c r="I35" i="2"/>
  <c r="K35" i="2"/>
  <c r="F38" i="2"/>
  <c r="G38" i="2"/>
  <c r="I38" i="2"/>
  <c r="K38" i="2"/>
  <c r="F41" i="2"/>
  <c r="G41" i="2"/>
  <c r="I41" i="2"/>
  <c r="K41" i="2"/>
  <c r="F44" i="2"/>
  <c r="G44" i="2"/>
  <c r="I44" i="2"/>
  <c r="K44" i="2"/>
  <c r="F47" i="2"/>
  <c r="G47" i="2"/>
  <c r="I47" i="2"/>
  <c r="K47" i="2"/>
  <c r="F50" i="2"/>
  <c r="G50" i="2"/>
  <c r="I50" i="2"/>
  <c r="K50" i="2"/>
  <c r="F53" i="2"/>
  <c r="G53" i="2"/>
  <c r="I53" i="2"/>
  <c r="K53" i="2"/>
  <c r="F56" i="2"/>
  <c r="G56" i="2"/>
  <c r="I56" i="2"/>
  <c r="K56" i="2"/>
  <c r="F59" i="2"/>
  <c r="G59" i="2"/>
  <c r="I59" i="2"/>
  <c r="K59" i="2"/>
  <c r="F63" i="2"/>
  <c r="G63" i="2"/>
  <c r="I63" i="2"/>
  <c r="K63" i="2"/>
  <c r="I66" i="2"/>
  <c r="K66" i="2"/>
  <c r="F70" i="2"/>
  <c r="G70" i="2"/>
  <c r="I70" i="2"/>
  <c r="K70" i="2"/>
  <c r="F74" i="2"/>
  <c r="G74" i="2"/>
  <c r="I74" i="2"/>
  <c r="K74" i="2"/>
  <c r="F78" i="2"/>
  <c r="G78" i="2"/>
  <c r="I78" i="2"/>
  <c r="K78" i="2"/>
  <c r="F82" i="2"/>
  <c r="G82" i="2"/>
  <c r="I82" i="2"/>
  <c r="K82" i="2"/>
  <c r="F86" i="2"/>
  <c r="G86" i="2"/>
  <c r="I86" i="2"/>
  <c r="K86" i="2"/>
  <c r="F90" i="2"/>
  <c r="G90" i="2"/>
  <c r="I90" i="2"/>
  <c r="K90" i="2"/>
  <c r="F94" i="2"/>
  <c r="G94" i="2"/>
  <c r="I94" i="2"/>
  <c r="K94" i="2"/>
  <c r="F3" i="5"/>
  <c r="G2" i="5"/>
  <c r="F4" i="5"/>
  <c r="G5" i="5"/>
  <c r="F6" i="5"/>
  <c r="F7" i="5"/>
  <c r="F8" i="5"/>
  <c r="F10" i="5"/>
  <c r="F11" i="5"/>
  <c r="G9" i="5"/>
  <c r="F13" i="5"/>
  <c r="G12" i="5"/>
  <c r="F14" i="5"/>
  <c r="F15" i="5"/>
  <c r="F17" i="5"/>
  <c r="G16" i="5"/>
  <c r="F18" i="5"/>
  <c r="F20" i="5"/>
  <c r="F21" i="5"/>
  <c r="G19" i="5"/>
  <c r="F23" i="5"/>
  <c r="G22" i="5"/>
  <c r="F24" i="5"/>
  <c r="F26" i="5"/>
  <c r="G25" i="5"/>
  <c r="F27" i="5"/>
  <c r="F28" i="5"/>
  <c r="F30" i="5"/>
  <c r="F31" i="5"/>
  <c r="G29" i="5"/>
  <c r="F33" i="5"/>
  <c r="G32" i="5"/>
  <c r="F34" i="5"/>
  <c r="F36" i="5"/>
  <c r="G35" i="5"/>
  <c r="F37" i="5"/>
  <c r="G38" i="5"/>
  <c r="F39" i="5"/>
  <c r="F40" i="5"/>
  <c r="F42" i="5"/>
  <c r="F43" i="5"/>
  <c r="G41" i="5"/>
  <c r="F45" i="5"/>
  <c r="G44" i="5"/>
  <c r="F46" i="5"/>
  <c r="F48" i="5"/>
  <c r="G47" i="5"/>
  <c r="F49" i="5"/>
  <c r="G50" i="5"/>
  <c r="F51" i="5"/>
  <c r="F52" i="5"/>
  <c r="F54" i="5"/>
  <c r="F55" i="5"/>
  <c r="G53" i="5"/>
  <c r="F57" i="5"/>
  <c r="G56" i="5"/>
  <c r="F58" i="5"/>
  <c r="F60" i="5"/>
  <c r="G59" i="5"/>
  <c r="F61" i="5"/>
  <c r="G62" i="5"/>
  <c r="F63" i="5"/>
  <c r="F64" i="5"/>
  <c r="F65" i="5"/>
  <c r="F67" i="5"/>
  <c r="G66" i="5"/>
  <c r="F68" i="5"/>
  <c r="F70" i="5"/>
  <c r="G70" i="5"/>
  <c r="F71" i="5"/>
  <c r="F72" i="5"/>
  <c r="F74" i="5"/>
  <c r="G74" i="5"/>
  <c r="F75" i="5"/>
  <c r="F76" i="5"/>
  <c r="F78" i="5"/>
  <c r="F79" i="5"/>
  <c r="G78" i="5"/>
  <c r="F80" i="5"/>
  <c r="F82" i="5"/>
  <c r="G82" i="5"/>
  <c r="F83" i="5"/>
  <c r="F84" i="5"/>
  <c r="F86" i="5"/>
  <c r="G86" i="5"/>
  <c r="F87" i="5"/>
  <c r="F88" i="5"/>
  <c r="F90" i="5"/>
  <c r="F91" i="5"/>
  <c r="G90" i="5"/>
  <c r="F92" i="5"/>
  <c r="F94" i="5"/>
  <c r="G94" i="5"/>
  <c r="F95" i="5"/>
  <c r="F96" i="5"/>
  <c r="F98" i="5"/>
  <c r="G98" i="5"/>
  <c r="F99" i="5"/>
</calcChain>
</file>

<file path=xl/sharedStrings.xml><?xml version="1.0" encoding="utf-8"?>
<sst xmlns="http://schemas.openxmlformats.org/spreadsheetml/2006/main" count="5592" uniqueCount="566">
  <si>
    <t/>
  </si>
  <si>
    <t>ID</t>
  </si>
  <si>
    <t>Easotope Name</t>
  </si>
  <si>
    <t>Acid Temp</t>
  </si>
  <si>
    <t>D47 CDES (Final)</t>
  </si>
  <si>
    <t>d13C VPDB (Final)</t>
  </si>
  <si>
    <t>d18O VPDB (Final)</t>
  </si>
  <si>
    <t>D47 ETF Slope</t>
  </si>
  <si>
    <t>D47 ETF Intercept</t>
  </si>
  <si>
    <t>D47 AFF</t>
  </si>
  <si>
    <t>D48 WG (PBL Off)</t>
  </si>
  <si>
    <t>D48 Offset</t>
  </si>
  <si>
    <t>49 Param</t>
  </si>
  <si>
    <t>d13C VPDB (Raw) CI</t>
  </si>
  <si>
    <t>d18O VPDB (PBL) CI</t>
  </si>
  <si>
    <t>d18O VSMOW (PBL) SD</t>
  </si>
  <si>
    <t>d18O VSMOW (PBL) SE</t>
  </si>
  <si>
    <t>d18O VSMOW (PBL) CI</t>
  </si>
  <si>
    <t>d45 WG (PBL) SD</t>
  </si>
  <si>
    <t>d45 WG (PBL) SE</t>
  </si>
  <si>
    <t>d45 WG (PBL) CI</t>
  </si>
  <si>
    <t>d46 WG (PBL) SD</t>
  </si>
  <si>
    <t>d46 WG (PBL) SE</t>
  </si>
  <si>
    <t>d46 WG (PBL) CI</t>
  </si>
  <si>
    <t>d47 WG (PBL) SD</t>
  </si>
  <si>
    <t>d47 WG (PBL) SE</t>
  </si>
  <si>
    <t>d47 WG (PBL) CI</t>
  </si>
  <si>
    <t>D47 WG (PBL) CI</t>
  </si>
  <si>
    <t>d48 WG (PBL) SD</t>
  </si>
  <si>
    <t>d48 WG (PBL) SE</t>
  </si>
  <si>
    <t>d48 WG (PBL) CI</t>
  </si>
  <si>
    <t>D48 WG (PBL) SD</t>
  </si>
  <si>
    <t>D48 WG (PBL) SE</t>
  </si>
  <si>
    <t>D48 WG (PBL) CI</t>
  </si>
  <si>
    <t>d49 WG (PBL) SD</t>
  </si>
  <si>
    <t>d49 WG (PBL) SE</t>
  </si>
  <si>
    <t>d49 WG (PBL) CI</t>
  </si>
  <si>
    <t>D49 WG (PBL) SD</t>
  </si>
  <si>
    <t>D49 WG (PBL) SE</t>
  </si>
  <si>
    <t>D49 WG (PBL) CI</t>
  </si>
  <si>
    <t>49 Param SD</t>
  </si>
  <si>
    <t>49 Param SE</t>
  </si>
  <si>
    <t>49 Param CI</t>
  </si>
  <si>
    <t>Analysis</t>
  </si>
  <si>
    <t>Analysis Status</t>
  </si>
  <si>
    <t>Disabled</t>
  </si>
  <si>
    <t>Mass Spec</t>
  </si>
  <si>
    <t>Sample Type</t>
  </si>
  <si>
    <t>Corr Interval</t>
  </si>
  <si>
    <t>Acquisitions</t>
  </si>
  <si>
    <t>Enabled Acquisitions</t>
  </si>
  <si>
    <t>d18O AFF</t>
  </si>
  <si>
    <t>d18O VPDB (Acid)</t>
  </si>
  <si>
    <t>d18O VSMOW (Final)</t>
  </si>
  <si>
    <t>d13C VPDB (PBL)</t>
  </si>
  <si>
    <t>d18O VPDB (PBL)</t>
  </si>
  <si>
    <t>d18O VSMOW (PBL)</t>
  </si>
  <si>
    <t>d45 WG (PBL)</t>
  </si>
  <si>
    <t>d46 WG (PBL)</t>
  </si>
  <si>
    <t>d47 WG (PBL)</t>
  </si>
  <si>
    <t>D47 WG (PBL)</t>
  </si>
  <si>
    <t>d48 WG (PBL)</t>
  </si>
  <si>
    <t>D48 WG (PBL)</t>
  </si>
  <si>
    <t>d49 WG (PBL)</t>
  </si>
  <si>
    <t>D49 WG (PBL)</t>
  </si>
  <si>
    <t>D47 Nonlinearity Slope</t>
  </si>
  <si>
    <t>D47 Nonlinearity Intercepts</t>
  </si>
  <si>
    <t>D47 WG (PBL HG)</t>
  </si>
  <si>
    <t>d13C VPDB (PBL) SD</t>
  </si>
  <si>
    <t>d13C VPDB (PBL) SE</t>
  </si>
  <si>
    <t>d18O VPDB (PBL) SD</t>
  </si>
  <si>
    <t>d18O VPDB (PBL) SE</t>
  </si>
  <si>
    <t>D47 CDES (ETF)</t>
  </si>
  <si>
    <t>D47 WG (PBL) SD</t>
  </si>
  <si>
    <t>D47 WG (PBL) SE</t>
  </si>
  <si>
    <t>1-S6</t>
  </si>
  <si>
    <t>N-w</t>
  </si>
  <si>
    <t>CO2 clumped</t>
  </si>
  <si>
    <t>ERROR</t>
  </si>
  <si>
    <t>R1</t>
  </si>
  <si>
    <t>2023-02-18 07:59 CST</t>
  </si>
  <si>
    <t>3N</t>
  </si>
  <si>
    <t>CO2 clump ETH PBL</t>
  </si>
  <si>
    <t>OK</t>
  </si>
  <si>
    <t>Nigpas</t>
  </si>
  <si>
    <t>Calcite</t>
  </si>
  <si>
    <t>2023-02-13 08:00:00 CST</t>
  </si>
  <si>
    <t>1=-0.5240353973279674</t>
  </si>
  <si>
    <t>R2</t>
  </si>
  <si>
    <t>2023-02-18 10:23 CST</t>
  </si>
  <si>
    <t>S2</t>
  </si>
  <si>
    <t>N-7-b1</t>
  </si>
  <si>
    <t>2023-07-21 02:34 CST</t>
  </si>
  <si>
    <t>2023-07-04 12:00:00 CST</t>
  </si>
  <si>
    <t>1=-0.4813618060665668</t>
  </si>
  <si>
    <t>2023-09-12 05:21 CST</t>
  </si>
  <si>
    <t>2023-09-04 09:07:00 CST</t>
  </si>
  <si>
    <t>1=-0.32268706865872077</t>
  </si>
  <si>
    <t>R3</t>
  </si>
  <si>
    <t>2023-09-26 19:30 CST</t>
  </si>
  <si>
    <t>2023-09-18 08:00:00 CST</t>
  </si>
  <si>
    <t>1=-0.6445862164701864</t>
  </si>
  <si>
    <t>S3</t>
  </si>
  <si>
    <t>N-7-b2</t>
  </si>
  <si>
    <t>2023-08-21 21:16 CST</t>
  </si>
  <si>
    <t>2023-08-21 17:51:00 CST</t>
  </si>
  <si>
    <t>1=-0.5129729343915529</t>
  </si>
  <si>
    <t>2023-08-21 23:34 CST</t>
  </si>
  <si>
    <t>S4</t>
  </si>
  <si>
    <t>N-8-p</t>
  </si>
  <si>
    <t>2023-08-22 01:51 CST</t>
  </si>
  <si>
    <t>1=-0.5129729343915531</t>
  </si>
  <si>
    <t>2023-08-22 04:09 CST</t>
  </si>
  <si>
    <t>2023-08-25 05:10 CST</t>
  </si>
  <si>
    <t>1=-0.5129729343915532</t>
  </si>
  <si>
    <t>S5</t>
  </si>
  <si>
    <t>N-8-b1</t>
  </si>
  <si>
    <t>2023-09-27 21:42 CST</t>
  </si>
  <si>
    <t>2023-09-28 00:00 CST</t>
  </si>
  <si>
    <t>1=-0.6445862164701865</t>
  </si>
  <si>
    <t>S6</t>
  </si>
  <si>
    <t>N-8-b2</t>
  </si>
  <si>
    <t>2023-08-22 19:52 CST</t>
  </si>
  <si>
    <t>2023-08-22 22:10 CST</t>
  </si>
  <si>
    <t>S7</t>
  </si>
  <si>
    <t>N-9-p</t>
  </si>
  <si>
    <t>2023-08-23 02:46 CST</t>
  </si>
  <si>
    <t>1=-0.5129729343915528</t>
  </si>
  <si>
    <t>2023-08-23 05:04 CST</t>
  </si>
  <si>
    <t>S8</t>
  </si>
  <si>
    <t>N-9-b1</t>
  </si>
  <si>
    <t>2023-08-23 07:22 CST</t>
  </si>
  <si>
    <t>2023-09-28 02:18 CST</t>
  </si>
  <si>
    <t>2023-09-28 04:36 CST</t>
  </si>
  <si>
    <t>1=-0.6445862164701861</t>
  </si>
  <si>
    <t>S9</t>
  </si>
  <si>
    <t>N-9-b2</t>
  </si>
  <si>
    <t>2023-08-23 17:21 CST</t>
  </si>
  <si>
    <t>2023-09-29 03:14 CST</t>
  </si>
  <si>
    <t>S10</t>
  </si>
  <si>
    <t>N-10-p</t>
  </si>
  <si>
    <t>2023-09-28 09:14 CST</t>
  </si>
  <si>
    <t>2023-09-28 11:36 CST</t>
  </si>
  <si>
    <t>S11</t>
  </si>
  <si>
    <t>N-10-b1</t>
  </si>
  <si>
    <t>2023-08-24 04:51 CST</t>
  </si>
  <si>
    <t>2023-08-24 07:11 CST</t>
  </si>
  <si>
    <t>S13</t>
  </si>
  <si>
    <t>N-11-p</t>
  </si>
  <si>
    <t>2023-08-24 17:42 CST</t>
  </si>
  <si>
    <t>2023-08-24 19:59 CST</t>
  </si>
  <si>
    <t>S14</t>
  </si>
  <si>
    <t>N-11-b</t>
  </si>
  <si>
    <t>2023-08-25 00:35 CST</t>
  </si>
  <si>
    <t>2023-08-25 02:52 CST</t>
  </si>
  <si>
    <t>S15</t>
  </si>
  <si>
    <t>S16</t>
  </si>
  <si>
    <t>N-5-p</t>
  </si>
  <si>
    <t>2023-09-25 15:05 CST</t>
  </si>
  <si>
    <t>2023-09-25 17:52 CST</t>
  </si>
  <si>
    <t>S17</t>
  </si>
  <si>
    <t>N-5-b1</t>
  </si>
  <si>
    <t>2023-09-25 20:10 CST</t>
  </si>
  <si>
    <t>2023-09-25 22:32 CST</t>
  </si>
  <si>
    <t>1=-0.6445862164701863</t>
  </si>
  <si>
    <t>S18</t>
  </si>
  <si>
    <t>N-5-b2</t>
  </si>
  <si>
    <t>2023-09-26 03:09 CST</t>
  </si>
  <si>
    <t>2023-09-26 05:29 CST</t>
  </si>
  <si>
    <t>S19</t>
  </si>
  <si>
    <t>N-6-p</t>
  </si>
  <si>
    <t>2023-09-26 08:44 CST</t>
  </si>
  <si>
    <t>2023-09-26 13:51 CST</t>
  </si>
  <si>
    <t>S20</t>
  </si>
  <si>
    <t>N-6-b1</t>
  </si>
  <si>
    <t>2023-07-11 12:52 CST</t>
  </si>
  <si>
    <t>1=-0.4813618060665669</t>
  </si>
  <si>
    <t>2023-09-25 12:48 CST</t>
  </si>
  <si>
    <t>S21</t>
  </si>
  <si>
    <t>N-6-b2</t>
  </si>
  <si>
    <t>2023-06-06 14:00 CST</t>
  </si>
  <si>
    <t>2023-05-24 12:48:00 CST</t>
  </si>
  <si>
    <t>1=-0.5916981659757922</t>
  </si>
  <si>
    <t>2023-06-06 18:19 CST</t>
  </si>
  <si>
    <t>1=-0.5916981659757924</t>
  </si>
  <si>
    <t>2023-09-26 17:11 CST</t>
  </si>
  <si>
    <t>S22</t>
  </si>
  <si>
    <t>N-7-p</t>
  </si>
  <si>
    <t>2023-07-20 21:57 CST</t>
  </si>
  <si>
    <t>2023-07-21 00:16 CST</t>
  </si>
  <si>
    <t>1=-0.48136180606656703</t>
  </si>
  <si>
    <t>1-S1</t>
  </si>
  <si>
    <t>N-1-p</t>
  </si>
  <si>
    <t>2023-06-02 13:41 CST</t>
  </si>
  <si>
    <t>1=-0.609583150381814</t>
  </si>
  <si>
    <t>2023-06-07 03:35 CST</t>
  </si>
  <si>
    <t>1=-0.5916981659757923</t>
  </si>
  <si>
    <t>2023-06-08 06:00 CST</t>
  </si>
  <si>
    <t>1=-0.5257525319422424</t>
  </si>
  <si>
    <t>2023-06-07 18:00:00 CST</t>
  </si>
  <si>
    <t>1-S3</t>
  </si>
  <si>
    <t>N-1-b</t>
  </si>
  <si>
    <t>2023-06-02 22:15 CST</t>
  </si>
  <si>
    <t>1=-0.5616949164285457</t>
  </si>
  <si>
    <t>2023-06-03 00:33 CST</t>
  </si>
  <si>
    <t>1=-0.5616949164285459</t>
  </si>
  <si>
    <t>2023-06-07 05:54 CST</t>
  </si>
  <si>
    <t>1=-0.5721535427117056</t>
  </si>
  <si>
    <t>1-S5</t>
  </si>
  <si>
    <t>N-2-p</t>
  </si>
  <si>
    <t>2023-06-03 07:28 CST</t>
  </si>
  <si>
    <t>1=-0.5721535427117055</t>
  </si>
  <si>
    <t>2023-06-07 08:12 CST</t>
  </si>
  <si>
    <t>2023-06-08 08:19 CST</t>
  </si>
  <si>
    <t>1=-0.5827720042004015</t>
  </si>
  <si>
    <t>1-S7</t>
  </si>
  <si>
    <t>N-2-b</t>
  </si>
  <si>
    <t>2023-06-03 09:48 CST</t>
  </si>
  <si>
    <t>2023-06-03 12:07 CST</t>
  </si>
  <si>
    <t>2023-06-07 10:30 CST</t>
  </si>
  <si>
    <t>1-S8</t>
  </si>
  <si>
    <t>N-3-p</t>
  </si>
  <si>
    <t>2023-06-05 13:17 CST</t>
  </si>
  <si>
    <t>1=-0.5721535427117053</t>
  </si>
  <si>
    <t>2023-06-05 17:17 CST</t>
  </si>
  <si>
    <t>2023-06-08 20:21 CST</t>
  </si>
  <si>
    <t>1=-0.5793119729189069</t>
  </si>
  <si>
    <t>1-S9</t>
  </si>
  <si>
    <t>N-3-b1</t>
  </si>
  <si>
    <t>2023-06-05 19:37 CST</t>
  </si>
  <si>
    <t>2023-06-05 21:57 CST</t>
  </si>
  <si>
    <t>2023-06-07 22:59 CST</t>
  </si>
  <si>
    <t>1-S10</t>
  </si>
  <si>
    <t>N-3-b2</t>
  </si>
  <si>
    <t>2023-06-06 07:14 CST</t>
  </si>
  <si>
    <t>2023-06-06 09:33 CST</t>
  </si>
  <si>
    <t>2023-06-08 22:41 CST</t>
  </si>
  <si>
    <t>1=-0.579311972918907</t>
  </si>
  <si>
    <t>S1</t>
  </si>
  <si>
    <t>N-3-b3</t>
  </si>
  <si>
    <t>1=-0.5916981659757921</t>
  </si>
  <si>
    <t>T</t>
  </si>
  <si>
    <t>σ</t>
  </si>
  <si>
    <t>D47-MAX AND MINI</t>
  </si>
  <si>
    <t>S12</t>
  </si>
  <si>
    <t>2023-07-02 16:36 CST</t>
  </si>
  <si>
    <t>2023-07-02 18:57 CST</t>
  </si>
  <si>
    <t>Sample ID</t>
  </si>
  <si>
    <t xml:space="preserve"> Taxonomy</t>
  </si>
  <si>
    <t>horizon</t>
  </si>
  <si>
    <t>D47 CDES (Final)  average</t>
  </si>
  <si>
    <t>D47 CDES (Final)  stdev</t>
  </si>
  <si>
    <r>
      <rPr>
        <sz val="10"/>
        <color indexed="8"/>
        <rFont val="Times New Roman"/>
        <family val="1"/>
      </rPr>
      <t xml:space="preserve">  δ</t>
    </r>
    <r>
      <rPr>
        <vertAlign val="superscript"/>
        <sz val="10"/>
        <color indexed="8"/>
        <rFont val="Times New Roman"/>
        <family val="1"/>
      </rPr>
      <t>13</t>
    </r>
    <r>
      <rPr>
        <sz val="10"/>
        <color indexed="8"/>
        <rFont val="Times New Roman"/>
        <family val="1"/>
      </rPr>
      <t>C VPDB (Final)</t>
    </r>
  </si>
  <si>
    <r>
      <rPr>
        <sz val="10"/>
        <color indexed="8"/>
        <rFont val="Times New Roman"/>
        <family val="1"/>
      </rPr>
      <t>δ</t>
    </r>
    <r>
      <rPr>
        <vertAlign val="superscript"/>
        <sz val="10"/>
        <color indexed="8"/>
        <rFont val="Times New Roman"/>
        <family val="1"/>
      </rPr>
      <t>18</t>
    </r>
    <r>
      <rPr>
        <sz val="10"/>
        <color indexed="8"/>
        <rFont val="Times New Roman"/>
        <family val="1"/>
      </rPr>
      <t>O VPDB (Final)</t>
    </r>
  </si>
  <si>
    <t>T(Δ47 I-CDES) (N. T. Anderson., 2021)</t>
  </si>
  <si>
    <t>Sample description</t>
  </si>
  <si>
    <t>n</t>
  </si>
  <si>
    <t>Naticarius onca</t>
  </si>
  <si>
    <t>Zk13-6-1</t>
  </si>
  <si>
    <t>whole whorls</t>
  </si>
  <si>
    <t>protoconch</t>
  </si>
  <si>
    <t>body whorl</t>
  </si>
  <si>
    <t>part body whorl</t>
  </si>
  <si>
    <t>aperture</t>
  </si>
  <si>
    <t>middle whorls</t>
  </si>
  <si>
    <t>Zk13-6-4</t>
  </si>
  <si>
    <t>Zk13-21</t>
  </si>
  <si>
    <r>
      <rPr>
        <sz val="10"/>
        <color indexed="8"/>
        <rFont val="Times New Roman"/>
        <family val="1"/>
      </rPr>
      <t xml:space="preserve">  δ</t>
    </r>
    <r>
      <rPr>
        <vertAlign val="superscript"/>
        <sz val="10"/>
        <color indexed="8"/>
        <rFont val="Times New Roman"/>
        <family val="1"/>
      </rPr>
      <t>13</t>
    </r>
    <r>
      <rPr>
        <sz val="10"/>
        <color indexed="8"/>
        <rFont val="Times New Roman"/>
        <family val="1"/>
      </rPr>
      <t>C VPDB (Final)</t>
    </r>
  </si>
  <si>
    <r>
      <rPr>
        <sz val="10"/>
        <color indexed="8"/>
        <rFont val="Times New Roman"/>
        <family val="1"/>
      </rPr>
      <t>δ</t>
    </r>
    <r>
      <rPr>
        <vertAlign val="superscript"/>
        <sz val="10"/>
        <color indexed="8"/>
        <rFont val="Times New Roman"/>
        <family val="1"/>
      </rPr>
      <t>18</t>
    </r>
    <r>
      <rPr>
        <sz val="10"/>
        <color indexed="8"/>
        <rFont val="Times New Roman"/>
        <family val="1"/>
      </rPr>
      <t>O VPDB (Final)</t>
    </r>
  </si>
  <si>
    <t>season</t>
  </si>
  <si>
    <t>Height</t>
  </si>
  <si>
    <t>first quarter</t>
  </si>
  <si>
    <t>＜4</t>
  </si>
  <si>
    <t>4-6</t>
  </si>
  <si>
    <t>＞6</t>
  </si>
  <si>
    <t>third quarter</t>
  </si>
  <si>
    <t>1=-0.6346770134451594</t>
  </si>
  <si>
    <t>2023-10-31 20:27 CST</t>
  </si>
  <si>
    <t>ETH3</t>
  </si>
  <si>
    <t>R122</t>
  </si>
  <si>
    <t>2023-10-29 17:43 CST</t>
  </si>
  <si>
    <t>ETH2</t>
  </si>
  <si>
    <t>R121</t>
  </si>
  <si>
    <t>2023-10-29 00:47 CST</t>
  </si>
  <si>
    <t>ETH1</t>
  </si>
  <si>
    <t>R120</t>
  </si>
  <si>
    <t>2023-10-28 06:39 CST</t>
  </si>
  <si>
    <t>R119</t>
  </si>
  <si>
    <t>2023-10-27 12:05 CST</t>
  </si>
  <si>
    <t>R118</t>
  </si>
  <si>
    <t>2023-10-25 22:04 CST</t>
  </si>
  <si>
    <t>R117</t>
  </si>
  <si>
    <t>2023-10-21 08:05 CST</t>
  </si>
  <si>
    <t>R116</t>
  </si>
  <si>
    <t>2023-10-20 14:22 CST</t>
  </si>
  <si>
    <t>R115</t>
  </si>
  <si>
    <t>2023-10-19 16:16 CST</t>
  </si>
  <si>
    <t>ETH4</t>
  </si>
  <si>
    <t>R114</t>
  </si>
  <si>
    <t>2023-10-18 07:29 CST</t>
  </si>
  <si>
    <t>R113</t>
  </si>
  <si>
    <t>2023-10-17 12:54 CST</t>
  </si>
  <si>
    <t>R112</t>
  </si>
  <si>
    <t>2023-10-16 22:39 CST</t>
  </si>
  <si>
    <t>R111</t>
  </si>
  <si>
    <t>2023-10-15 12:29 CST</t>
  </si>
  <si>
    <t>R110</t>
  </si>
  <si>
    <t>2023-10-14 19:16 CST</t>
  </si>
  <si>
    <t>R109</t>
  </si>
  <si>
    <t>2023-10-14 07:36 CST</t>
  </si>
  <si>
    <t>R108</t>
  </si>
  <si>
    <t>2023-10-12 02:45 CST</t>
  </si>
  <si>
    <t>R107</t>
  </si>
  <si>
    <t>2023-10-11 11:54 CST</t>
  </si>
  <si>
    <t>R106</t>
  </si>
  <si>
    <t>2023-10-10 17:17 CST</t>
  </si>
  <si>
    <t>R105</t>
  </si>
  <si>
    <t>2023-10-09 22:37 CST</t>
  </si>
  <si>
    <t>R104</t>
  </si>
  <si>
    <t>2023-10-09 05:06 CST</t>
  </si>
  <si>
    <t>R103</t>
  </si>
  <si>
    <t>2023-10-08 17:34 CST</t>
  </si>
  <si>
    <t>R102</t>
  </si>
  <si>
    <t>2023-10-08 03:20 CST</t>
  </si>
  <si>
    <t>R101</t>
  </si>
  <si>
    <t>2023-10-06 02:07 CST</t>
  </si>
  <si>
    <t>R100</t>
  </si>
  <si>
    <t>2023-10-05 02:45 CST</t>
  </si>
  <si>
    <t>R99</t>
  </si>
  <si>
    <t>2023-10-05 00:27 CST</t>
  </si>
  <si>
    <t>R98</t>
  </si>
  <si>
    <t>2023-10-01 10:28 CST</t>
  </si>
  <si>
    <t>R97</t>
  </si>
  <si>
    <t>2023-09-29 12:55 CST</t>
  </si>
  <si>
    <t>R96</t>
  </si>
  <si>
    <t>2023-09-28 06:54 CST</t>
  </si>
  <si>
    <t>R95</t>
  </si>
  <si>
    <t>2023-09-26 21:48 CST</t>
  </si>
  <si>
    <t>R94</t>
  </si>
  <si>
    <t>2023-09-26 00:49 CST</t>
  </si>
  <si>
    <t>R93</t>
  </si>
  <si>
    <t>2023-09-22 06:25 CST</t>
  </si>
  <si>
    <t>R92</t>
  </si>
  <si>
    <t>2023-09-21 12:18 CST</t>
  </si>
  <si>
    <t>R91</t>
  </si>
  <si>
    <t>2023-09-20 19:40 CST</t>
  </si>
  <si>
    <t>R90</t>
  </si>
  <si>
    <t>2023-09-19 19:25 CST</t>
  </si>
  <si>
    <t>R89</t>
  </si>
  <si>
    <t>2023-09-19 16:59 CST</t>
  </si>
  <si>
    <t>R88</t>
  </si>
  <si>
    <t>2023-09-19 14:10 CST</t>
  </si>
  <si>
    <t>R87</t>
  </si>
  <si>
    <t>2023-09-19 09:47 CST</t>
  </si>
  <si>
    <t>R86</t>
  </si>
  <si>
    <t>2023-09-19 07:20 CST</t>
  </si>
  <si>
    <t>R85</t>
  </si>
  <si>
    <t>2023-09-19 05:01 CST</t>
  </si>
  <si>
    <t>R84</t>
  </si>
  <si>
    <t>2023-09-19 02:43 CST</t>
  </si>
  <si>
    <t>R83</t>
  </si>
  <si>
    <t>2023-09-19 00:21 CST</t>
  </si>
  <si>
    <t>R82</t>
  </si>
  <si>
    <t>2023-09-18 22:03 CST</t>
  </si>
  <si>
    <t>R81</t>
  </si>
  <si>
    <t>1=-0.3226870686587207</t>
  </si>
  <si>
    <t>2023-09-14 03:32 CST</t>
  </si>
  <si>
    <t>R80</t>
  </si>
  <si>
    <t>2023-09-13 09:07 CST</t>
  </si>
  <si>
    <t>R79</t>
  </si>
  <si>
    <t>2023-09-12 07:45 CST</t>
  </si>
  <si>
    <t>R78</t>
  </si>
  <si>
    <t>2023-09-11 20:11 CST</t>
  </si>
  <si>
    <t>R77</t>
  </si>
  <si>
    <t>2023-09-09 02:56 CST</t>
  </si>
  <si>
    <t>R76</t>
  </si>
  <si>
    <t>2023-09-07 12:47 CST</t>
  </si>
  <si>
    <t>R75</t>
  </si>
  <si>
    <t>2023-09-07 10:28 CST</t>
  </si>
  <si>
    <t>R74</t>
  </si>
  <si>
    <t>2023-09-06 20:46 CST</t>
  </si>
  <si>
    <t>R73</t>
  </si>
  <si>
    <t>2023-09-05 18:16 CST</t>
  </si>
  <si>
    <t>R72</t>
  </si>
  <si>
    <t>2023-09-05 15:57 CST</t>
  </si>
  <si>
    <t>R71</t>
  </si>
  <si>
    <t>2023-09-05 09:49 CST</t>
  </si>
  <si>
    <t>R70</t>
  </si>
  <si>
    <t>2023-09-05 07:29 CST</t>
  </si>
  <si>
    <t>R69</t>
  </si>
  <si>
    <t>2023-09-05 05:05 CST</t>
  </si>
  <si>
    <t>R68</t>
  </si>
  <si>
    <t>2023-09-05 02:45 CST</t>
  </si>
  <si>
    <t>R67</t>
  </si>
  <si>
    <t>2023-09-04 22:02 CST</t>
  </si>
  <si>
    <t>R66</t>
  </si>
  <si>
    <t>2023-08-29 03:54 CST</t>
  </si>
  <si>
    <t>R65</t>
  </si>
  <si>
    <t>2023-08-29 01:35 CST</t>
  </si>
  <si>
    <t>R64</t>
  </si>
  <si>
    <t>2023-08-28 23:16 CST</t>
  </si>
  <si>
    <t>R63</t>
  </si>
  <si>
    <t>2023-08-28 20:58 CST</t>
  </si>
  <si>
    <t>R62</t>
  </si>
  <si>
    <t>2023-08-28 18:38 CST</t>
  </si>
  <si>
    <t>R61</t>
  </si>
  <si>
    <t>2023-08-27 20:41 CST</t>
  </si>
  <si>
    <t>R60</t>
  </si>
  <si>
    <t>2023-08-27 09:08 CST</t>
  </si>
  <si>
    <t>R59</t>
  </si>
  <si>
    <t>2023-08-26 21:38 CST</t>
  </si>
  <si>
    <t>R58</t>
  </si>
  <si>
    <t>2023-08-26 05:20 CST</t>
  </si>
  <si>
    <t>R57</t>
  </si>
  <si>
    <t>2023-08-26 02:59 CST</t>
  </si>
  <si>
    <t>R56</t>
  </si>
  <si>
    <t>2023-08-24 22:17 CST</t>
  </si>
  <si>
    <t>R55</t>
  </si>
  <si>
    <t>2023-08-24 02:33 CST</t>
  </si>
  <si>
    <t>R54</t>
  </si>
  <si>
    <t>2023-08-23 00:28 CST</t>
  </si>
  <si>
    <t>R53</t>
  </si>
  <si>
    <t>2023-08-22 06:28 CST</t>
  </si>
  <si>
    <t>R52</t>
  </si>
  <si>
    <t>2023-08-21 18:58 CST</t>
  </si>
  <si>
    <t>R51</t>
  </si>
  <si>
    <t>1=-0.5404887576758952</t>
  </si>
  <si>
    <t>2023-07-11 06:39 CST</t>
  </si>
  <si>
    <t>R50</t>
  </si>
  <si>
    <t>1=-0.4962391457821191</t>
  </si>
  <si>
    <t>2023-07-07 12:37 CST</t>
  </si>
  <si>
    <t>R49</t>
  </si>
  <si>
    <t>1=-0.48752851332290603</t>
  </si>
  <si>
    <t>2023-07-06 12:00 CST</t>
  </si>
  <si>
    <t>R48</t>
  </si>
  <si>
    <t>1=-0.46517292048368875</t>
  </si>
  <si>
    <t>2023-07-06 05:29 CST</t>
  </si>
  <si>
    <t>R47</t>
  </si>
  <si>
    <t>1=-0.4856104290027342</t>
  </si>
  <si>
    <t>2023-07-06 03:09 CST</t>
  </si>
  <si>
    <t>R46</t>
  </si>
  <si>
    <t>2023-07-06 00:51 CST</t>
  </si>
  <si>
    <t>R45</t>
  </si>
  <si>
    <t>2023-07-05 22:33 CST</t>
  </si>
  <si>
    <t>R44</t>
  </si>
  <si>
    <t>1=-0.4563475768669553</t>
  </si>
  <si>
    <t>2023-07-05 20:15 CST</t>
  </si>
  <si>
    <t>R43</t>
  </si>
  <si>
    <t>2023-07-05 17:55 CST</t>
  </si>
  <si>
    <t>R42</t>
  </si>
  <si>
    <t>2023-07-04 21:02 CST</t>
  </si>
  <si>
    <t>R41</t>
  </si>
  <si>
    <t>1=-0.5204408023334398</t>
  </si>
  <si>
    <t>2023-07-03 21:45 CST</t>
  </si>
  <si>
    <t>R40</t>
  </si>
  <si>
    <t>1=-0.4660681451815433</t>
  </si>
  <si>
    <t>2023-07-02 09:32 CST</t>
  </si>
  <si>
    <t>R39</t>
  </si>
  <si>
    <t>1=-0.4657718741961831</t>
  </si>
  <si>
    <t>2023-07-01 15:14 CST</t>
  </si>
  <si>
    <t>R38</t>
  </si>
  <si>
    <t>2023-06-30 22:36 CST</t>
  </si>
  <si>
    <t>R37</t>
  </si>
  <si>
    <t>2023-06-29 05:50 CST</t>
  </si>
  <si>
    <t>R36</t>
  </si>
  <si>
    <t>2023-06-28 11:34 CST</t>
  </si>
  <si>
    <t>R35</t>
  </si>
  <si>
    <t>1=-0.45702411473770876</t>
  </si>
  <si>
    <t>2023-06-27 19:16 CST</t>
  </si>
  <si>
    <t>R34</t>
  </si>
  <si>
    <t>1=-0.4848636376335144</t>
  </si>
  <si>
    <t>2023-06-27 06:43 CST</t>
  </si>
  <si>
    <t>R33</t>
  </si>
  <si>
    <t>1=-0.47943072719007557</t>
  </si>
  <si>
    <t>2023-06-26 12:03 CST</t>
  </si>
  <si>
    <t>R32</t>
  </si>
  <si>
    <t>1=-0.46536575130412744</t>
  </si>
  <si>
    <t>2023-06-22 01:52 CST</t>
  </si>
  <si>
    <t>R31</t>
  </si>
  <si>
    <t>1=-0.48699311544075585</t>
  </si>
  <si>
    <t>2023-06-21 06:33 CST</t>
  </si>
  <si>
    <t>R30</t>
  </si>
  <si>
    <t>1=-0.5235824651994682</t>
  </si>
  <si>
    <t>2023-06-20 18:56 CST</t>
  </si>
  <si>
    <t>R29</t>
  </si>
  <si>
    <t>1=-0.5023939178345915</t>
  </si>
  <si>
    <t>2023-06-19 22:49 CST</t>
  </si>
  <si>
    <t>R28</t>
  </si>
  <si>
    <t>1=-0.5047611377352615</t>
  </si>
  <si>
    <t>2023-06-18 20:10 CST</t>
  </si>
  <si>
    <t>R27</t>
  </si>
  <si>
    <t>2023-06-17 14:19 CST</t>
  </si>
  <si>
    <t>R26</t>
  </si>
  <si>
    <t>1=-0.5023278460884117</t>
  </si>
  <si>
    <t>2023-06-16 22:00 CST</t>
  </si>
  <si>
    <t>R25</t>
  </si>
  <si>
    <t>1=-0.5100963177508069</t>
  </si>
  <si>
    <t>2023-06-15 21:04 CST</t>
  </si>
  <si>
    <t>R24</t>
  </si>
  <si>
    <t>1=-0.48815287927584344</t>
  </si>
  <si>
    <t>2023-06-13 22:20 CST</t>
  </si>
  <si>
    <t>R23</t>
  </si>
  <si>
    <t>1=-0.4998925270488107</t>
  </si>
  <si>
    <t>2023-06-10 00:02 CST</t>
  </si>
  <si>
    <t>R22</t>
  </si>
  <si>
    <t>2023-06-09 10:22 CST</t>
  </si>
  <si>
    <t>R21</t>
  </si>
  <si>
    <t>1=-0.4926175823840412</t>
  </si>
  <si>
    <t>2023-06-08 17:59 CST</t>
  </si>
  <si>
    <t>R20</t>
  </si>
  <si>
    <t>1=-0.53052260703068</t>
  </si>
  <si>
    <t>2023-06-07 18:20 CST</t>
  </si>
  <si>
    <t>R19</t>
  </si>
  <si>
    <t>2023-06-07 01:17 CST</t>
  </si>
  <si>
    <t>R18</t>
  </si>
  <si>
    <t>2023-06-06 04:54 CST</t>
  </si>
  <si>
    <t>R17</t>
  </si>
  <si>
    <t>2023-06-03 14:27 CST</t>
  </si>
  <si>
    <t>R16</t>
  </si>
  <si>
    <t>1=-0.5949570375419699</t>
  </si>
  <si>
    <t>2023-06-03 02:50 CST</t>
  </si>
  <si>
    <t>R15</t>
  </si>
  <si>
    <t>1=-0.5994284834301821</t>
  </si>
  <si>
    <t>2023-06-02 09:02 CST</t>
  </si>
  <si>
    <t>R14</t>
  </si>
  <si>
    <t>1=-0.6099862107591066</t>
  </si>
  <si>
    <t>2023-06-01 21:25 CST</t>
  </si>
  <si>
    <t>R13</t>
  </si>
  <si>
    <t>1=-0.5982750335428159</t>
  </si>
  <si>
    <t>2023-05-30 21:11 CST</t>
  </si>
  <si>
    <t>R12</t>
  </si>
  <si>
    <t>1=-0.6036631166758675</t>
  </si>
  <si>
    <t>2023-05-29 20:48 CST</t>
  </si>
  <si>
    <t>R11</t>
  </si>
  <si>
    <t>1=-0.6167119578491752</t>
  </si>
  <si>
    <t>2023-05-29 14:18 CST</t>
  </si>
  <si>
    <t>R10</t>
  </si>
  <si>
    <t>1=-0.5984490242993743</t>
  </si>
  <si>
    <t>2023-05-29 09:41 CST</t>
  </si>
  <si>
    <t>R9</t>
  </si>
  <si>
    <t>2023-05-29 07:21 CST</t>
  </si>
  <si>
    <t>R8</t>
  </si>
  <si>
    <t>1=-0.5857210985641235</t>
  </si>
  <si>
    <t>2023-05-29 05:03 CST</t>
  </si>
  <si>
    <t>R7</t>
  </si>
  <si>
    <t>1=-0.5915236150831029</t>
  </si>
  <si>
    <t>2023-05-29 02:45 CST</t>
  </si>
  <si>
    <t>R6</t>
  </si>
  <si>
    <t>1=-0.5865343105433698</t>
  </si>
  <si>
    <t>2023-05-29 00:24 CST</t>
  </si>
  <si>
    <t>R5</t>
  </si>
  <si>
    <t>2023-05-28 22:06 CST</t>
  </si>
  <si>
    <t>R4</t>
  </si>
  <si>
    <t>1=-0.5840111272353065</t>
  </si>
  <si>
    <t>2023-05-25 13:53 CST</t>
  </si>
  <si>
    <t>1=-0.5857935619885978</t>
  </si>
  <si>
    <t>2023-05-25 11:22 CST</t>
  </si>
  <si>
    <t>1=-0.5914114517525679</t>
  </si>
  <si>
    <t>2023-05-24 18:09 CST</t>
  </si>
  <si>
    <t>D47 CDES (Final) stdev</t>
  </si>
  <si>
    <t>D47 CDES (Final) ave</t>
  </si>
  <si>
    <t>Type</t>
  </si>
  <si>
    <t>standard</t>
  </si>
  <si>
    <t>Sample position</t>
  </si>
  <si>
    <t>sample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</si>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</sst>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 "/>
    <numFmt numFmtId="165" formatCode="0.000"/>
    <numFmt numFmtId="166" formatCode="0.000_ "/>
    <numFmt numFmtId="167" formatCode="0.00_ "/>
    <numFmt numFmtId="168" formatCode="0.0"/>
  </numFmts>
  <fonts count="13" x14ac:knownFonts="1"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54"/>
      <name val="Times New Roman"/>
      <family val="1"/>
    </font>
    <font>
      <sz val="10"/>
      <name val="Times New Roman"/>
      <family val="1"/>
    </font>
    <font>
      <sz val="10"/>
      <color indexed="54"/>
      <name val="Times New Roman"/>
      <family val="1"/>
    </font>
    <font>
      <sz val="10"/>
      <color indexed="54"/>
      <name val="Verdana"/>
      <family val="2"/>
    </font>
    <font>
      <sz val="9"/>
      <color indexed="54"/>
      <name val="Segoe UI"/>
      <family val="2"/>
      <charset val="134"/>
    </font>
    <font>
      <vertAlign val="superscript"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indexed="5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165" fontId="2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 wrapText="1"/>
    </xf>
    <xf numFmtId="164" fontId="11" fillId="5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1" fillId="6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5" fillId="2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left" vertical="center"/>
    </xf>
    <xf numFmtId="166" fontId="6" fillId="3" borderId="0" xfId="0" applyNumberFormat="1" applyFont="1" applyFill="1" applyAlignment="1">
      <alignment horizontal="left" vertical="center"/>
    </xf>
    <xf numFmtId="167" fontId="6" fillId="3" borderId="0" xfId="0" applyNumberFormat="1" applyFont="1" applyFill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vertical="center"/>
    </xf>
    <xf numFmtId="166" fontId="6" fillId="3" borderId="0" xfId="0" applyNumberFormat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left"/>
    </xf>
    <xf numFmtId="0" fontId="8" fillId="0" borderId="0" xfId="0" applyFont="1" applyAlignment="1">
      <alignment horizontal="left" vertical="center"/>
    </xf>
    <xf numFmtId="166" fontId="8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6" fillId="3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FFFF"/>
      <rgbColor rgb="00000000"/>
      <rgbColor rgb="00F0F0F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001-4003-4E0F-BCB4-22421901B463}">
  <dimension ref="A1:T191"/>
  <sheetViews>
    <sheetView tabSelected="1" zoomScale="130" zoomScaleNormal="130" workbookViewId="0">
      <pane ySplit="1" topLeftCell="A13" activePane="bottomLeft" state="frozen"/>
      <selection pane="bottomLeft" activeCell="I29" sqref="I29"/>
    </sheetView>
  </sheetViews>
  <sheetFormatPr defaultRowHeight="15" x14ac:dyDescent="0.2"/>
  <cols>
    <col min="1" max="1" width="18.140625" bestFit="1" customWidth="1"/>
    <col min="2" max="2" width="17.85546875" bestFit="1" customWidth="1"/>
    <col min="3" max="3" width="17" bestFit="1" customWidth="1"/>
    <col min="4" max="4" width="20.5703125" bestFit="1" customWidth="1"/>
    <col min="5" max="5" width="20.7109375" bestFit="1" customWidth="1"/>
    <col min="6" max="6" width="17.85546875" bestFit="1" customWidth="1"/>
    <col min="7" max="7" width="8.140625" bestFit="1" customWidth="1"/>
    <col min="8" max="8" width="16.28515625" bestFit="1" customWidth="1"/>
    <col min="9" max="9" width="21.42578125" bestFit="1" customWidth="1"/>
    <col min="10" max="10" width="8.7109375" bestFit="1" customWidth="1"/>
    <col min="11" max="11" width="8.140625" bestFit="1" customWidth="1"/>
    <col min="12" max="12" width="9" bestFit="1" customWidth="1"/>
    <col min="14" max="14" width="22.5703125" style="1" customWidth="1"/>
    <col min="15" max="15" width="14.7109375" style="2" customWidth="1"/>
    <col min="16" max="17" width="8.85546875" style="1" bestFit="1" customWidth="1"/>
    <col min="20" max="20" width="15.5703125" bestFit="1" customWidth="1"/>
  </cols>
  <sheetData>
    <row r="1" spans="1:20" ht="12.75" x14ac:dyDescent="0.2">
      <c r="A1" s="62" t="s">
        <v>563</v>
      </c>
      <c r="B1" s="62" t="s">
        <v>2</v>
      </c>
      <c r="C1" s="62" t="s">
        <v>1</v>
      </c>
      <c r="D1" s="62" t="s">
        <v>5</v>
      </c>
      <c r="E1" s="62" t="s">
        <v>6</v>
      </c>
      <c r="F1" s="62" t="s">
        <v>72</v>
      </c>
      <c r="G1" s="62" t="s">
        <v>561</v>
      </c>
      <c r="H1" s="62" t="s">
        <v>565</v>
      </c>
      <c r="I1" s="62" t="s">
        <v>255</v>
      </c>
      <c r="J1" s="62" t="s">
        <v>269</v>
      </c>
      <c r="K1" s="62" t="s">
        <v>270</v>
      </c>
      <c r="L1" s="62" t="s">
        <v>249</v>
      </c>
      <c r="N1" s="3" t="s">
        <v>247</v>
      </c>
      <c r="O1" s="3" t="s">
        <v>269</v>
      </c>
      <c r="P1" s="3" t="s">
        <v>270</v>
      </c>
      <c r="Q1" s="3" t="s">
        <v>249</v>
      </c>
      <c r="S1" s="18" t="s">
        <v>247</v>
      </c>
      <c r="T1" s="28" t="s">
        <v>255</v>
      </c>
    </row>
    <row r="2" spans="1:20" x14ac:dyDescent="0.2">
      <c r="A2" s="60" t="s">
        <v>79</v>
      </c>
      <c r="B2" s="37">
        <v>1</v>
      </c>
      <c r="C2" s="37" t="s">
        <v>193</v>
      </c>
      <c r="D2" s="37">
        <v>-3.21</v>
      </c>
      <c r="E2" s="37">
        <v>-2.15</v>
      </c>
      <c r="F2" s="37">
        <v>0.59</v>
      </c>
      <c r="G2" t="s">
        <v>564</v>
      </c>
      <c r="H2" s="37" t="s">
        <v>192</v>
      </c>
      <c r="I2" t="str">
        <f>VLOOKUP(H2,S$1:T$29,2,FALSE)</f>
        <v>protoconch</v>
      </c>
      <c r="J2" t="str">
        <f>IFERROR(VLOOKUP(H2,N$1:Q$19,2,FALSE),"no season")</f>
        <v>no season</v>
      </c>
      <c r="K2" t="str">
        <f>IFERROR(VLOOKUP(H2,N$1:Q$19,3,FALSE),"no height")</f>
        <v>no height</v>
      </c>
      <c r="L2" t="s">
        <v>258</v>
      </c>
      <c r="N2" s="5" t="s">
        <v>125</v>
      </c>
      <c r="O2" s="7" t="s">
        <v>271</v>
      </c>
      <c r="P2" s="2" t="s">
        <v>272</v>
      </c>
      <c r="Q2" s="5" t="s">
        <v>265</v>
      </c>
      <c r="S2" s="21" t="s">
        <v>76</v>
      </c>
      <c r="T2" s="21" t="s">
        <v>259</v>
      </c>
    </row>
    <row r="3" spans="1:20" x14ac:dyDescent="0.2">
      <c r="A3" s="60" t="s">
        <v>533</v>
      </c>
      <c r="B3" s="37">
        <v>1</v>
      </c>
      <c r="C3" s="37" t="s">
        <v>195</v>
      </c>
      <c r="D3" s="37">
        <v>-3.2</v>
      </c>
      <c r="E3" s="37">
        <v>-2.15</v>
      </c>
      <c r="F3" s="37">
        <v>0.56399999999999995</v>
      </c>
      <c r="G3" t="s">
        <v>564</v>
      </c>
      <c r="H3" s="37" t="s">
        <v>192</v>
      </c>
      <c r="I3" t="str">
        <f>VLOOKUP(H3,S$1:T$29,2,FALSE)</f>
        <v>protoconch</v>
      </c>
      <c r="J3" t="str">
        <f>IFERROR(VLOOKUP(H3,N$1:Q$19,2,FALSE),"no season")</f>
        <v>no season</v>
      </c>
      <c r="K3" t="str">
        <f>IFERROR(VLOOKUP(H3,N$1:Q$19,3,FALSE),"no height")</f>
        <v>no height</v>
      </c>
      <c r="L3" t="s">
        <v>258</v>
      </c>
      <c r="N3" s="8" t="s">
        <v>76</v>
      </c>
      <c r="O3" s="7" t="s">
        <v>271</v>
      </c>
      <c r="P3" s="10" t="s">
        <v>273</v>
      </c>
      <c r="Q3" s="8" t="s">
        <v>258</v>
      </c>
      <c r="S3" s="21" t="s">
        <v>192</v>
      </c>
      <c r="T3" s="21" t="s">
        <v>260</v>
      </c>
    </row>
    <row r="4" spans="1:20" x14ac:dyDescent="0.2">
      <c r="A4" s="60" t="s">
        <v>506</v>
      </c>
      <c r="B4" s="37">
        <v>1</v>
      </c>
      <c r="C4" s="37" t="s">
        <v>197</v>
      </c>
      <c r="D4" s="37">
        <v>-3.12</v>
      </c>
      <c r="E4" s="37">
        <v>-2.08</v>
      </c>
      <c r="F4" s="37">
        <v>0.58799999999999997</v>
      </c>
      <c r="G4" t="s">
        <v>564</v>
      </c>
      <c r="H4" s="37" t="s">
        <v>192</v>
      </c>
      <c r="I4" t="str">
        <f>VLOOKUP(H4,S$1:T$29,2,FALSE)</f>
        <v>protoconch</v>
      </c>
      <c r="J4" t="str">
        <f>IFERROR(VLOOKUP(H4,N$1:Q$19,2,FALSE),"no season")</f>
        <v>no season</v>
      </c>
      <c r="K4" t="str">
        <f>IFERROR(VLOOKUP(H4,N$1:Q$19,3,FALSE),"no height")</f>
        <v>no height</v>
      </c>
      <c r="L4" t="s">
        <v>258</v>
      </c>
      <c r="N4" s="8" t="s">
        <v>201</v>
      </c>
      <c r="O4" s="7" t="s">
        <v>271</v>
      </c>
      <c r="P4" s="10" t="s">
        <v>273</v>
      </c>
      <c r="Q4" s="8" t="s">
        <v>258</v>
      </c>
      <c r="S4" s="23" t="s">
        <v>201</v>
      </c>
      <c r="T4" s="23" t="s">
        <v>261</v>
      </c>
    </row>
    <row r="5" spans="1:20" x14ac:dyDescent="0.2">
      <c r="A5" s="60" t="s">
        <v>98</v>
      </c>
      <c r="B5" s="37">
        <v>4</v>
      </c>
      <c r="C5" s="37" t="s">
        <v>217</v>
      </c>
      <c r="D5" s="37">
        <v>-4.0999999999999996</v>
      </c>
      <c r="E5" s="37">
        <v>-2.81</v>
      </c>
      <c r="F5" s="37">
        <v>0.57199999999999995</v>
      </c>
      <c r="G5" t="s">
        <v>564</v>
      </c>
      <c r="H5" s="37" t="s">
        <v>216</v>
      </c>
      <c r="I5" t="str">
        <f>VLOOKUP(H5,S$1:T$29,2,FALSE)</f>
        <v>body whorl</v>
      </c>
      <c r="J5" t="str">
        <f>IFERROR(VLOOKUP(H5,N$1:Q$19,2,FALSE),"no season")</f>
        <v>no season</v>
      </c>
      <c r="K5" t="str">
        <f>IFERROR(VLOOKUP(H5,N$1:Q$19,3,FALSE),"no height")</f>
        <v>no height</v>
      </c>
      <c r="L5" t="s">
        <v>258</v>
      </c>
      <c r="N5" s="8" t="s">
        <v>209</v>
      </c>
      <c r="O5" s="7" t="s">
        <v>271</v>
      </c>
      <c r="P5" s="10" t="s">
        <v>273</v>
      </c>
      <c r="Q5" s="8" t="s">
        <v>258</v>
      </c>
      <c r="S5" s="23" t="s">
        <v>209</v>
      </c>
      <c r="T5" s="23" t="s">
        <v>260</v>
      </c>
    </row>
    <row r="6" spans="1:20" x14ac:dyDescent="0.2">
      <c r="A6" s="60" t="s">
        <v>527</v>
      </c>
      <c r="B6" s="37">
        <v>4</v>
      </c>
      <c r="C6" s="37" t="s">
        <v>218</v>
      </c>
      <c r="D6" s="37">
        <v>-4.09</v>
      </c>
      <c r="E6" s="37">
        <v>-2.97</v>
      </c>
      <c r="F6" s="37">
        <v>0.59699999999999998</v>
      </c>
      <c r="G6" t="s">
        <v>564</v>
      </c>
      <c r="H6" s="37" t="s">
        <v>216</v>
      </c>
      <c r="I6" t="str">
        <f>VLOOKUP(H6,S$1:T$29,2,FALSE)</f>
        <v>body whorl</v>
      </c>
      <c r="J6" t="str">
        <f>IFERROR(VLOOKUP(H6,N$1:Q$19,2,FALSE),"no season")</f>
        <v>no season</v>
      </c>
      <c r="K6" t="str">
        <f>IFERROR(VLOOKUP(H6,N$1:Q$19,3,FALSE),"no height")</f>
        <v>no height</v>
      </c>
      <c r="L6" t="s">
        <v>258</v>
      </c>
      <c r="N6" s="8" t="s">
        <v>152</v>
      </c>
      <c r="O6" s="7" t="s">
        <v>271</v>
      </c>
      <c r="P6" s="10" t="s">
        <v>273</v>
      </c>
      <c r="Q6" s="8" t="s">
        <v>266</v>
      </c>
      <c r="S6" s="23" t="s">
        <v>216</v>
      </c>
      <c r="T6" s="23" t="s">
        <v>261</v>
      </c>
    </row>
    <row r="7" spans="1:20" x14ac:dyDescent="0.2">
      <c r="A7" s="60" t="s">
        <v>504</v>
      </c>
      <c r="B7" s="37">
        <v>4</v>
      </c>
      <c r="C7" s="37" t="s">
        <v>219</v>
      </c>
      <c r="D7" s="37">
        <v>-4.03</v>
      </c>
      <c r="E7" s="37">
        <v>-2.98</v>
      </c>
      <c r="F7" s="37">
        <v>0.56699999999999995</v>
      </c>
      <c r="G7" t="s">
        <v>564</v>
      </c>
      <c r="H7" s="37" t="s">
        <v>216</v>
      </c>
      <c r="I7" t="str">
        <f>VLOOKUP(H7,S$1:T$29,2,FALSE)</f>
        <v>body whorl</v>
      </c>
      <c r="J7" t="str">
        <f>IFERROR(VLOOKUP(H7,N$1:Q$19,2,FALSE),"no season")</f>
        <v>no season</v>
      </c>
      <c r="K7" t="str">
        <f>IFERROR(VLOOKUP(H7,N$1:Q$19,3,FALSE),"no height")</f>
        <v>no height</v>
      </c>
      <c r="L7" t="s">
        <v>258</v>
      </c>
      <c r="N7" s="5" t="s">
        <v>170</v>
      </c>
      <c r="O7" s="7" t="s">
        <v>271</v>
      </c>
      <c r="P7" s="2" t="s">
        <v>274</v>
      </c>
      <c r="Q7" s="5" t="s">
        <v>258</v>
      </c>
      <c r="S7" s="21" t="s">
        <v>157</v>
      </c>
      <c r="T7" s="21" t="s">
        <v>260</v>
      </c>
    </row>
    <row r="8" spans="1:20" x14ac:dyDescent="0.2">
      <c r="A8" s="60" t="s">
        <v>550</v>
      </c>
      <c r="B8" s="37">
        <v>8</v>
      </c>
      <c r="C8" s="37" t="s">
        <v>180</v>
      </c>
      <c r="D8" s="37">
        <v>-4.8499999999999996</v>
      </c>
      <c r="E8" s="37">
        <v>-3.53</v>
      </c>
      <c r="F8" s="37">
        <v>0.58599999999999997</v>
      </c>
      <c r="G8" t="s">
        <v>564</v>
      </c>
      <c r="H8" s="37" t="s">
        <v>239</v>
      </c>
      <c r="I8" t="str">
        <f>VLOOKUP(H8,S$1:T$29,2,FALSE)</f>
        <v>aperture</v>
      </c>
      <c r="J8" t="str">
        <f>IFERROR(VLOOKUP(H8,N$1:Q$19,2,FALSE),"no season")</f>
        <v>no season</v>
      </c>
      <c r="K8" t="str">
        <f>IFERROR(VLOOKUP(H8,N$1:Q$19,3,FALSE),"no height")</f>
        <v>no height</v>
      </c>
      <c r="L8" t="s">
        <v>266</v>
      </c>
      <c r="N8" s="5" t="s">
        <v>179</v>
      </c>
      <c r="O8" s="7" t="s">
        <v>271</v>
      </c>
      <c r="P8" s="2" t="s">
        <v>274</v>
      </c>
      <c r="Q8" s="5" t="s">
        <v>258</v>
      </c>
      <c r="S8" s="21" t="s">
        <v>161</v>
      </c>
      <c r="T8" s="21" t="s">
        <v>262</v>
      </c>
    </row>
    <row r="9" spans="1:20" x14ac:dyDescent="0.2">
      <c r="A9" s="60" t="s">
        <v>521</v>
      </c>
      <c r="B9" s="37">
        <v>8</v>
      </c>
      <c r="C9" s="37" t="s">
        <v>183</v>
      </c>
      <c r="D9" s="37">
        <v>-4.88</v>
      </c>
      <c r="E9" s="37">
        <v>-3.76</v>
      </c>
      <c r="F9" s="37">
        <v>0.61299999999999999</v>
      </c>
      <c r="G9" t="s">
        <v>564</v>
      </c>
      <c r="H9" s="37" t="s">
        <v>239</v>
      </c>
      <c r="I9" t="str">
        <f>VLOOKUP(H9,S$1:T$29,2,FALSE)</f>
        <v>aperture</v>
      </c>
      <c r="J9" t="str">
        <f>IFERROR(VLOOKUP(H9,N$1:Q$19,2,FALSE),"no season")</f>
        <v>no season</v>
      </c>
      <c r="K9" t="str">
        <f>IFERROR(VLOOKUP(H9,N$1:Q$19,3,FALSE),"no height")</f>
        <v>no height</v>
      </c>
      <c r="L9" t="s">
        <v>266</v>
      </c>
      <c r="N9" s="5" t="s">
        <v>91</v>
      </c>
      <c r="O9" s="7" t="s">
        <v>271</v>
      </c>
      <c r="P9" s="2" t="s">
        <v>274</v>
      </c>
      <c r="Q9" s="5" t="s">
        <v>265</v>
      </c>
      <c r="S9" s="21" t="s">
        <v>166</v>
      </c>
      <c r="T9" s="21" t="s">
        <v>263</v>
      </c>
    </row>
    <row r="10" spans="1:20" x14ac:dyDescent="0.2">
      <c r="A10" s="60" t="s">
        <v>88</v>
      </c>
      <c r="B10" s="37">
        <v>4</v>
      </c>
      <c r="C10" s="37" t="s">
        <v>162</v>
      </c>
      <c r="D10" s="37">
        <v>-3.68</v>
      </c>
      <c r="E10" s="37">
        <v>-3.1</v>
      </c>
      <c r="F10" s="37">
        <v>0.58899999999999997</v>
      </c>
      <c r="G10" t="s">
        <v>564</v>
      </c>
      <c r="H10" s="37" t="s">
        <v>161</v>
      </c>
      <c r="I10" t="str">
        <f>VLOOKUP(H10,S$1:T$29,2,FALSE)</f>
        <v>part body whorl</v>
      </c>
      <c r="J10" t="str">
        <f>IFERROR(VLOOKUP(H10,N$1:Q$19,2,FALSE),"no season")</f>
        <v>no season</v>
      </c>
      <c r="K10" t="str">
        <f>IFERROR(VLOOKUP(H10,N$1:Q$19,3,FALSE),"no height")</f>
        <v>no height</v>
      </c>
      <c r="L10" t="s">
        <v>258</v>
      </c>
      <c r="N10" s="5" t="s">
        <v>103</v>
      </c>
      <c r="O10" s="7" t="s">
        <v>271</v>
      </c>
      <c r="P10" s="2" t="s">
        <v>274</v>
      </c>
      <c r="Q10" s="5" t="s">
        <v>265</v>
      </c>
      <c r="S10" s="21" t="s">
        <v>170</v>
      </c>
      <c r="T10" s="21" t="s">
        <v>260</v>
      </c>
    </row>
    <row r="11" spans="1:20" x14ac:dyDescent="0.2">
      <c r="A11" s="60" t="s">
        <v>530</v>
      </c>
      <c r="B11" s="37">
        <v>4</v>
      </c>
      <c r="C11" s="37" t="s">
        <v>163</v>
      </c>
      <c r="D11" s="37">
        <v>-3.57</v>
      </c>
      <c r="E11" s="37">
        <v>-2.88</v>
      </c>
      <c r="F11" s="37">
        <v>0.55900000000000005</v>
      </c>
      <c r="G11" t="s">
        <v>564</v>
      </c>
      <c r="H11" s="37" t="s">
        <v>161</v>
      </c>
      <c r="I11" t="str">
        <f>VLOOKUP(H11,S$1:T$29,2,FALSE)</f>
        <v>part body whorl</v>
      </c>
      <c r="J11" t="str">
        <f>IFERROR(VLOOKUP(H11,N$1:Q$19,2,FALSE),"no season")</f>
        <v>no season</v>
      </c>
      <c r="K11" t="str">
        <f>IFERROR(VLOOKUP(H11,N$1:Q$19,3,FALSE),"no height")</f>
        <v>no height</v>
      </c>
      <c r="L11" t="s">
        <v>258</v>
      </c>
      <c r="N11" s="5" t="s">
        <v>116</v>
      </c>
      <c r="O11" s="7" t="s">
        <v>271</v>
      </c>
      <c r="P11" s="2" t="s">
        <v>274</v>
      </c>
      <c r="Q11" s="5" t="s">
        <v>265</v>
      </c>
      <c r="S11" s="21" t="s">
        <v>174</v>
      </c>
      <c r="T11" s="21" t="s">
        <v>264</v>
      </c>
    </row>
    <row r="12" spans="1:20" x14ac:dyDescent="0.2">
      <c r="A12" s="60" t="s">
        <v>552</v>
      </c>
      <c r="B12" s="37">
        <v>7</v>
      </c>
      <c r="C12" s="37" t="s">
        <v>175</v>
      </c>
      <c r="D12" s="37">
        <v>-4.59</v>
      </c>
      <c r="E12" s="37">
        <v>-2.77</v>
      </c>
      <c r="F12" s="37">
        <v>0.58499999999999996</v>
      </c>
      <c r="G12" t="s">
        <v>564</v>
      </c>
      <c r="H12" s="37" t="s">
        <v>174</v>
      </c>
      <c r="I12" t="str">
        <f>VLOOKUP(H12,S$1:T$29,2,FALSE)</f>
        <v>middle whorls</v>
      </c>
      <c r="J12" t="str">
        <f>IFERROR(VLOOKUP(H12,N$1:Q$19,2,FALSE),"no season")</f>
        <v>no season</v>
      </c>
      <c r="K12" t="str">
        <f>IFERROR(VLOOKUP(H12,N$1:Q$19,3,FALSE),"no height")</f>
        <v>no height</v>
      </c>
      <c r="L12" t="s">
        <v>258</v>
      </c>
      <c r="N12" s="8" t="s">
        <v>221</v>
      </c>
      <c r="O12" s="7" t="s">
        <v>271</v>
      </c>
      <c r="P12" s="2" t="s">
        <v>274</v>
      </c>
      <c r="Q12" s="8" t="s">
        <v>266</v>
      </c>
      <c r="S12" s="21" t="s">
        <v>179</v>
      </c>
      <c r="T12" s="21" t="s">
        <v>261</v>
      </c>
    </row>
    <row r="13" spans="1:20" x14ac:dyDescent="0.2">
      <c r="A13" s="60" t="s">
        <v>524</v>
      </c>
      <c r="B13" s="37">
        <v>7</v>
      </c>
      <c r="C13" s="37" t="s">
        <v>177</v>
      </c>
      <c r="D13" s="37">
        <v>-4.57</v>
      </c>
      <c r="E13" s="37">
        <v>-2.74</v>
      </c>
      <c r="F13" s="37">
        <v>0.57399999999999995</v>
      </c>
      <c r="G13" t="s">
        <v>564</v>
      </c>
      <c r="H13" s="37" t="s">
        <v>174</v>
      </c>
      <c r="I13" t="str">
        <f>VLOOKUP(H13,S$1:T$29,2,FALSE)</f>
        <v>middle whorls</v>
      </c>
      <c r="J13" t="str">
        <f>IFERROR(VLOOKUP(H13,N$1:Q$19,2,FALSE),"no season")</f>
        <v>no season</v>
      </c>
      <c r="K13" t="str">
        <f>IFERROR(VLOOKUP(H13,N$1:Q$19,3,FALSE),"no height")</f>
        <v>no height</v>
      </c>
      <c r="L13" t="s">
        <v>258</v>
      </c>
      <c r="N13" s="8" t="s">
        <v>233</v>
      </c>
      <c r="O13" s="7" t="s">
        <v>271</v>
      </c>
      <c r="P13" s="2" t="s">
        <v>274</v>
      </c>
      <c r="Q13" s="8" t="s">
        <v>266</v>
      </c>
      <c r="S13" s="21" t="s">
        <v>187</v>
      </c>
      <c r="T13" s="21" t="s">
        <v>260</v>
      </c>
    </row>
    <row r="14" spans="1:20" x14ac:dyDescent="0.2">
      <c r="A14" s="60" t="s">
        <v>547</v>
      </c>
      <c r="B14" s="37">
        <v>9</v>
      </c>
      <c r="C14" s="37" t="s">
        <v>188</v>
      </c>
      <c r="D14" s="37">
        <v>-6.33</v>
      </c>
      <c r="E14" s="37">
        <v>-3.71</v>
      </c>
      <c r="F14" s="37">
        <v>0.63100000000000001</v>
      </c>
      <c r="G14" t="s">
        <v>564</v>
      </c>
      <c r="H14" s="37" t="s">
        <v>187</v>
      </c>
      <c r="I14" t="str">
        <f>VLOOKUP(H14,S$1:T$29,2,FALSE)</f>
        <v>protoconch</v>
      </c>
      <c r="J14" t="str">
        <f>IFERROR(VLOOKUP(H14,N$1:Q$19,2,FALSE),"no season")</f>
        <v>no season</v>
      </c>
      <c r="K14" t="str">
        <f>IFERROR(VLOOKUP(H14,N$1:Q$19,3,FALSE),"no height")</f>
        <v>no height</v>
      </c>
      <c r="L14" t="s">
        <v>265</v>
      </c>
      <c r="N14" s="8" t="s">
        <v>157</v>
      </c>
      <c r="O14" s="7" t="s">
        <v>275</v>
      </c>
      <c r="P14" s="2" t="s">
        <v>273</v>
      </c>
      <c r="Q14" s="8" t="s">
        <v>258</v>
      </c>
      <c r="S14" s="21" t="s">
        <v>91</v>
      </c>
      <c r="T14" s="21" t="s">
        <v>264</v>
      </c>
    </row>
    <row r="15" spans="1:20" x14ac:dyDescent="0.2">
      <c r="A15" s="60" t="s">
        <v>518</v>
      </c>
      <c r="B15" s="37">
        <v>9</v>
      </c>
      <c r="C15" s="37" t="s">
        <v>189</v>
      </c>
      <c r="D15" s="37">
        <v>-6.32</v>
      </c>
      <c r="E15" s="37">
        <v>-3.74</v>
      </c>
      <c r="F15" s="37">
        <v>0.622</v>
      </c>
      <c r="G15" t="s">
        <v>564</v>
      </c>
      <c r="H15" s="37" t="s">
        <v>187</v>
      </c>
      <c r="I15" t="str">
        <f>VLOOKUP(H15,S$1:T$29,2,FALSE)</f>
        <v>protoconch</v>
      </c>
      <c r="J15" t="str">
        <f>IFERROR(VLOOKUP(H15,N$1:Q$19,2,FALSE),"no season")</f>
        <v>no season</v>
      </c>
      <c r="K15" t="str">
        <f>IFERROR(VLOOKUP(H15,N$1:Q$19,3,FALSE),"no height")</f>
        <v>no height</v>
      </c>
      <c r="L15" t="s">
        <v>265</v>
      </c>
      <c r="N15" s="8" t="s">
        <v>166</v>
      </c>
      <c r="O15" s="7" t="s">
        <v>275</v>
      </c>
      <c r="P15" s="2" t="s">
        <v>273</v>
      </c>
      <c r="Q15" s="8" t="s">
        <v>258</v>
      </c>
      <c r="S15" s="21" t="s">
        <v>103</v>
      </c>
      <c r="T15" s="21" t="s">
        <v>261</v>
      </c>
    </row>
    <row r="16" spans="1:20" x14ac:dyDescent="0.2">
      <c r="A16" s="60" t="s">
        <v>541</v>
      </c>
      <c r="B16" s="37">
        <v>14</v>
      </c>
      <c r="C16" s="37" t="s">
        <v>122</v>
      </c>
      <c r="D16" s="37">
        <v>-6.96</v>
      </c>
      <c r="E16" s="37">
        <v>-3.73</v>
      </c>
      <c r="F16" s="37">
        <v>0.57099999999999995</v>
      </c>
      <c r="G16" t="s">
        <v>564</v>
      </c>
      <c r="H16" s="37" t="s">
        <v>121</v>
      </c>
      <c r="I16" t="str">
        <f>VLOOKUP(H16,S$1:T$29,2,FALSE)</f>
        <v>body whorl</v>
      </c>
      <c r="J16" t="str">
        <f>IFERROR(VLOOKUP(H16,N$1:Q$19,2,FALSE),"no season")</f>
        <v>no season</v>
      </c>
      <c r="K16" t="str">
        <f>IFERROR(VLOOKUP(H16,N$1:Q$19,3,FALSE),"no height")</f>
        <v>no height</v>
      </c>
      <c r="L16" t="s">
        <v>265</v>
      </c>
      <c r="N16" s="8" t="s">
        <v>140</v>
      </c>
      <c r="O16" s="7" t="s">
        <v>275</v>
      </c>
      <c r="P16" s="10" t="s">
        <v>273</v>
      </c>
      <c r="Q16" s="8" t="s">
        <v>266</v>
      </c>
      <c r="S16" s="21" t="s">
        <v>109</v>
      </c>
      <c r="T16" s="21" t="s">
        <v>260</v>
      </c>
    </row>
    <row r="17" spans="1:20" x14ac:dyDescent="0.2">
      <c r="A17" s="60" t="s">
        <v>514</v>
      </c>
      <c r="B17" s="37">
        <v>14</v>
      </c>
      <c r="C17" s="37" t="s">
        <v>123</v>
      </c>
      <c r="D17" s="37">
        <v>-6.95</v>
      </c>
      <c r="E17" s="37">
        <v>-3.82</v>
      </c>
      <c r="F17" s="37">
        <v>0.58299999999999996</v>
      </c>
      <c r="G17" t="s">
        <v>564</v>
      </c>
      <c r="H17" s="37" t="s">
        <v>121</v>
      </c>
      <c r="I17" t="str">
        <f>VLOOKUP(H17,S$1:T$29,2,FALSE)</f>
        <v>body whorl</v>
      </c>
      <c r="J17" t="str">
        <f>IFERROR(VLOOKUP(H17,N$1:Q$19,2,FALSE),"no season")</f>
        <v>no season</v>
      </c>
      <c r="K17" t="str">
        <f>IFERROR(VLOOKUP(H17,N$1:Q$19,3,FALSE),"no height")</f>
        <v>no height</v>
      </c>
      <c r="L17" t="s">
        <v>265</v>
      </c>
      <c r="N17" s="8" t="s">
        <v>144</v>
      </c>
      <c r="O17" s="7" t="s">
        <v>275</v>
      </c>
      <c r="P17" s="10" t="s">
        <v>273</v>
      </c>
      <c r="Q17" s="8" t="s">
        <v>266</v>
      </c>
      <c r="S17" s="21" t="s">
        <v>116</v>
      </c>
      <c r="T17" s="21" t="s">
        <v>264</v>
      </c>
    </row>
    <row r="18" spans="1:20" x14ac:dyDescent="0.2">
      <c r="A18" s="60" t="s">
        <v>544</v>
      </c>
      <c r="B18" s="37">
        <v>12</v>
      </c>
      <c r="C18" s="37" t="s">
        <v>110</v>
      </c>
      <c r="D18" s="37">
        <v>-5.76</v>
      </c>
      <c r="E18" s="37">
        <v>-3.12</v>
      </c>
      <c r="F18" s="37">
        <v>0.58199999999999996</v>
      </c>
      <c r="G18" t="s">
        <v>564</v>
      </c>
      <c r="H18" s="37" t="s">
        <v>109</v>
      </c>
      <c r="I18" t="str">
        <f>VLOOKUP(H18,S$1:T$29,2,FALSE)</f>
        <v>protoconch</v>
      </c>
      <c r="J18" t="str">
        <f>IFERROR(VLOOKUP(H18,N$1:Q$19,2,FALSE),"no season")</f>
        <v>no season</v>
      </c>
      <c r="K18" t="str">
        <f>IFERROR(VLOOKUP(H18,N$1:Q$19,3,FALSE),"no height")</f>
        <v>no height</v>
      </c>
      <c r="L18" t="s">
        <v>265</v>
      </c>
      <c r="N18" s="8" t="s">
        <v>148</v>
      </c>
      <c r="O18" s="7" t="s">
        <v>275</v>
      </c>
      <c r="P18" s="10" t="s">
        <v>273</v>
      </c>
      <c r="Q18" s="8" t="s">
        <v>266</v>
      </c>
      <c r="S18" s="21" t="s">
        <v>121</v>
      </c>
      <c r="T18" s="21" t="s">
        <v>261</v>
      </c>
    </row>
    <row r="19" spans="1:20" x14ac:dyDescent="0.2">
      <c r="A19" s="60" t="s">
        <v>516</v>
      </c>
      <c r="B19" s="37">
        <v>12</v>
      </c>
      <c r="C19" s="37" t="s">
        <v>112</v>
      </c>
      <c r="D19" s="37">
        <v>-5.83</v>
      </c>
      <c r="E19" s="37">
        <v>-3.36</v>
      </c>
      <c r="F19" s="37">
        <v>0.59499999999999997</v>
      </c>
      <c r="G19" t="s">
        <v>564</v>
      </c>
      <c r="H19" s="37" t="s">
        <v>109</v>
      </c>
      <c r="I19" t="str">
        <f>VLOOKUP(H19,S$1:T$29,2,FALSE)</f>
        <v>protoconch</v>
      </c>
      <c r="J19" t="str">
        <f>IFERROR(VLOOKUP(H19,N$1:Q$19,2,FALSE),"no season")</f>
        <v>no season</v>
      </c>
      <c r="K19" t="str">
        <f>IFERROR(VLOOKUP(H19,N$1:Q$19,3,FALSE),"no height")</f>
        <v>no height</v>
      </c>
      <c r="L19" t="s">
        <v>265</v>
      </c>
      <c r="N19" s="8" t="s">
        <v>228</v>
      </c>
      <c r="O19" s="7" t="s">
        <v>275</v>
      </c>
      <c r="P19" s="2" t="s">
        <v>274</v>
      </c>
      <c r="Q19" s="8" t="s">
        <v>266</v>
      </c>
      <c r="S19" s="21" t="s">
        <v>125</v>
      </c>
      <c r="T19" s="21" t="s">
        <v>260</v>
      </c>
    </row>
    <row r="20" spans="1:20" x14ac:dyDescent="0.2">
      <c r="A20" s="60" t="s">
        <v>501</v>
      </c>
      <c r="B20" s="37">
        <v>12</v>
      </c>
      <c r="C20" s="37" t="s">
        <v>113</v>
      </c>
      <c r="D20" s="37">
        <v>-5.91</v>
      </c>
      <c r="E20" s="37">
        <v>-3.26</v>
      </c>
      <c r="F20" s="37">
        <v>0.59899999999999998</v>
      </c>
      <c r="G20" t="s">
        <v>564</v>
      </c>
      <c r="H20" s="37" t="s">
        <v>109</v>
      </c>
      <c r="I20" t="str">
        <f>VLOOKUP(H20,S$1:T$29,2,FALSE)</f>
        <v>protoconch</v>
      </c>
      <c r="J20" t="str">
        <f>IFERROR(VLOOKUP(H20,N$1:Q$19,2,FALSE),"no season")</f>
        <v>no season</v>
      </c>
      <c r="K20" t="str">
        <f>IFERROR(VLOOKUP(H20,N$1:Q$19,3,FALSE),"no height")</f>
        <v>no height</v>
      </c>
      <c r="L20" t="s">
        <v>265</v>
      </c>
      <c r="S20" s="25" t="s">
        <v>130</v>
      </c>
      <c r="T20" s="25" t="s">
        <v>264</v>
      </c>
    </row>
    <row r="21" spans="1:20" x14ac:dyDescent="0.2">
      <c r="A21" s="60" t="s">
        <v>539</v>
      </c>
      <c r="B21" s="37">
        <v>16</v>
      </c>
      <c r="C21" s="37" t="s">
        <v>131</v>
      </c>
      <c r="D21" s="37">
        <v>-6.64</v>
      </c>
      <c r="E21" s="37">
        <v>-4.97</v>
      </c>
      <c r="F21" s="37">
        <v>0.60599999999999998</v>
      </c>
      <c r="G21" t="s">
        <v>564</v>
      </c>
      <c r="H21" t="s">
        <v>130</v>
      </c>
      <c r="I21" t="str">
        <f>VLOOKUP(H21,S$1:T$29,2,FALSE)</f>
        <v>middle whorls</v>
      </c>
      <c r="J21" t="str">
        <f>IFERROR(VLOOKUP(H21,N$1:Q$19,2,FALSE),"no season")</f>
        <v>no season</v>
      </c>
      <c r="K21" t="str">
        <f>IFERROR(VLOOKUP(H21,N$1:Q$19,3,FALSE),"no height")</f>
        <v>no height</v>
      </c>
      <c r="L21" t="s">
        <v>265</v>
      </c>
      <c r="S21" s="21" t="s">
        <v>136</v>
      </c>
      <c r="T21" s="21" t="s">
        <v>261</v>
      </c>
    </row>
    <row r="22" spans="1:20" x14ac:dyDescent="0.2">
      <c r="A22" s="60" t="s">
        <v>512</v>
      </c>
      <c r="B22" s="37">
        <v>16</v>
      </c>
      <c r="C22" s="37" t="s">
        <v>132</v>
      </c>
      <c r="D22" s="37">
        <v>-6.68</v>
      </c>
      <c r="E22" s="37">
        <v>-4.6100000000000003</v>
      </c>
      <c r="F22" s="37">
        <v>0.57999999999999996</v>
      </c>
      <c r="G22" t="s">
        <v>564</v>
      </c>
      <c r="H22" s="37" t="s">
        <v>130</v>
      </c>
      <c r="I22" t="str">
        <f>VLOOKUP(H22,S$1:T$29,2,FALSE)</f>
        <v>middle whorls</v>
      </c>
      <c r="J22" t="str">
        <f>IFERROR(VLOOKUP(H22,N$1:Q$19,2,FALSE),"no season")</f>
        <v>no season</v>
      </c>
      <c r="K22" t="str">
        <f>IFERROR(VLOOKUP(H22,N$1:Q$19,3,FALSE),"no height")</f>
        <v>no height</v>
      </c>
      <c r="L22" t="s">
        <v>265</v>
      </c>
      <c r="S22" s="21" t="s">
        <v>140</v>
      </c>
      <c r="T22" s="21" t="s">
        <v>260</v>
      </c>
    </row>
    <row r="23" spans="1:20" x14ac:dyDescent="0.2">
      <c r="A23" s="60" t="s">
        <v>498</v>
      </c>
      <c r="B23" s="37">
        <v>16</v>
      </c>
      <c r="C23" s="37" t="s">
        <v>133</v>
      </c>
      <c r="D23" s="37">
        <v>-6.68</v>
      </c>
      <c r="E23" s="37">
        <v>-4.5599999999999996</v>
      </c>
      <c r="F23" s="37">
        <v>0.59699999999999998</v>
      </c>
      <c r="G23" t="s">
        <v>564</v>
      </c>
      <c r="H23" s="37" t="s">
        <v>130</v>
      </c>
      <c r="I23" t="str">
        <f>VLOOKUP(H23,S$1:T$29,2,FALSE)</f>
        <v>middle whorls</v>
      </c>
      <c r="J23" t="str">
        <f>IFERROR(VLOOKUP(H23,N$1:Q$19,2,FALSE),"no season")</f>
        <v>no season</v>
      </c>
      <c r="K23" t="str">
        <f>IFERROR(VLOOKUP(H23,N$1:Q$19,3,FALSE),"no height")</f>
        <v>no height</v>
      </c>
      <c r="L23" t="s">
        <v>265</v>
      </c>
      <c r="S23" s="21" t="s">
        <v>144</v>
      </c>
      <c r="T23" s="21" t="s">
        <v>261</v>
      </c>
    </row>
    <row r="24" spans="1:20" x14ac:dyDescent="0.2">
      <c r="A24" s="60" t="s">
        <v>536</v>
      </c>
      <c r="B24" s="37">
        <v>17</v>
      </c>
      <c r="C24" s="37" t="s">
        <v>137</v>
      </c>
      <c r="D24" s="37">
        <v>-5.9</v>
      </c>
      <c r="E24" s="37">
        <v>-3.16</v>
      </c>
      <c r="F24" s="37">
        <v>0.59099999999999997</v>
      </c>
      <c r="G24" t="s">
        <v>564</v>
      </c>
      <c r="H24" s="37" t="s">
        <v>136</v>
      </c>
      <c r="I24" t="str">
        <f>VLOOKUP(H24,S$1:T$29,2,FALSE)</f>
        <v>body whorl</v>
      </c>
      <c r="J24" t="str">
        <f>IFERROR(VLOOKUP(H24,N$1:Q$19,2,FALSE),"no season")</f>
        <v>no season</v>
      </c>
      <c r="K24" t="str">
        <f>IFERROR(VLOOKUP(H24,N$1:Q$19,3,FALSE),"no height")</f>
        <v>no height</v>
      </c>
      <c r="L24" t="s">
        <v>265</v>
      </c>
      <c r="N24" s="11"/>
      <c r="O24" s="7"/>
      <c r="Q24" s="11"/>
      <c r="S24" s="21" t="s">
        <v>148</v>
      </c>
      <c r="T24" s="21" t="s">
        <v>260</v>
      </c>
    </row>
    <row r="25" spans="1:20" x14ac:dyDescent="0.2">
      <c r="A25" s="60" t="s">
        <v>509</v>
      </c>
      <c r="B25" s="37">
        <v>17</v>
      </c>
      <c r="C25" s="37" t="s">
        <v>138</v>
      </c>
      <c r="D25" s="37">
        <v>-6.59</v>
      </c>
      <c r="E25" s="37">
        <v>-3.37</v>
      </c>
      <c r="F25" s="37">
        <v>0.58899999999999997</v>
      </c>
      <c r="G25" t="s">
        <v>564</v>
      </c>
      <c r="H25" s="37" t="s">
        <v>136</v>
      </c>
      <c r="I25" t="str">
        <f>VLOOKUP(H25,S$1:T$29,2,FALSE)</f>
        <v>body whorl</v>
      </c>
      <c r="J25" t="str">
        <f>IFERROR(VLOOKUP(H25,N$1:Q$19,2,FALSE),"no season")</f>
        <v>no season</v>
      </c>
      <c r="K25" t="str">
        <f>IFERROR(VLOOKUP(H25,N$1:Q$19,3,FALSE),"no height")</f>
        <v>no height</v>
      </c>
      <c r="L25" t="s">
        <v>265</v>
      </c>
      <c r="N25" s="5"/>
      <c r="O25" s="7"/>
      <c r="P25" s="2"/>
      <c r="Q25" s="5"/>
      <c r="S25" s="21" t="s">
        <v>152</v>
      </c>
      <c r="T25" s="21" t="s">
        <v>261</v>
      </c>
    </row>
    <row r="26" spans="1:20" x14ac:dyDescent="0.2">
      <c r="A26" s="60" t="s">
        <v>484</v>
      </c>
      <c r="B26" s="37">
        <v>19</v>
      </c>
      <c r="C26" s="37" t="s">
        <v>145</v>
      </c>
      <c r="D26" s="37">
        <v>-6.11</v>
      </c>
      <c r="E26" s="37">
        <v>-1.5</v>
      </c>
      <c r="F26" s="37">
        <v>0.58399999999999996</v>
      </c>
      <c r="G26" t="s">
        <v>564</v>
      </c>
      <c r="H26" s="37" t="s">
        <v>144</v>
      </c>
      <c r="I26" t="str">
        <f>VLOOKUP(H26,S$1:T$29,2,FALSE)</f>
        <v>body whorl</v>
      </c>
      <c r="J26" t="str">
        <f>IFERROR(VLOOKUP(H26,N$1:Q$19,2,FALSE),"no season")</f>
        <v>third quarter</v>
      </c>
      <c r="K26" t="str">
        <f>IFERROR(VLOOKUP(H26,N$1:Q$19,3,FALSE),"no height")</f>
        <v>4-6</v>
      </c>
      <c r="L26" t="str">
        <f>IFERROR(VLOOKUP(H26,N$1:Q$19,4,FALSE),"no horizon")</f>
        <v>Zk13-21</v>
      </c>
      <c r="N26" s="8"/>
      <c r="O26" s="7"/>
      <c r="P26" s="10"/>
      <c r="Q26" s="8"/>
      <c r="S26" s="21" t="s">
        <v>221</v>
      </c>
      <c r="T26" s="21" t="s">
        <v>260</v>
      </c>
    </row>
    <row r="27" spans="1:20" x14ac:dyDescent="0.2">
      <c r="A27" s="60" t="s">
        <v>464</v>
      </c>
      <c r="B27" s="37">
        <v>19</v>
      </c>
      <c r="C27" s="37" t="s">
        <v>146</v>
      </c>
      <c r="D27" s="37">
        <v>-6.1</v>
      </c>
      <c r="E27" s="37">
        <v>-1.6</v>
      </c>
      <c r="F27" s="37">
        <v>0.58899999999999997</v>
      </c>
      <c r="G27" t="s">
        <v>564</v>
      </c>
      <c r="H27" s="37" t="s">
        <v>144</v>
      </c>
      <c r="I27" t="str">
        <f>VLOOKUP(H27,S$1:T$29,2,FALSE)</f>
        <v>body whorl</v>
      </c>
      <c r="J27" t="str">
        <f>IFERROR(VLOOKUP(H27,N$1:Q$19,2,FALSE),"no season")</f>
        <v>third quarter</v>
      </c>
      <c r="K27" t="str">
        <f>IFERROR(VLOOKUP(H27,N$1:Q$19,3,FALSE),"no height")</f>
        <v>4-6</v>
      </c>
      <c r="L27" t="str">
        <f>IFERROR(VLOOKUP(H27,N$1:Q$19,4,FALSE),"no horizon")</f>
        <v>Zk13-21</v>
      </c>
      <c r="N27" s="8"/>
      <c r="O27" s="7"/>
      <c r="P27" s="10"/>
      <c r="Q27" s="8"/>
      <c r="S27" s="21" t="s">
        <v>228</v>
      </c>
      <c r="T27" s="21" t="s">
        <v>264</v>
      </c>
    </row>
    <row r="28" spans="1:20" x14ac:dyDescent="0.2">
      <c r="A28" s="60" t="s">
        <v>487</v>
      </c>
      <c r="B28" s="37">
        <v>18</v>
      </c>
      <c r="C28" s="37" t="s">
        <v>141</v>
      </c>
      <c r="D28" s="37">
        <v>-5.26</v>
      </c>
      <c r="E28" s="37">
        <v>-1.64</v>
      </c>
      <c r="F28" s="37">
        <v>0.58499999999999996</v>
      </c>
      <c r="G28" t="s">
        <v>564</v>
      </c>
      <c r="H28" s="37" t="s">
        <v>140</v>
      </c>
      <c r="I28" t="str">
        <f>VLOOKUP(H28,S$1:T$29,2,FALSE)</f>
        <v>protoconch</v>
      </c>
      <c r="J28" t="str">
        <f>IFERROR(VLOOKUP(H28,N$1:Q$19,2,FALSE),"no season")</f>
        <v>third quarter</v>
      </c>
      <c r="K28" t="str">
        <f>IFERROR(VLOOKUP(H28,N$1:Q$19,3,FALSE),"no height")</f>
        <v>4-6</v>
      </c>
      <c r="L28" t="str">
        <f>IFERROR(VLOOKUP(H28,N$1:Q$19,4,FALSE),"no horizon")</f>
        <v>Zk13-21</v>
      </c>
      <c r="N28" s="8"/>
      <c r="O28" s="7"/>
      <c r="P28" s="10"/>
      <c r="Q28" s="8"/>
      <c r="S28" s="21" t="s">
        <v>233</v>
      </c>
      <c r="T28" s="21" t="s">
        <v>262</v>
      </c>
    </row>
    <row r="29" spans="1:20" x14ac:dyDescent="0.2">
      <c r="A29" s="60" t="s">
        <v>466</v>
      </c>
      <c r="B29" s="37">
        <v>18</v>
      </c>
      <c r="C29" s="37" t="s">
        <v>142</v>
      </c>
      <c r="D29" s="37">
        <v>-5.22</v>
      </c>
      <c r="E29" s="37">
        <v>-1.42</v>
      </c>
      <c r="F29" s="37">
        <v>0.58799999999999997</v>
      </c>
      <c r="G29" t="s">
        <v>564</v>
      </c>
      <c r="H29" s="37" t="s">
        <v>140</v>
      </c>
      <c r="I29" t="str">
        <f>VLOOKUP(H29,S$1:T$29,2,FALSE)</f>
        <v>protoconch</v>
      </c>
      <c r="J29" t="str">
        <f>IFERROR(VLOOKUP(H29,N$1:Q$19,2,FALSE),"no season")</f>
        <v>third quarter</v>
      </c>
      <c r="K29" t="str">
        <f>IFERROR(VLOOKUP(H29,N$1:Q$19,3,FALSE),"no height")</f>
        <v>4-6</v>
      </c>
      <c r="L29" t="str">
        <f>IFERROR(VLOOKUP(H29,N$1:Q$19,4,FALSE),"no horizon")</f>
        <v>Zk13-21</v>
      </c>
      <c r="N29" s="8"/>
      <c r="O29" s="7"/>
      <c r="P29" s="10"/>
      <c r="Q29" s="8"/>
      <c r="S29" s="21" t="s">
        <v>239</v>
      </c>
      <c r="T29" s="21" t="s">
        <v>263</v>
      </c>
    </row>
    <row r="30" spans="1:20" x14ac:dyDescent="0.2">
      <c r="A30" s="60" t="s">
        <v>478</v>
      </c>
      <c r="B30" s="37">
        <v>21</v>
      </c>
      <c r="C30" s="37" t="s">
        <v>153</v>
      </c>
      <c r="D30" s="37">
        <v>-5.52</v>
      </c>
      <c r="E30" s="37">
        <v>-2.91</v>
      </c>
      <c r="F30" s="37">
        <v>0.59699999999999998</v>
      </c>
      <c r="G30" t="s">
        <v>564</v>
      </c>
      <c r="H30" s="37" t="s">
        <v>152</v>
      </c>
      <c r="I30" t="str">
        <f>VLOOKUP(H30,S$1:T$29,2,FALSE)</f>
        <v>body whorl</v>
      </c>
      <c r="J30" t="str">
        <f>IFERROR(VLOOKUP(H30,N$1:Q$19,2,FALSE),"no season")</f>
        <v>first quarter</v>
      </c>
      <c r="K30" t="str">
        <f>IFERROR(VLOOKUP(H30,N$1:Q$19,3,FALSE),"no height")</f>
        <v>4-6</v>
      </c>
      <c r="L30" t="str">
        <f>IFERROR(VLOOKUP(H30,N$1:Q$19,4,FALSE),"no horizon")</f>
        <v>Zk13-21</v>
      </c>
      <c r="N30" s="5"/>
      <c r="O30" s="7"/>
      <c r="P30" s="2"/>
      <c r="Q30" s="5"/>
    </row>
    <row r="31" spans="1:20" x14ac:dyDescent="0.2">
      <c r="A31" s="60" t="s">
        <v>460</v>
      </c>
      <c r="B31" s="37">
        <v>21</v>
      </c>
      <c r="C31" s="37" t="s">
        <v>154</v>
      </c>
      <c r="D31" s="37">
        <v>-5.55</v>
      </c>
      <c r="E31" s="37">
        <v>-3.15</v>
      </c>
      <c r="F31" s="37">
        <v>0.61599999999999999</v>
      </c>
      <c r="G31" t="s">
        <v>564</v>
      </c>
      <c r="H31" s="37" t="s">
        <v>152</v>
      </c>
      <c r="I31" t="str">
        <f>VLOOKUP(H31,S$1:T$29,2,FALSE)</f>
        <v>body whorl</v>
      </c>
      <c r="J31" t="str">
        <f>IFERROR(VLOOKUP(H31,N$1:Q$19,2,FALSE),"no season")</f>
        <v>first quarter</v>
      </c>
      <c r="K31" t="str">
        <f>IFERROR(VLOOKUP(H31,N$1:Q$19,3,FALSE),"no height")</f>
        <v>4-6</v>
      </c>
      <c r="L31" t="str">
        <f>IFERROR(VLOOKUP(H31,N$1:Q$19,4,FALSE),"no horizon")</f>
        <v>Zk13-21</v>
      </c>
      <c r="N31" s="5"/>
      <c r="O31" s="7"/>
      <c r="P31" s="2"/>
      <c r="Q31" s="5"/>
    </row>
    <row r="32" spans="1:20" x14ac:dyDescent="0.2">
      <c r="A32" s="60" t="s">
        <v>481</v>
      </c>
      <c r="B32" s="37">
        <v>20</v>
      </c>
      <c r="C32" s="37" t="s">
        <v>149</v>
      </c>
      <c r="D32" s="37">
        <v>-5.24</v>
      </c>
      <c r="E32" s="37">
        <v>-2.5099999999999998</v>
      </c>
      <c r="F32" s="37">
        <v>0.59399999999999997</v>
      </c>
      <c r="G32" t="s">
        <v>564</v>
      </c>
      <c r="H32" s="37" t="s">
        <v>148</v>
      </c>
      <c r="I32" t="str">
        <f>VLOOKUP(H32,S$1:T$29,2,FALSE)</f>
        <v>protoconch</v>
      </c>
      <c r="J32" t="str">
        <f>IFERROR(VLOOKUP(H32,N$1:Q$19,2,FALSE),"no season")</f>
        <v>third quarter</v>
      </c>
      <c r="K32" t="str">
        <f>IFERROR(VLOOKUP(H32,N$1:Q$19,3,FALSE),"no height")</f>
        <v>4-6</v>
      </c>
      <c r="L32" t="str">
        <f>IFERROR(VLOOKUP(H32,N$1:Q$19,4,FALSE),"no horizon")</f>
        <v>Zk13-21</v>
      </c>
      <c r="N32" s="5"/>
      <c r="O32" s="7"/>
      <c r="P32" s="2"/>
      <c r="Q32" s="5"/>
    </row>
    <row r="33" spans="1:17" x14ac:dyDescent="0.2">
      <c r="A33" s="60" t="s">
        <v>462</v>
      </c>
      <c r="B33" s="37">
        <v>20</v>
      </c>
      <c r="C33" s="37" t="s">
        <v>150</v>
      </c>
      <c r="D33" s="37">
        <v>-5.3</v>
      </c>
      <c r="E33" s="37">
        <v>-2.52</v>
      </c>
      <c r="F33" s="37">
        <v>0.57699999999999996</v>
      </c>
      <c r="G33" t="s">
        <v>564</v>
      </c>
      <c r="H33" s="37" t="s">
        <v>148</v>
      </c>
      <c r="I33" t="str">
        <f>VLOOKUP(H33,S$1:T$29,2,FALSE)</f>
        <v>protoconch</v>
      </c>
      <c r="J33" t="str">
        <f>IFERROR(VLOOKUP(H33,N$1:Q$19,2,FALSE),"no season")</f>
        <v>third quarter</v>
      </c>
      <c r="K33" t="str">
        <f>IFERROR(VLOOKUP(H33,N$1:Q$19,3,FALSE),"no height")</f>
        <v>4-6</v>
      </c>
      <c r="L33" t="str">
        <f>IFERROR(VLOOKUP(H33,N$1:Q$19,4,FALSE),"no horizon")</f>
        <v>Zk13-21</v>
      </c>
      <c r="N33" s="5"/>
      <c r="O33" s="7"/>
      <c r="P33" s="2"/>
      <c r="Q33" s="5"/>
    </row>
    <row r="34" spans="1:17" x14ac:dyDescent="0.2">
      <c r="A34" s="60" t="s">
        <v>492</v>
      </c>
      <c r="B34" s="37">
        <v>6</v>
      </c>
      <c r="C34" s="37" t="s">
        <v>229</v>
      </c>
      <c r="D34" s="37">
        <v>-5.43</v>
      </c>
      <c r="E34" s="37">
        <v>-3.76</v>
      </c>
      <c r="F34" s="37">
        <v>0.57899999999999996</v>
      </c>
      <c r="G34" t="s">
        <v>564</v>
      </c>
      <c r="H34" s="37" t="s">
        <v>228</v>
      </c>
      <c r="I34" t="str">
        <f>VLOOKUP(H34,S$1:T$29,2,FALSE)</f>
        <v>middle whorls</v>
      </c>
      <c r="J34" t="str">
        <f>IFERROR(VLOOKUP(H34,N$1:Q$19,2,FALSE),"no season")</f>
        <v>third quarter</v>
      </c>
      <c r="K34" t="str">
        <f>IFERROR(VLOOKUP(H34,N$1:Q$19,3,FALSE),"no height")</f>
        <v>＞6</v>
      </c>
      <c r="L34" t="str">
        <f>IFERROR(VLOOKUP(H34,N$1:Q$19,4,FALSE),"no horizon")</f>
        <v>Zk13-21</v>
      </c>
      <c r="N34" s="5"/>
      <c r="O34" s="7"/>
      <c r="P34" s="2"/>
      <c r="Q34" s="5"/>
    </row>
    <row r="35" spans="1:17" x14ac:dyDescent="0.2">
      <c r="A35" s="60" t="s">
        <v>472</v>
      </c>
      <c r="B35" s="37">
        <v>6</v>
      </c>
      <c r="C35" s="37" t="s">
        <v>230</v>
      </c>
      <c r="D35" s="37">
        <v>-5.49</v>
      </c>
      <c r="E35" s="37">
        <v>-3.91</v>
      </c>
      <c r="F35" s="37">
        <v>0.59199999999999997</v>
      </c>
      <c r="G35" t="s">
        <v>564</v>
      </c>
      <c r="H35" s="37" t="s">
        <v>228</v>
      </c>
      <c r="I35" t="str">
        <f>VLOOKUP(H35,S$1:T$29,2,FALSE)</f>
        <v>middle whorls</v>
      </c>
      <c r="J35" t="str">
        <f>IFERROR(VLOOKUP(H35,N$1:Q$19,2,FALSE),"no season")</f>
        <v>third quarter</v>
      </c>
      <c r="K35" t="str">
        <f>IFERROR(VLOOKUP(H35,N$1:Q$19,3,FALSE),"no height")</f>
        <v>＞6</v>
      </c>
      <c r="L35" t="str">
        <f>IFERROR(VLOOKUP(H35,N$1:Q$19,4,FALSE),"no horizon")</f>
        <v>Zk13-21</v>
      </c>
      <c r="N35" s="5"/>
      <c r="O35" s="7"/>
      <c r="P35" s="2"/>
      <c r="Q35" s="5"/>
    </row>
    <row r="36" spans="1:17" x14ac:dyDescent="0.2">
      <c r="A36" s="60" t="s">
        <v>454</v>
      </c>
      <c r="B36" s="37">
        <v>6</v>
      </c>
      <c r="C36" s="37" t="s">
        <v>231</v>
      </c>
      <c r="D36" s="37">
        <v>-5.51</v>
      </c>
      <c r="E36" s="37">
        <v>-4.03</v>
      </c>
      <c r="F36" s="37">
        <v>0.58899999999999997</v>
      </c>
      <c r="G36" t="s">
        <v>564</v>
      </c>
      <c r="H36" s="37" t="s">
        <v>228</v>
      </c>
      <c r="I36" t="str">
        <f>VLOOKUP(H36,S$1:T$29,2,FALSE)</f>
        <v>middle whorls</v>
      </c>
      <c r="J36" t="str">
        <f>IFERROR(VLOOKUP(H36,N$1:Q$19,2,FALSE),"no season")</f>
        <v>third quarter</v>
      </c>
      <c r="K36" t="str">
        <f>IFERROR(VLOOKUP(H36,N$1:Q$19,3,FALSE),"no height")</f>
        <v>＞6</v>
      </c>
      <c r="L36" t="str">
        <f>IFERROR(VLOOKUP(H36,N$1:Q$19,4,FALSE),"no horizon")</f>
        <v>Zk13-21</v>
      </c>
      <c r="N36" s="8"/>
      <c r="O36" s="7"/>
      <c r="P36" s="2"/>
      <c r="Q36" s="8"/>
    </row>
    <row r="37" spans="1:17" x14ac:dyDescent="0.2">
      <c r="A37" s="60" t="s">
        <v>490</v>
      </c>
      <c r="B37" s="37">
        <v>7</v>
      </c>
      <c r="C37" s="37" t="s">
        <v>234</v>
      </c>
      <c r="D37" s="37">
        <v>-4.79</v>
      </c>
      <c r="E37" s="37">
        <v>-3.83</v>
      </c>
      <c r="F37" s="37">
        <v>0.61499999999999999</v>
      </c>
      <c r="G37" t="s">
        <v>564</v>
      </c>
      <c r="H37" s="37" t="s">
        <v>233</v>
      </c>
      <c r="I37" t="str">
        <f>VLOOKUP(H37,S$1:T$29,2,FALSE)</f>
        <v>part body whorl</v>
      </c>
      <c r="J37" t="str">
        <f>IFERROR(VLOOKUP(H37,N$1:Q$19,2,FALSE),"no season")</f>
        <v>first quarter</v>
      </c>
      <c r="K37" t="str">
        <f>IFERROR(VLOOKUP(H37,N$1:Q$19,3,FALSE),"no height")</f>
        <v>＞6</v>
      </c>
      <c r="L37" t="str">
        <f>IFERROR(VLOOKUP(H37,N$1:Q$19,4,FALSE),"no horizon")</f>
        <v>Zk13-21</v>
      </c>
      <c r="N37" s="8"/>
      <c r="O37" s="7"/>
      <c r="P37" s="2"/>
      <c r="Q37" s="8"/>
    </row>
    <row r="38" spans="1:17" x14ac:dyDescent="0.2">
      <c r="A38" s="60" t="s">
        <v>469</v>
      </c>
      <c r="B38" s="37">
        <v>7</v>
      </c>
      <c r="C38" s="37" t="s">
        <v>235</v>
      </c>
      <c r="D38" s="37">
        <v>-4.82</v>
      </c>
      <c r="E38" s="37">
        <v>-3.64</v>
      </c>
      <c r="F38" s="37">
        <v>0.58699999999999997</v>
      </c>
      <c r="G38" t="s">
        <v>564</v>
      </c>
      <c r="H38" s="37" t="s">
        <v>233</v>
      </c>
      <c r="I38" t="str">
        <f>VLOOKUP(H38,S$1:T$29,2,FALSE)</f>
        <v>part body whorl</v>
      </c>
      <c r="J38" t="str">
        <f>IFERROR(VLOOKUP(H38,N$1:Q$19,2,FALSE),"no season")</f>
        <v>first quarter</v>
      </c>
      <c r="K38" t="str">
        <f>IFERROR(VLOOKUP(H38,N$1:Q$19,3,FALSE),"no height")</f>
        <v>＞6</v>
      </c>
      <c r="L38" t="str">
        <f>IFERROR(VLOOKUP(H38,N$1:Q$19,4,FALSE),"no horizon")</f>
        <v>Zk13-21</v>
      </c>
      <c r="N38" s="13"/>
      <c r="O38" s="15"/>
      <c r="P38" s="13"/>
      <c r="Q38" s="13"/>
    </row>
    <row r="39" spans="1:17" x14ac:dyDescent="0.2">
      <c r="A39" s="60" t="s">
        <v>451</v>
      </c>
      <c r="B39" s="37">
        <v>7</v>
      </c>
      <c r="C39" s="37" t="s">
        <v>236</v>
      </c>
      <c r="D39" s="37">
        <v>-4.8499999999999996</v>
      </c>
      <c r="E39" s="37">
        <v>-3.76</v>
      </c>
      <c r="F39" s="37">
        <v>0.61399999999999999</v>
      </c>
      <c r="G39" t="s">
        <v>564</v>
      </c>
      <c r="H39" s="37" t="s">
        <v>233</v>
      </c>
      <c r="I39" t="str">
        <f>VLOOKUP(H39,S$1:T$29,2,FALSE)</f>
        <v>part body whorl</v>
      </c>
      <c r="J39" t="str">
        <f>IFERROR(VLOOKUP(H39,N$1:Q$19,2,FALSE),"no season")</f>
        <v>first quarter</v>
      </c>
      <c r="K39" t="str">
        <f>IFERROR(VLOOKUP(H39,N$1:Q$19,3,FALSE),"no height")</f>
        <v>＞6</v>
      </c>
      <c r="L39" t="str">
        <f>IFERROR(VLOOKUP(H39,N$1:Q$19,4,FALSE),"no horizon")</f>
        <v>Zk13-21</v>
      </c>
    </row>
    <row r="40" spans="1:17" x14ac:dyDescent="0.2">
      <c r="A40" s="60" t="s">
        <v>495</v>
      </c>
      <c r="B40" s="37">
        <v>5</v>
      </c>
      <c r="C40" s="37" t="s">
        <v>222</v>
      </c>
      <c r="D40" s="37">
        <v>-3.97</v>
      </c>
      <c r="E40" s="37">
        <v>-3.11</v>
      </c>
      <c r="F40" s="37">
        <v>0.59899999999999998</v>
      </c>
      <c r="G40" t="s">
        <v>564</v>
      </c>
      <c r="H40" s="37" t="s">
        <v>221</v>
      </c>
      <c r="I40" t="str">
        <f>VLOOKUP(H40,S$1:T$29,2,FALSE)</f>
        <v>protoconch</v>
      </c>
      <c r="J40" t="str">
        <f>IFERROR(VLOOKUP(H40,N$1:Q$19,2,FALSE),"no season")</f>
        <v>first quarter</v>
      </c>
      <c r="K40" t="str">
        <f>IFERROR(VLOOKUP(H40,N$1:Q$19,3,FALSE),"no height")</f>
        <v>＞6</v>
      </c>
      <c r="L40" t="str">
        <f>IFERROR(VLOOKUP(H40,N$1:Q$19,4,FALSE),"no horizon")</f>
        <v>Zk13-21</v>
      </c>
      <c r="N40" s="8"/>
      <c r="O40" s="7"/>
      <c r="P40" s="2"/>
      <c r="Q40" s="8"/>
    </row>
    <row r="41" spans="1:17" x14ac:dyDescent="0.2">
      <c r="A41" s="60" t="s">
        <v>475</v>
      </c>
      <c r="B41" s="37">
        <v>5</v>
      </c>
      <c r="C41" s="37" t="s">
        <v>224</v>
      </c>
      <c r="D41" s="37">
        <v>-4.18</v>
      </c>
      <c r="E41" s="37">
        <v>-2.98</v>
      </c>
      <c r="F41" s="37">
        <v>0.61299999999999999</v>
      </c>
      <c r="G41" t="s">
        <v>564</v>
      </c>
      <c r="H41" s="37" t="s">
        <v>221</v>
      </c>
      <c r="I41" t="str">
        <f>VLOOKUP(H41,S$1:T$29,2,FALSE)</f>
        <v>protoconch</v>
      </c>
      <c r="J41" t="str">
        <f>IFERROR(VLOOKUP(H41,N$1:Q$19,2,FALSE),"no season")</f>
        <v>first quarter</v>
      </c>
      <c r="K41" t="str">
        <f>IFERROR(VLOOKUP(H41,N$1:Q$19,3,FALSE),"no height")</f>
        <v>＞6</v>
      </c>
      <c r="L41" t="str">
        <f>IFERROR(VLOOKUP(H41,N$1:Q$19,4,FALSE),"no horizon")</f>
        <v>Zk13-21</v>
      </c>
      <c r="N41" s="8"/>
      <c r="O41" s="7"/>
      <c r="P41" s="2"/>
      <c r="Q41" s="8"/>
    </row>
    <row r="42" spans="1:17" x14ac:dyDescent="0.2">
      <c r="A42" s="60" t="s">
        <v>457</v>
      </c>
      <c r="B42" s="37">
        <v>5</v>
      </c>
      <c r="C42" s="37" t="s">
        <v>225</v>
      </c>
      <c r="D42" s="37">
        <v>-4.12</v>
      </c>
      <c r="E42" s="37">
        <v>-3.2</v>
      </c>
      <c r="F42" s="37">
        <v>0.59099999999999997</v>
      </c>
      <c r="G42" t="s">
        <v>564</v>
      </c>
      <c r="H42" s="37" t="s">
        <v>221</v>
      </c>
      <c r="I42" t="str">
        <f>VLOOKUP(H42,S$1:T$29,2,FALSE)</f>
        <v>protoconch</v>
      </c>
      <c r="J42" t="str">
        <f>IFERROR(VLOOKUP(H42,N$1:Q$19,2,FALSE),"no season")</f>
        <v>first quarter</v>
      </c>
      <c r="K42" t="str">
        <f>IFERROR(VLOOKUP(H42,N$1:Q$19,3,FALSE),"no height")</f>
        <v>＞6</v>
      </c>
      <c r="L42" t="str">
        <f>IFERROR(VLOOKUP(H42,N$1:Q$19,4,FALSE),"no horizon")</f>
        <v>Zk13-21</v>
      </c>
      <c r="N42" s="8"/>
      <c r="O42" s="7"/>
      <c r="P42" s="10"/>
      <c r="Q42" s="8"/>
    </row>
    <row r="43" spans="1:17" x14ac:dyDescent="0.2">
      <c r="A43" s="60" t="s">
        <v>449</v>
      </c>
      <c r="B43" s="37">
        <v>2</v>
      </c>
      <c r="C43" s="37" t="s">
        <v>202</v>
      </c>
      <c r="D43" s="37">
        <v>-3.65</v>
      </c>
      <c r="E43" s="37">
        <v>-1.8</v>
      </c>
      <c r="F43" s="37">
        <v>0.58699999999999997</v>
      </c>
      <c r="G43" t="s">
        <v>564</v>
      </c>
      <c r="H43" s="37" t="s">
        <v>201</v>
      </c>
      <c r="I43" t="str">
        <f>VLOOKUP(H43,S$1:T$29,2,FALSE)</f>
        <v>body whorl</v>
      </c>
      <c r="J43" t="str">
        <f>IFERROR(VLOOKUP(H43,N$1:Q$19,2,FALSE),"no season")</f>
        <v>first quarter</v>
      </c>
      <c r="K43" t="str">
        <f>IFERROR(VLOOKUP(H43,N$1:Q$19,3,FALSE),"no height")</f>
        <v>4-6</v>
      </c>
      <c r="L43" t="str">
        <f>IFERROR(VLOOKUP(H43,N$1:Q$19,4,FALSE),"no horizon")</f>
        <v>Zk13-6-1</v>
      </c>
      <c r="N43" s="8"/>
      <c r="O43" s="7"/>
      <c r="P43" s="10"/>
      <c r="Q43" s="8"/>
    </row>
    <row r="44" spans="1:17" x14ac:dyDescent="0.2">
      <c r="A44" s="60" t="s">
        <v>431</v>
      </c>
      <c r="B44" s="37">
        <v>2</v>
      </c>
      <c r="C44" s="37" t="s">
        <v>204</v>
      </c>
      <c r="D44" s="37">
        <v>-3.72</v>
      </c>
      <c r="E44" s="37">
        <v>-1.96</v>
      </c>
      <c r="F44" s="37">
        <v>0.61199999999999999</v>
      </c>
      <c r="G44" t="s">
        <v>564</v>
      </c>
      <c r="H44" s="37" t="s">
        <v>201</v>
      </c>
      <c r="I44" t="str">
        <f>VLOOKUP(H44,S$1:T$29,2,FALSE)</f>
        <v>body whorl</v>
      </c>
      <c r="J44" t="str">
        <f>IFERROR(VLOOKUP(H44,N$1:Q$19,2,FALSE),"no season")</f>
        <v>first quarter</v>
      </c>
      <c r="K44" t="str">
        <f>IFERROR(VLOOKUP(H44,N$1:Q$19,3,FALSE),"no height")</f>
        <v>4-6</v>
      </c>
      <c r="L44" t="str">
        <f>IFERROR(VLOOKUP(H44,N$1:Q$19,4,FALSE),"no horizon")</f>
        <v>Zk13-6-1</v>
      </c>
      <c r="N44" s="8"/>
      <c r="O44" s="7"/>
      <c r="P44" s="10"/>
      <c r="Q44" s="8"/>
    </row>
    <row r="45" spans="1:17" x14ac:dyDescent="0.2">
      <c r="A45" s="60" t="s">
        <v>415</v>
      </c>
      <c r="B45" s="37">
        <v>2</v>
      </c>
      <c r="C45" s="37" t="s">
        <v>206</v>
      </c>
      <c r="D45" s="37">
        <v>-3.79</v>
      </c>
      <c r="E45" s="37">
        <v>-2.14</v>
      </c>
      <c r="F45" s="37">
        <v>0.61499999999999999</v>
      </c>
      <c r="G45" t="s">
        <v>564</v>
      </c>
      <c r="H45" s="37" t="s">
        <v>201</v>
      </c>
      <c r="I45" t="str">
        <f>VLOOKUP(H45,S$1:T$29,2,FALSE)</f>
        <v>body whorl</v>
      </c>
      <c r="J45" t="str">
        <f>IFERROR(VLOOKUP(H45,N$1:Q$19,2,FALSE),"no season")</f>
        <v>first quarter</v>
      </c>
      <c r="K45" t="str">
        <f>IFERROR(VLOOKUP(H45,N$1:Q$19,3,FALSE),"no height")</f>
        <v>4-6</v>
      </c>
      <c r="L45" t="str">
        <f>IFERROR(VLOOKUP(H45,N$1:Q$19,4,FALSE),"no horizon")</f>
        <v>Zk13-6-1</v>
      </c>
      <c r="N45" s="14"/>
      <c r="O45" s="17"/>
      <c r="P45" s="15"/>
      <c r="Q45" s="14"/>
    </row>
    <row r="46" spans="1:17" x14ac:dyDescent="0.2">
      <c r="A46" s="60" t="s">
        <v>444</v>
      </c>
      <c r="B46" s="37">
        <v>3</v>
      </c>
      <c r="C46" s="37" t="s">
        <v>210</v>
      </c>
      <c r="D46" s="37">
        <v>-2.74</v>
      </c>
      <c r="E46" s="37">
        <v>-1.58</v>
      </c>
      <c r="F46" s="37">
        <v>0.61499999999999999</v>
      </c>
      <c r="G46" t="s">
        <v>564</v>
      </c>
      <c r="H46" s="37" t="s">
        <v>209</v>
      </c>
      <c r="I46" t="str">
        <f>VLOOKUP(H46,S$1:T$29,2,FALSE)</f>
        <v>protoconch</v>
      </c>
      <c r="J46" t="str">
        <f>IFERROR(VLOOKUP(H46,N$1:Q$19,2,FALSE),"no season")</f>
        <v>first quarter</v>
      </c>
      <c r="K46" t="str">
        <f>IFERROR(VLOOKUP(H46,N$1:Q$19,3,FALSE),"no height")</f>
        <v>4-6</v>
      </c>
      <c r="L46" t="str">
        <f>IFERROR(VLOOKUP(H46,N$1:Q$19,4,FALSE),"no horizon")</f>
        <v>Zk13-6-1</v>
      </c>
      <c r="N46" s="8"/>
      <c r="O46" s="7"/>
      <c r="P46" s="2"/>
      <c r="Q46" s="8"/>
    </row>
    <row r="47" spans="1:17" x14ac:dyDescent="0.2">
      <c r="A47" s="60" t="s">
        <v>425</v>
      </c>
      <c r="B47" s="37">
        <v>3</v>
      </c>
      <c r="C47" s="37" t="s">
        <v>212</v>
      </c>
      <c r="D47" s="37">
        <v>-2.79</v>
      </c>
      <c r="E47" s="37">
        <v>-1.53</v>
      </c>
      <c r="F47" s="37">
        <v>0.59499999999999997</v>
      </c>
      <c r="G47" t="s">
        <v>564</v>
      </c>
      <c r="H47" s="37" t="s">
        <v>209</v>
      </c>
      <c r="I47" t="str">
        <f>VLOOKUP(H47,S$1:T$29,2,FALSE)</f>
        <v>protoconch</v>
      </c>
      <c r="J47" t="str">
        <f>IFERROR(VLOOKUP(H47,N$1:Q$19,2,FALSE),"no season")</f>
        <v>first quarter</v>
      </c>
      <c r="K47" t="str">
        <f>IFERROR(VLOOKUP(H47,N$1:Q$19,3,FALSE),"no height")</f>
        <v>4-6</v>
      </c>
      <c r="L47" t="str">
        <f>IFERROR(VLOOKUP(H47,N$1:Q$19,4,FALSE),"no horizon")</f>
        <v>Zk13-6-1</v>
      </c>
    </row>
    <row r="48" spans="1:17" x14ac:dyDescent="0.2">
      <c r="A48" s="60" t="s">
        <v>413</v>
      </c>
      <c r="B48" s="37">
        <v>3</v>
      </c>
      <c r="C48" s="37" t="s">
        <v>213</v>
      </c>
      <c r="D48" s="37">
        <v>-2.9</v>
      </c>
      <c r="E48" s="37">
        <v>-1.64</v>
      </c>
      <c r="F48" s="37">
        <v>0.59699999999999998</v>
      </c>
      <c r="G48" t="s">
        <v>564</v>
      </c>
      <c r="H48" s="37" t="s">
        <v>209</v>
      </c>
      <c r="I48" t="str">
        <f>VLOOKUP(H48,S$1:T$29,2,FALSE)</f>
        <v>protoconch</v>
      </c>
      <c r="J48" t="str">
        <f>IFERROR(VLOOKUP(H48,N$1:Q$19,2,FALSE),"no season")</f>
        <v>first quarter</v>
      </c>
      <c r="K48" t="str">
        <f>IFERROR(VLOOKUP(H48,N$1:Q$19,3,FALSE),"no height")</f>
        <v>4-6</v>
      </c>
      <c r="L48" t="str">
        <f>IFERROR(VLOOKUP(H48,N$1:Q$19,4,FALSE),"no horizon")</f>
        <v>Zk13-6-1</v>
      </c>
    </row>
    <row r="49" spans="1:12" x14ac:dyDescent="0.2">
      <c r="A49" s="60" t="s">
        <v>442</v>
      </c>
      <c r="B49" s="37">
        <v>5</v>
      </c>
      <c r="C49" s="37" t="s">
        <v>167</v>
      </c>
      <c r="D49" s="37">
        <v>-3.13</v>
      </c>
      <c r="E49" s="37">
        <v>-3.05</v>
      </c>
      <c r="F49" s="37">
        <v>0.57399999999999995</v>
      </c>
      <c r="G49" t="s">
        <v>564</v>
      </c>
      <c r="H49" s="37" t="s">
        <v>166</v>
      </c>
      <c r="I49" t="str">
        <f>VLOOKUP(H49,S$1:T$29,2,FALSE)</f>
        <v>aperture</v>
      </c>
      <c r="J49" t="str">
        <f>IFERROR(VLOOKUP(H49,N$1:Q$19,2,FALSE),"no season")</f>
        <v>third quarter</v>
      </c>
      <c r="K49" t="str">
        <f>IFERROR(VLOOKUP(H49,N$1:Q$19,3,FALSE),"no height")</f>
        <v>4-6</v>
      </c>
      <c r="L49" t="str">
        <f>IFERROR(VLOOKUP(H49,N$1:Q$19,4,FALSE),"no horizon")</f>
        <v>Zk13-6-1</v>
      </c>
    </row>
    <row r="50" spans="1:12" x14ac:dyDescent="0.2">
      <c r="A50" s="60" t="s">
        <v>423</v>
      </c>
      <c r="B50" s="37">
        <v>5</v>
      </c>
      <c r="C50" s="37" t="s">
        <v>168</v>
      </c>
      <c r="D50" s="37">
        <v>-3.23</v>
      </c>
      <c r="E50" s="37">
        <v>-3.01</v>
      </c>
      <c r="F50" s="37">
        <v>0.59499999999999997</v>
      </c>
      <c r="G50" t="s">
        <v>564</v>
      </c>
      <c r="H50" s="37" t="s">
        <v>166</v>
      </c>
      <c r="I50" t="str">
        <f>VLOOKUP(H50,S$1:T$29,2,FALSE)</f>
        <v>aperture</v>
      </c>
      <c r="J50" t="str">
        <f>IFERROR(VLOOKUP(H50,N$1:Q$19,2,FALSE),"no season")</f>
        <v>third quarter</v>
      </c>
      <c r="K50" t="str">
        <f>IFERROR(VLOOKUP(H50,N$1:Q$19,3,FALSE),"no height")</f>
        <v>4-6</v>
      </c>
      <c r="L50" t="str">
        <f>IFERROR(VLOOKUP(H50,N$1:Q$19,4,FALSE),"no horizon")</f>
        <v>Zk13-6-1</v>
      </c>
    </row>
    <row r="51" spans="1:12" x14ac:dyDescent="0.2">
      <c r="A51" s="60" t="s">
        <v>447</v>
      </c>
      <c r="B51" s="37">
        <v>3</v>
      </c>
      <c r="C51" s="37" t="s">
        <v>158</v>
      </c>
      <c r="D51" s="37">
        <v>-3.29</v>
      </c>
      <c r="E51" s="37">
        <v>-3.03</v>
      </c>
      <c r="F51" s="37">
        <v>0.59299999999999997</v>
      </c>
      <c r="G51" t="s">
        <v>564</v>
      </c>
      <c r="H51" s="37" t="s">
        <v>157</v>
      </c>
      <c r="I51" t="str">
        <f>VLOOKUP(H51,S$1:T$29,2,FALSE)</f>
        <v>protoconch</v>
      </c>
      <c r="J51" t="str">
        <f>IFERROR(VLOOKUP(H51,N$1:Q$19,2,FALSE),"no season")</f>
        <v>third quarter</v>
      </c>
      <c r="K51" t="str">
        <f>IFERROR(VLOOKUP(H51,N$1:Q$19,3,FALSE),"no height")</f>
        <v>4-6</v>
      </c>
      <c r="L51" t="str">
        <f>IFERROR(VLOOKUP(H51,N$1:Q$19,4,FALSE),"no horizon")</f>
        <v>Zk13-6-1</v>
      </c>
    </row>
    <row r="52" spans="1:12" x14ac:dyDescent="0.2">
      <c r="A52" s="60" t="s">
        <v>428</v>
      </c>
      <c r="B52" s="37">
        <v>3</v>
      </c>
      <c r="C52" s="37" t="s">
        <v>159</v>
      </c>
      <c r="D52" s="37">
        <v>-3.19</v>
      </c>
      <c r="E52" s="37">
        <v>-2.76</v>
      </c>
      <c r="F52" s="37">
        <v>0.58199999999999996</v>
      </c>
      <c r="G52" t="s">
        <v>564</v>
      </c>
      <c r="H52" s="37" t="s">
        <v>157</v>
      </c>
      <c r="I52" t="str">
        <f>VLOOKUP(H52,S$1:T$29,2,FALSE)</f>
        <v>protoconch</v>
      </c>
      <c r="J52" t="str">
        <f>IFERROR(VLOOKUP(H52,N$1:Q$19,2,FALSE),"no season")</f>
        <v>third quarter</v>
      </c>
      <c r="K52" t="str">
        <f>IFERROR(VLOOKUP(H52,N$1:Q$19,3,FALSE),"no height")</f>
        <v>4-6</v>
      </c>
      <c r="L52" t="str">
        <f>IFERROR(VLOOKUP(H52,N$1:Q$19,4,FALSE),"no horizon")</f>
        <v>Zk13-6-1</v>
      </c>
    </row>
    <row r="53" spans="1:12" x14ac:dyDescent="0.2">
      <c r="A53" s="60" t="s">
        <v>437</v>
      </c>
      <c r="B53" s="37">
        <v>8</v>
      </c>
      <c r="C53" s="37" t="s">
        <v>180</v>
      </c>
      <c r="D53" s="37">
        <v>-4.8499999999999996</v>
      </c>
      <c r="E53" s="37">
        <v>-3.53</v>
      </c>
      <c r="F53" s="37">
        <v>0.58599999999999997</v>
      </c>
      <c r="G53" t="s">
        <v>564</v>
      </c>
      <c r="H53" s="37" t="s">
        <v>179</v>
      </c>
      <c r="I53" t="str">
        <f>VLOOKUP(H53,S$1:T$29,2,FALSE)</f>
        <v>body whorl</v>
      </c>
      <c r="J53" t="str">
        <f>IFERROR(VLOOKUP(H53,N$1:Q$19,2,FALSE),"no season")</f>
        <v>first quarter</v>
      </c>
      <c r="K53" t="str">
        <f>IFERROR(VLOOKUP(H53,N$1:Q$19,3,FALSE),"no height")</f>
        <v>＞6</v>
      </c>
      <c r="L53" t="str">
        <f>IFERROR(VLOOKUP(H53,N$1:Q$19,4,FALSE),"no horizon")</f>
        <v>Zk13-6-1</v>
      </c>
    </row>
    <row r="54" spans="1:12" x14ac:dyDescent="0.2">
      <c r="A54" s="60" t="s">
        <v>419</v>
      </c>
      <c r="B54" s="37">
        <v>8</v>
      </c>
      <c r="C54" s="37" t="s">
        <v>183</v>
      </c>
      <c r="D54" s="37">
        <v>-4.88</v>
      </c>
      <c r="E54" s="37">
        <v>-3.76</v>
      </c>
      <c r="F54" s="37">
        <v>0.61299999999999999</v>
      </c>
      <c r="G54" t="s">
        <v>564</v>
      </c>
      <c r="H54" s="37" t="s">
        <v>179</v>
      </c>
      <c r="I54" t="str">
        <f>VLOOKUP(H54,S$1:T$29,2,FALSE)</f>
        <v>body whorl</v>
      </c>
      <c r="J54" t="str">
        <f>IFERROR(VLOOKUP(H54,N$1:Q$19,2,FALSE),"no season")</f>
        <v>first quarter</v>
      </c>
      <c r="K54" t="str">
        <f>IFERROR(VLOOKUP(H54,N$1:Q$19,3,FALSE),"no height")</f>
        <v>＞6</v>
      </c>
      <c r="L54" t="str">
        <f>IFERROR(VLOOKUP(H54,N$1:Q$19,4,FALSE),"no horizon")</f>
        <v>Zk13-6-1</v>
      </c>
    </row>
    <row r="55" spans="1:12" x14ac:dyDescent="0.2">
      <c r="A55" s="60" t="s">
        <v>411</v>
      </c>
      <c r="B55" s="37">
        <v>8</v>
      </c>
      <c r="C55" s="37" t="s">
        <v>185</v>
      </c>
      <c r="D55" s="37">
        <v>-4.74</v>
      </c>
      <c r="E55" s="37">
        <v>-2.25</v>
      </c>
      <c r="F55" s="37">
        <v>0.61499999999999999</v>
      </c>
      <c r="G55" t="s">
        <v>564</v>
      </c>
      <c r="H55" s="37" t="s">
        <v>179</v>
      </c>
      <c r="I55" t="str">
        <f>VLOOKUP(H55,S$1:T$29,2,FALSE)</f>
        <v>body whorl</v>
      </c>
      <c r="J55" t="str">
        <f>IFERROR(VLOOKUP(H55,N$1:Q$19,2,FALSE),"no season")</f>
        <v>first quarter</v>
      </c>
      <c r="K55" t="str">
        <f>IFERROR(VLOOKUP(H55,N$1:Q$19,3,FALSE),"no height")</f>
        <v>＞6</v>
      </c>
      <c r="L55" t="str">
        <f>IFERROR(VLOOKUP(H55,N$1:Q$19,4,FALSE),"no horizon")</f>
        <v>Zk13-6-1</v>
      </c>
    </row>
    <row r="56" spans="1:12" x14ac:dyDescent="0.2">
      <c r="A56" s="60" t="s">
        <v>440</v>
      </c>
      <c r="B56" s="37">
        <v>6</v>
      </c>
      <c r="C56" s="37" t="s">
        <v>171</v>
      </c>
      <c r="D56" s="37">
        <v>-3.85</v>
      </c>
      <c r="E56" s="37">
        <v>-2.27</v>
      </c>
      <c r="F56" s="37">
        <v>0.59899999999999998</v>
      </c>
      <c r="G56" t="s">
        <v>564</v>
      </c>
      <c r="H56" s="37" t="s">
        <v>170</v>
      </c>
      <c r="I56" t="str">
        <f>VLOOKUP(H56,S$1:T$29,2,FALSE)</f>
        <v>protoconch</v>
      </c>
      <c r="J56" t="str">
        <f>IFERROR(VLOOKUP(H56,N$1:Q$19,2,FALSE),"no season")</f>
        <v>first quarter</v>
      </c>
      <c r="K56" t="str">
        <f>IFERROR(VLOOKUP(H56,N$1:Q$19,3,FALSE),"no height")</f>
        <v>＞6</v>
      </c>
      <c r="L56" t="str">
        <f>IFERROR(VLOOKUP(H56,N$1:Q$19,4,FALSE),"no horizon")</f>
        <v>Zk13-6-1</v>
      </c>
    </row>
    <row r="57" spans="1:12" x14ac:dyDescent="0.2">
      <c r="A57" s="60" t="s">
        <v>421</v>
      </c>
      <c r="B57" s="37">
        <v>6</v>
      </c>
      <c r="C57" s="37" t="s">
        <v>172</v>
      </c>
      <c r="D57" s="37">
        <v>-3.7</v>
      </c>
      <c r="E57" s="37">
        <v>-2.19</v>
      </c>
      <c r="F57" s="37">
        <v>0.61499999999999999</v>
      </c>
      <c r="G57" t="s">
        <v>564</v>
      </c>
      <c r="H57" s="37" t="s">
        <v>170</v>
      </c>
      <c r="I57" t="str">
        <f>VLOOKUP(H57,S$1:T$29,2,FALSE)</f>
        <v>protoconch</v>
      </c>
      <c r="J57" t="str">
        <f>IFERROR(VLOOKUP(H57,N$1:Q$19,2,FALSE),"no season")</f>
        <v>first quarter</v>
      </c>
      <c r="K57" t="str">
        <f>IFERROR(VLOOKUP(H57,N$1:Q$19,3,FALSE),"no height")</f>
        <v>＞6</v>
      </c>
      <c r="L57" t="str">
        <f>IFERROR(VLOOKUP(H57,N$1:Q$19,4,FALSE),"no horizon")</f>
        <v>Zk13-6-1</v>
      </c>
    </row>
    <row r="58" spans="1:12" x14ac:dyDescent="0.2">
      <c r="A58" s="60" t="s">
        <v>434</v>
      </c>
      <c r="B58" s="37" t="s">
        <v>81</v>
      </c>
      <c r="C58" s="37" t="s">
        <v>80</v>
      </c>
      <c r="D58" s="37">
        <v>-1.58</v>
      </c>
      <c r="E58" s="37">
        <v>-1.92</v>
      </c>
      <c r="F58" s="37">
        <v>0.6</v>
      </c>
      <c r="G58" t="s">
        <v>564</v>
      </c>
      <c r="H58" s="37" t="s">
        <v>76</v>
      </c>
      <c r="I58" t="str">
        <f>VLOOKUP(H58,S$1:T$29,2,FALSE)</f>
        <v>whole whorls</v>
      </c>
      <c r="J58" t="str">
        <f>IFERROR(VLOOKUP(H58,N$1:Q$19,2,FALSE),"no season")</f>
        <v>first quarter</v>
      </c>
      <c r="K58" t="str">
        <f>IFERROR(VLOOKUP(H58,N$1:Q$19,3,FALSE),"no height")</f>
        <v>4-6</v>
      </c>
      <c r="L58" t="str">
        <f>IFERROR(VLOOKUP(H58,N$1:Q$19,4,FALSE),"no horizon")</f>
        <v>Zk13-6-1</v>
      </c>
    </row>
    <row r="59" spans="1:12" x14ac:dyDescent="0.2">
      <c r="A59" s="60" t="s">
        <v>417</v>
      </c>
      <c r="B59" s="37" t="s">
        <v>81</v>
      </c>
      <c r="C59" s="37" t="s">
        <v>89</v>
      </c>
      <c r="D59" s="37">
        <v>-1.57</v>
      </c>
      <c r="E59" s="37">
        <v>-2.15</v>
      </c>
      <c r="F59" s="37">
        <v>0.60799999999999998</v>
      </c>
      <c r="G59" t="s">
        <v>564</v>
      </c>
      <c r="H59" s="37" t="s">
        <v>76</v>
      </c>
      <c r="I59" t="str">
        <f>VLOOKUP(H59,S$1:T$29,2,FALSE)</f>
        <v>whole whorls</v>
      </c>
      <c r="J59" t="str">
        <f>IFERROR(VLOOKUP(H59,N$1:Q$19,2,FALSE),"no season")</f>
        <v>first quarter</v>
      </c>
      <c r="K59" t="str">
        <f>IFERROR(VLOOKUP(H59,N$1:Q$19,3,FALSE),"no height")</f>
        <v>4-6</v>
      </c>
      <c r="L59" t="str">
        <f>IFERROR(VLOOKUP(H59,N$1:Q$19,4,FALSE),"no horizon")</f>
        <v>Zk13-6-1</v>
      </c>
    </row>
    <row r="60" spans="1:12" x14ac:dyDescent="0.2">
      <c r="A60" s="60" t="s">
        <v>409</v>
      </c>
      <c r="B60" s="37">
        <v>10</v>
      </c>
      <c r="C60" s="37" t="s">
        <v>92</v>
      </c>
      <c r="D60" s="37">
        <v>-6.65</v>
      </c>
      <c r="E60" s="37">
        <v>-4.34</v>
      </c>
      <c r="F60" s="37">
        <v>0.61399999999999999</v>
      </c>
      <c r="G60" t="s">
        <v>564</v>
      </c>
      <c r="H60" s="37" t="s">
        <v>91</v>
      </c>
      <c r="I60" t="str">
        <f>VLOOKUP(H60,S$1:T$29,2,FALSE)</f>
        <v>middle whorls</v>
      </c>
      <c r="J60" t="str">
        <f>IFERROR(VLOOKUP(H60,N$1:Q$19,2,FALSE),"no season")</f>
        <v>first quarter</v>
      </c>
      <c r="K60" t="str">
        <f>IFERROR(VLOOKUP(H60,N$1:Q$19,3,FALSE),"no height")</f>
        <v>＞6</v>
      </c>
      <c r="L60" t="str">
        <f>IFERROR(VLOOKUP(H60,N$1:Q$19,4,FALSE),"no horizon")</f>
        <v>Zk13-6-4</v>
      </c>
    </row>
    <row r="61" spans="1:12" x14ac:dyDescent="0.2">
      <c r="A61" s="60" t="s">
        <v>401</v>
      </c>
      <c r="B61" s="37">
        <v>10</v>
      </c>
      <c r="C61" s="37" t="s">
        <v>95</v>
      </c>
      <c r="D61" s="37">
        <v>-6.88</v>
      </c>
      <c r="E61" s="37">
        <v>-4.83</v>
      </c>
      <c r="F61" s="37">
        <v>0.629</v>
      </c>
      <c r="G61" t="s">
        <v>564</v>
      </c>
      <c r="H61" s="37" t="s">
        <v>91</v>
      </c>
      <c r="I61" t="str">
        <f>VLOOKUP(H61,S$1:T$29,2,FALSE)</f>
        <v>middle whorls</v>
      </c>
      <c r="J61" t="str">
        <f>IFERROR(VLOOKUP(H61,N$1:Q$19,2,FALSE),"no season")</f>
        <v>first quarter</v>
      </c>
      <c r="K61" t="str">
        <f>IFERROR(VLOOKUP(H61,N$1:Q$19,3,FALSE),"no height")</f>
        <v>＞6</v>
      </c>
      <c r="L61" t="str">
        <f>IFERROR(VLOOKUP(H61,N$1:Q$19,4,FALSE),"no horizon")</f>
        <v>Zk13-6-4</v>
      </c>
    </row>
    <row r="62" spans="1:12" x14ac:dyDescent="0.2">
      <c r="A62" s="60" t="s">
        <v>393</v>
      </c>
      <c r="B62" s="37">
        <v>10</v>
      </c>
      <c r="C62" s="37" t="s">
        <v>99</v>
      </c>
      <c r="D62" s="37">
        <v>-6.77</v>
      </c>
      <c r="E62" s="37">
        <v>-4.59</v>
      </c>
      <c r="F62" s="37">
        <v>0.58299999999999996</v>
      </c>
      <c r="G62" t="s">
        <v>564</v>
      </c>
      <c r="H62" s="37" t="s">
        <v>91</v>
      </c>
      <c r="I62" t="str">
        <f>VLOOKUP(H62,S$1:T$29,2,FALSE)</f>
        <v>middle whorls</v>
      </c>
      <c r="J62" t="str">
        <f>IFERROR(VLOOKUP(H62,N$1:Q$19,2,FALSE),"no season")</f>
        <v>first quarter</v>
      </c>
      <c r="K62" t="str">
        <f>IFERROR(VLOOKUP(H62,N$1:Q$19,3,FALSE),"no height")</f>
        <v>＞6</v>
      </c>
      <c r="L62" t="str">
        <f>IFERROR(VLOOKUP(H62,N$1:Q$19,4,FALSE),"no horizon")</f>
        <v>Zk13-6-4</v>
      </c>
    </row>
    <row r="63" spans="1:12" x14ac:dyDescent="0.2">
      <c r="A63" s="60" t="s">
        <v>407</v>
      </c>
      <c r="B63" s="37">
        <v>11</v>
      </c>
      <c r="C63" s="37" t="s">
        <v>104</v>
      </c>
      <c r="D63" s="37">
        <v>-6.51</v>
      </c>
      <c r="E63" s="37">
        <v>-4.8499999999999996</v>
      </c>
      <c r="F63" s="37">
        <v>0.60899999999999999</v>
      </c>
      <c r="G63" t="s">
        <v>564</v>
      </c>
      <c r="H63" s="37" t="s">
        <v>103</v>
      </c>
      <c r="I63" t="str">
        <f>VLOOKUP(H63,S$1:T$29,2,FALSE)</f>
        <v>body whorl</v>
      </c>
      <c r="J63" t="str">
        <f>IFERROR(VLOOKUP(H63,N$1:Q$19,2,FALSE),"no season")</f>
        <v>first quarter</v>
      </c>
      <c r="K63" t="str">
        <f>IFERROR(VLOOKUP(H63,N$1:Q$19,3,FALSE),"no height")</f>
        <v>＞6</v>
      </c>
      <c r="L63" t="str">
        <f>IFERROR(VLOOKUP(H63,N$1:Q$19,4,FALSE),"no horizon")</f>
        <v>Zk13-6-4</v>
      </c>
    </row>
    <row r="64" spans="1:12" x14ac:dyDescent="0.2">
      <c r="A64" s="60" t="s">
        <v>399</v>
      </c>
      <c r="B64" s="37">
        <v>11</v>
      </c>
      <c r="C64" s="37" t="s">
        <v>107</v>
      </c>
      <c r="D64" s="37">
        <v>-6.43</v>
      </c>
      <c r="E64" s="37">
        <v>-4.63</v>
      </c>
      <c r="F64" s="37">
        <v>0.58499999999999996</v>
      </c>
      <c r="G64" t="s">
        <v>564</v>
      </c>
      <c r="H64" s="37" t="s">
        <v>103</v>
      </c>
      <c r="I64" t="str">
        <f>VLOOKUP(H64,S$1:T$29,2,FALSE)</f>
        <v>body whorl</v>
      </c>
      <c r="J64" t="str">
        <f>IFERROR(VLOOKUP(H64,N$1:Q$19,2,FALSE),"no season")</f>
        <v>first quarter</v>
      </c>
      <c r="K64" t="str">
        <f>IFERROR(VLOOKUP(H64,N$1:Q$19,3,FALSE),"no height")</f>
        <v>＞6</v>
      </c>
      <c r="L64" t="str">
        <f>IFERROR(VLOOKUP(H64,N$1:Q$19,4,FALSE),"no horizon")</f>
        <v>Zk13-6-4</v>
      </c>
    </row>
    <row r="65" spans="1:12" x14ac:dyDescent="0.2">
      <c r="A65" s="60" t="s">
        <v>405</v>
      </c>
      <c r="B65" s="37">
        <v>13</v>
      </c>
      <c r="C65" s="37" t="s">
        <v>117</v>
      </c>
      <c r="D65" s="37">
        <v>-6.34</v>
      </c>
      <c r="E65" s="37">
        <v>-3.29</v>
      </c>
      <c r="F65" s="37">
        <v>0.60599999999999998</v>
      </c>
      <c r="G65" t="s">
        <v>564</v>
      </c>
      <c r="H65" s="37" t="s">
        <v>116</v>
      </c>
      <c r="I65" t="str">
        <f>VLOOKUP(H65,S$1:T$29,2,FALSE)</f>
        <v>middle whorls</v>
      </c>
      <c r="J65" t="str">
        <f>IFERROR(VLOOKUP(H65,N$1:Q$19,2,FALSE),"no season")</f>
        <v>first quarter</v>
      </c>
      <c r="K65" t="str">
        <f>IFERROR(VLOOKUP(H65,N$1:Q$19,3,FALSE),"no height")</f>
        <v>＞6</v>
      </c>
      <c r="L65" t="str">
        <f>IFERROR(VLOOKUP(H65,N$1:Q$19,4,FALSE),"no horizon")</f>
        <v>Zk13-6-4</v>
      </c>
    </row>
    <row r="66" spans="1:12" x14ac:dyDescent="0.2">
      <c r="A66" s="60" t="s">
        <v>397</v>
      </c>
      <c r="B66" s="37">
        <v>13</v>
      </c>
      <c r="C66" s="37" t="s">
        <v>118</v>
      </c>
      <c r="D66" s="37">
        <v>-6.44</v>
      </c>
      <c r="E66" s="37">
        <v>-3.26</v>
      </c>
      <c r="F66" s="37">
        <v>0.58899999999999997</v>
      </c>
      <c r="G66" t="s">
        <v>564</v>
      </c>
      <c r="H66" s="37" t="s">
        <v>116</v>
      </c>
      <c r="I66" t="str">
        <f>VLOOKUP(H66,S$1:T$29,2,FALSE)</f>
        <v>middle whorls</v>
      </c>
      <c r="J66" t="str">
        <f>IFERROR(VLOOKUP(H66,N$1:Q$19,2,FALSE),"no season")</f>
        <v>first quarter</v>
      </c>
      <c r="K66" t="str">
        <f>IFERROR(VLOOKUP(H66,N$1:Q$19,3,FALSE),"no height")</f>
        <v>＞6</v>
      </c>
      <c r="L66" t="str">
        <f>IFERROR(VLOOKUP(H66,N$1:Q$19,4,FALSE),"no horizon")</f>
        <v>Zk13-6-4</v>
      </c>
    </row>
    <row r="67" spans="1:12" x14ac:dyDescent="0.2">
      <c r="A67" s="60" t="s">
        <v>403</v>
      </c>
      <c r="B67" s="37">
        <v>15</v>
      </c>
      <c r="C67" s="37" t="s">
        <v>126</v>
      </c>
      <c r="D67" s="37">
        <v>-6.57</v>
      </c>
      <c r="E67" s="37">
        <v>-3.9</v>
      </c>
      <c r="F67" s="37">
        <v>0.59</v>
      </c>
      <c r="G67" t="s">
        <v>564</v>
      </c>
      <c r="H67" s="37" t="s">
        <v>125</v>
      </c>
      <c r="I67" t="str">
        <f>VLOOKUP(H67,S$1:T$29,2,FALSE)</f>
        <v>protoconch</v>
      </c>
      <c r="J67" t="str">
        <f>IFERROR(VLOOKUP(H67,N$1:Q$19,2,FALSE),"no season")</f>
        <v>first quarter</v>
      </c>
      <c r="K67" t="str">
        <f>IFERROR(VLOOKUP(H67,N$1:Q$19,3,FALSE),"no height")</f>
        <v>＜4</v>
      </c>
      <c r="L67" t="str">
        <f>IFERROR(VLOOKUP(H67,N$1:Q$19,4,FALSE),"no horizon")</f>
        <v>Zk13-6-4</v>
      </c>
    </row>
    <row r="68" spans="1:12" x14ac:dyDescent="0.2">
      <c r="A68" s="60" t="s">
        <v>395</v>
      </c>
      <c r="B68" s="37">
        <v>15</v>
      </c>
      <c r="C68" s="37" t="s">
        <v>128</v>
      </c>
      <c r="D68" s="37">
        <v>-6.54</v>
      </c>
      <c r="E68" s="37">
        <v>-4.05</v>
      </c>
      <c r="F68" s="37">
        <v>0.61099999999999999</v>
      </c>
      <c r="G68" t="s">
        <v>564</v>
      </c>
      <c r="H68" s="37" t="s">
        <v>125</v>
      </c>
      <c r="I68" t="str">
        <f>VLOOKUP(H68,S$1:T$29,2,FALSE)</f>
        <v>protoconch</v>
      </c>
      <c r="J68" t="str">
        <f>IFERROR(VLOOKUP(H68,N$1:Q$19,2,FALSE),"no season")</f>
        <v>first quarter</v>
      </c>
      <c r="K68" t="str">
        <f>IFERROR(VLOOKUP(H68,N$1:Q$19,3,FALSE),"no height")</f>
        <v>＜4</v>
      </c>
      <c r="L68" t="str">
        <f>IFERROR(VLOOKUP(H68,N$1:Q$19,4,FALSE),"no horizon")</f>
        <v>Zk13-6-4</v>
      </c>
    </row>
    <row r="69" spans="1:12" x14ac:dyDescent="0.2">
      <c r="A69" s="60" t="s">
        <v>391</v>
      </c>
      <c r="B69" s="61" t="s">
        <v>284</v>
      </c>
      <c r="C69" s="61" t="s">
        <v>558</v>
      </c>
      <c r="D69" s="61">
        <v>2.2000000000000002</v>
      </c>
      <c r="E69" s="61">
        <v>-2.12</v>
      </c>
      <c r="F69" s="61">
        <v>0.191</v>
      </c>
      <c r="G69" t="s">
        <v>562</v>
      </c>
    </row>
    <row r="70" spans="1:12" x14ac:dyDescent="0.2">
      <c r="A70" s="60" t="s">
        <v>389</v>
      </c>
      <c r="B70" s="61" t="s">
        <v>281</v>
      </c>
      <c r="C70" s="61" t="s">
        <v>556</v>
      </c>
      <c r="D70" s="61">
        <v>-10.130000000000001</v>
      </c>
      <c r="E70" s="61">
        <v>-18.690000000000001</v>
      </c>
      <c r="F70" s="61">
        <v>0.20499999999999999</v>
      </c>
      <c r="G70" t="s">
        <v>562</v>
      </c>
    </row>
    <row r="71" spans="1:12" x14ac:dyDescent="0.2">
      <c r="A71" s="60" t="s">
        <v>387</v>
      </c>
      <c r="B71" s="61" t="s">
        <v>284</v>
      </c>
      <c r="C71" s="61" t="s">
        <v>554</v>
      </c>
      <c r="D71" s="61">
        <v>2.0699999999999998</v>
      </c>
      <c r="E71" s="61">
        <v>-2.3199999999999998</v>
      </c>
      <c r="F71" s="61">
        <v>0.23300000000000001</v>
      </c>
      <c r="G71" t="s">
        <v>562</v>
      </c>
    </row>
    <row r="72" spans="1:12" x14ac:dyDescent="0.2">
      <c r="A72" s="60" t="s">
        <v>385</v>
      </c>
      <c r="B72" s="61" t="s">
        <v>278</v>
      </c>
      <c r="C72" s="61" t="s">
        <v>551</v>
      </c>
      <c r="D72" s="61">
        <v>1.76</v>
      </c>
      <c r="E72" s="61">
        <v>-1.44</v>
      </c>
      <c r="F72" s="61">
        <v>0.623</v>
      </c>
      <c r="G72" t="s">
        <v>562</v>
      </c>
    </row>
    <row r="73" spans="1:12" x14ac:dyDescent="0.2">
      <c r="A73" s="60" t="s">
        <v>383</v>
      </c>
      <c r="B73" s="61" t="s">
        <v>297</v>
      </c>
      <c r="C73" s="61" t="s">
        <v>549</v>
      </c>
      <c r="D73" s="61">
        <v>-10.11</v>
      </c>
      <c r="E73" s="61">
        <v>-18.63</v>
      </c>
      <c r="F73" s="61">
        <v>0.437</v>
      </c>
      <c r="G73" t="s">
        <v>562</v>
      </c>
    </row>
    <row r="74" spans="1:12" x14ac:dyDescent="0.2">
      <c r="A74" s="60" t="s">
        <v>381</v>
      </c>
      <c r="B74" s="61" t="s">
        <v>284</v>
      </c>
      <c r="C74" s="61" t="s">
        <v>546</v>
      </c>
      <c r="D74" s="61">
        <v>2.11</v>
      </c>
      <c r="E74" s="61">
        <v>-2.19</v>
      </c>
      <c r="F74" s="61">
        <v>0.19</v>
      </c>
      <c r="G74" t="s">
        <v>562</v>
      </c>
    </row>
    <row r="75" spans="1:12" x14ac:dyDescent="0.2">
      <c r="A75" s="60" t="s">
        <v>379</v>
      </c>
      <c r="B75" s="61" t="s">
        <v>281</v>
      </c>
      <c r="C75" s="61" t="s">
        <v>543</v>
      </c>
      <c r="D75" s="61">
        <v>-10.16</v>
      </c>
      <c r="E75" s="61">
        <v>-18.5</v>
      </c>
      <c r="F75" s="61">
        <v>0.18099999999999999</v>
      </c>
      <c r="G75" t="s">
        <v>562</v>
      </c>
    </row>
    <row r="76" spans="1:12" x14ac:dyDescent="0.2">
      <c r="A76" s="60" t="s">
        <v>377</v>
      </c>
      <c r="B76" s="61" t="s">
        <v>278</v>
      </c>
      <c r="C76" s="61" t="s">
        <v>540</v>
      </c>
      <c r="D76" s="61">
        <v>1.69</v>
      </c>
      <c r="E76" s="61">
        <v>-1.81</v>
      </c>
      <c r="F76" s="61">
        <v>0.64</v>
      </c>
      <c r="G76" t="s">
        <v>562</v>
      </c>
    </row>
    <row r="77" spans="1:12" x14ac:dyDescent="0.2">
      <c r="A77" s="60" t="s">
        <v>375</v>
      </c>
      <c r="B77" s="61" t="s">
        <v>297</v>
      </c>
      <c r="C77" s="61" t="s">
        <v>538</v>
      </c>
      <c r="D77" s="61">
        <v>-10.23</v>
      </c>
      <c r="E77" s="61">
        <v>-18.8</v>
      </c>
      <c r="F77" s="61">
        <v>0.42899999999999999</v>
      </c>
      <c r="G77" t="s">
        <v>562</v>
      </c>
    </row>
    <row r="78" spans="1:12" x14ac:dyDescent="0.2">
      <c r="A78" s="60" t="s">
        <v>373</v>
      </c>
      <c r="B78" s="61" t="s">
        <v>281</v>
      </c>
      <c r="C78" s="61" t="s">
        <v>535</v>
      </c>
      <c r="D78" s="61">
        <v>-10.23</v>
      </c>
      <c r="E78" s="61">
        <v>-18.84</v>
      </c>
      <c r="F78" s="61">
        <v>0.23899999999999999</v>
      </c>
      <c r="G78" t="s">
        <v>562</v>
      </c>
    </row>
    <row r="79" spans="1:12" x14ac:dyDescent="0.2">
      <c r="A79" s="60" t="s">
        <v>371</v>
      </c>
      <c r="B79" s="61" t="s">
        <v>297</v>
      </c>
      <c r="C79" s="61" t="s">
        <v>532</v>
      </c>
      <c r="D79" s="61">
        <v>-10.18</v>
      </c>
      <c r="E79" s="61">
        <v>-18.88</v>
      </c>
      <c r="F79" s="61">
        <v>0.48499999999999999</v>
      </c>
      <c r="G79" t="s">
        <v>562</v>
      </c>
    </row>
    <row r="80" spans="1:12" x14ac:dyDescent="0.2">
      <c r="A80" s="60" t="s">
        <v>369</v>
      </c>
      <c r="B80" s="61" t="s">
        <v>284</v>
      </c>
      <c r="C80" s="61" t="s">
        <v>529</v>
      </c>
      <c r="D80" s="61">
        <v>2.0299999999999998</v>
      </c>
      <c r="E80" s="61">
        <v>-2.23</v>
      </c>
      <c r="F80" s="61">
        <v>0.23300000000000001</v>
      </c>
      <c r="G80" t="s">
        <v>562</v>
      </c>
    </row>
    <row r="81" spans="1:7" x14ac:dyDescent="0.2">
      <c r="A81" s="60" t="s">
        <v>367</v>
      </c>
      <c r="B81" s="61" t="s">
        <v>281</v>
      </c>
      <c r="C81" s="61" t="s">
        <v>526</v>
      </c>
      <c r="D81" s="61">
        <v>-10.220000000000001</v>
      </c>
      <c r="E81" s="61">
        <v>-18.649999999999999</v>
      </c>
      <c r="F81" s="61">
        <v>0.215</v>
      </c>
      <c r="G81" t="s">
        <v>562</v>
      </c>
    </row>
    <row r="82" spans="1:7" x14ac:dyDescent="0.2">
      <c r="A82" s="60" t="s">
        <v>364</v>
      </c>
      <c r="B82" s="61" t="s">
        <v>284</v>
      </c>
      <c r="C82" s="61" t="s">
        <v>523</v>
      </c>
      <c r="D82" s="61">
        <v>1.98</v>
      </c>
      <c r="E82" s="61">
        <v>-2.36</v>
      </c>
      <c r="F82" s="61">
        <v>0.20799999999999999</v>
      </c>
      <c r="G82" t="s">
        <v>562</v>
      </c>
    </row>
    <row r="83" spans="1:7" x14ac:dyDescent="0.2">
      <c r="A83" s="60" t="s">
        <v>362</v>
      </c>
      <c r="B83" s="61" t="s">
        <v>281</v>
      </c>
      <c r="C83" s="61" t="s">
        <v>520</v>
      </c>
      <c r="D83" s="61">
        <v>-10.27</v>
      </c>
      <c r="E83" s="61">
        <v>-18.72</v>
      </c>
      <c r="F83" s="61">
        <v>0.17499999999999999</v>
      </c>
      <c r="G83" t="s">
        <v>562</v>
      </c>
    </row>
    <row r="84" spans="1:7" x14ac:dyDescent="0.2">
      <c r="A84" s="60" t="s">
        <v>360</v>
      </c>
      <c r="B84" s="61" t="s">
        <v>278</v>
      </c>
      <c r="C84" s="61" t="s">
        <v>517</v>
      </c>
      <c r="D84" s="61">
        <v>1.64</v>
      </c>
      <c r="E84" s="61">
        <v>-1.85</v>
      </c>
      <c r="F84" s="61">
        <v>0.57699999999999996</v>
      </c>
      <c r="G84" t="s">
        <v>562</v>
      </c>
    </row>
    <row r="85" spans="1:7" x14ac:dyDescent="0.2">
      <c r="A85" s="60" t="s">
        <v>358</v>
      </c>
      <c r="B85" s="61" t="s">
        <v>297</v>
      </c>
      <c r="C85" s="61" t="s">
        <v>515</v>
      </c>
      <c r="D85" s="61">
        <v>-10.16</v>
      </c>
      <c r="E85" s="61">
        <v>-18.82</v>
      </c>
      <c r="F85" s="61">
        <v>0.45300000000000001</v>
      </c>
      <c r="G85" t="s">
        <v>562</v>
      </c>
    </row>
    <row r="86" spans="1:7" x14ac:dyDescent="0.2">
      <c r="A86" s="60" t="s">
        <v>356</v>
      </c>
      <c r="B86" s="61" t="s">
        <v>297</v>
      </c>
      <c r="C86" s="61" t="s">
        <v>513</v>
      </c>
      <c r="D86" s="61">
        <v>-10.17</v>
      </c>
      <c r="E86" s="61">
        <v>-18.95</v>
      </c>
      <c r="F86" s="61">
        <v>0.44600000000000001</v>
      </c>
      <c r="G86" t="s">
        <v>562</v>
      </c>
    </row>
    <row r="87" spans="1:7" x14ac:dyDescent="0.2">
      <c r="A87" s="60" t="s">
        <v>354</v>
      </c>
      <c r="B87" s="61" t="s">
        <v>284</v>
      </c>
      <c r="C87" s="61" t="s">
        <v>511</v>
      </c>
      <c r="D87" s="61">
        <v>2.13</v>
      </c>
      <c r="E87" s="61">
        <v>-2.2200000000000002</v>
      </c>
      <c r="F87" s="61">
        <v>0.159</v>
      </c>
      <c r="G87" t="s">
        <v>562</v>
      </c>
    </row>
    <row r="88" spans="1:7" x14ac:dyDescent="0.2">
      <c r="A88" s="60" t="s">
        <v>352</v>
      </c>
      <c r="B88" s="61" t="s">
        <v>281</v>
      </c>
      <c r="C88" s="61" t="s">
        <v>508</v>
      </c>
      <c r="D88" s="61">
        <v>-10.11</v>
      </c>
      <c r="E88" s="61">
        <v>-18.55</v>
      </c>
      <c r="F88" s="61">
        <v>0.2</v>
      </c>
      <c r="G88" t="s">
        <v>562</v>
      </c>
    </row>
    <row r="89" spans="1:7" x14ac:dyDescent="0.2">
      <c r="A89" s="60" t="s">
        <v>350</v>
      </c>
      <c r="B89" s="61" t="s">
        <v>278</v>
      </c>
      <c r="C89" s="61" t="s">
        <v>505</v>
      </c>
      <c r="D89" s="61">
        <v>1.82</v>
      </c>
      <c r="E89" s="61">
        <v>-1.54</v>
      </c>
      <c r="F89" s="61">
        <v>0.57299999999999995</v>
      </c>
      <c r="G89" t="s">
        <v>562</v>
      </c>
    </row>
    <row r="90" spans="1:7" x14ac:dyDescent="0.2">
      <c r="A90" s="60" t="s">
        <v>348</v>
      </c>
      <c r="B90" s="61" t="s">
        <v>297</v>
      </c>
      <c r="C90" s="61" t="s">
        <v>503</v>
      </c>
      <c r="D90" s="61">
        <v>-10.23</v>
      </c>
      <c r="E90" s="61">
        <v>-18.88</v>
      </c>
      <c r="F90" s="61">
        <v>0.41399999999999998</v>
      </c>
      <c r="G90" t="s">
        <v>562</v>
      </c>
    </row>
    <row r="91" spans="1:7" x14ac:dyDescent="0.2">
      <c r="A91" s="60" t="s">
        <v>346</v>
      </c>
      <c r="B91" s="61" t="s">
        <v>281</v>
      </c>
      <c r="C91" s="61" t="s">
        <v>500</v>
      </c>
      <c r="D91" s="61">
        <v>-10.3</v>
      </c>
      <c r="E91" s="61">
        <v>-19.010000000000002</v>
      </c>
      <c r="F91" s="61">
        <v>0.19400000000000001</v>
      </c>
      <c r="G91" t="s">
        <v>562</v>
      </c>
    </row>
    <row r="92" spans="1:7" x14ac:dyDescent="0.2">
      <c r="A92" s="60" t="s">
        <v>344</v>
      </c>
      <c r="B92" s="61" t="s">
        <v>284</v>
      </c>
      <c r="C92" s="61" t="s">
        <v>497</v>
      </c>
      <c r="D92" s="61">
        <v>2.0299999999999998</v>
      </c>
      <c r="E92" s="61">
        <v>-2.2799999999999998</v>
      </c>
      <c r="F92" s="61">
        <v>0.19400000000000001</v>
      </c>
      <c r="G92" t="s">
        <v>562</v>
      </c>
    </row>
    <row r="93" spans="1:7" x14ac:dyDescent="0.2">
      <c r="A93" s="60" t="s">
        <v>342</v>
      </c>
      <c r="B93" s="61" t="s">
        <v>281</v>
      </c>
      <c r="C93" s="61" t="s">
        <v>494</v>
      </c>
      <c r="D93" s="61">
        <v>-10.17</v>
      </c>
      <c r="E93" s="61">
        <v>-18.52</v>
      </c>
      <c r="F93" s="61">
        <v>0.20100000000000001</v>
      </c>
      <c r="G93" t="s">
        <v>562</v>
      </c>
    </row>
    <row r="94" spans="1:7" x14ac:dyDescent="0.2">
      <c r="A94" s="60" t="s">
        <v>340</v>
      </c>
      <c r="B94" s="61" t="s">
        <v>278</v>
      </c>
      <c r="C94" s="61" t="s">
        <v>491</v>
      </c>
      <c r="D94" s="61">
        <v>1.75</v>
      </c>
      <c r="E94" s="61">
        <v>-1.75</v>
      </c>
      <c r="F94" s="61">
        <v>0.65300000000000002</v>
      </c>
      <c r="G94" t="s">
        <v>562</v>
      </c>
    </row>
    <row r="95" spans="1:7" x14ac:dyDescent="0.2">
      <c r="A95" s="60" t="s">
        <v>338</v>
      </c>
      <c r="B95" s="61" t="s">
        <v>297</v>
      </c>
      <c r="C95" s="61" t="s">
        <v>489</v>
      </c>
      <c r="D95" s="61">
        <v>-10.050000000000001</v>
      </c>
      <c r="E95" s="61">
        <v>-18.82</v>
      </c>
      <c r="F95" s="61">
        <v>0.46100000000000002</v>
      </c>
      <c r="G95" t="s">
        <v>562</v>
      </c>
    </row>
    <row r="96" spans="1:7" x14ac:dyDescent="0.2">
      <c r="A96" s="60" t="s">
        <v>336</v>
      </c>
      <c r="B96" s="61" t="s">
        <v>284</v>
      </c>
      <c r="C96" s="61" t="s">
        <v>486</v>
      </c>
      <c r="D96" s="61">
        <v>1.97</v>
      </c>
      <c r="E96" s="61">
        <v>-2.25</v>
      </c>
      <c r="F96" s="61">
        <v>0.23499999999999999</v>
      </c>
      <c r="G96" t="s">
        <v>562</v>
      </c>
    </row>
    <row r="97" spans="1:7" x14ac:dyDescent="0.2">
      <c r="A97" s="60" t="s">
        <v>334</v>
      </c>
      <c r="B97" s="61" t="s">
        <v>281</v>
      </c>
      <c r="C97" s="61" t="s">
        <v>483</v>
      </c>
      <c r="D97" s="61">
        <v>-10.199999999999999</v>
      </c>
      <c r="E97" s="61">
        <v>-18.96</v>
      </c>
      <c r="F97" s="61">
        <v>0.248</v>
      </c>
      <c r="G97" t="s">
        <v>562</v>
      </c>
    </row>
    <row r="98" spans="1:7" x14ac:dyDescent="0.2">
      <c r="A98" s="60" t="s">
        <v>332</v>
      </c>
      <c r="B98" s="61" t="s">
        <v>284</v>
      </c>
      <c r="C98" s="61" t="s">
        <v>480</v>
      </c>
      <c r="D98" s="61">
        <v>2.0099999999999998</v>
      </c>
      <c r="E98" s="61">
        <v>-2.13</v>
      </c>
      <c r="F98" s="61">
        <v>0.23599999999999999</v>
      </c>
      <c r="G98" t="s">
        <v>562</v>
      </c>
    </row>
    <row r="99" spans="1:7" x14ac:dyDescent="0.2">
      <c r="A99" s="60" t="s">
        <v>330</v>
      </c>
      <c r="B99" s="61" t="s">
        <v>281</v>
      </c>
      <c r="C99" s="61" t="s">
        <v>477</v>
      </c>
      <c r="D99" s="61">
        <v>-10.1</v>
      </c>
      <c r="E99" s="61">
        <v>-18.68</v>
      </c>
      <c r="F99" s="61">
        <v>0.20300000000000001</v>
      </c>
      <c r="G99" t="s">
        <v>562</v>
      </c>
    </row>
    <row r="100" spans="1:7" x14ac:dyDescent="0.2">
      <c r="A100" s="60" t="s">
        <v>328</v>
      </c>
      <c r="B100" s="61" t="s">
        <v>297</v>
      </c>
      <c r="C100" s="61" t="s">
        <v>474</v>
      </c>
      <c r="D100" s="61">
        <v>-10.08</v>
      </c>
      <c r="E100" s="61">
        <v>-18.41</v>
      </c>
      <c r="F100" s="61">
        <v>0.39800000000000002</v>
      </c>
      <c r="G100" t="s">
        <v>562</v>
      </c>
    </row>
    <row r="101" spans="1:7" x14ac:dyDescent="0.2">
      <c r="A101" s="60" t="s">
        <v>326</v>
      </c>
      <c r="B101" s="61" t="s">
        <v>284</v>
      </c>
      <c r="C101" s="61" t="s">
        <v>471</v>
      </c>
      <c r="D101" s="61">
        <v>2.0099999999999998</v>
      </c>
      <c r="E101" s="61">
        <v>-2.2999999999999998</v>
      </c>
      <c r="F101" s="61">
        <v>0.19600000000000001</v>
      </c>
      <c r="G101" t="s">
        <v>562</v>
      </c>
    </row>
    <row r="102" spans="1:7" x14ac:dyDescent="0.2">
      <c r="A102" s="60" t="s">
        <v>324</v>
      </c>
      <c r="B102" s="61" t="s">
        <v>281</v>
      </c>
      <c r="C102" s="61" t="s">
        <v>468</v>
      </c>
      <c r="D102" s="61">
        <v>-10.28</v>
      </c>
      <c r="E102" s="61">
        <v>-18.77</v>
      </c>
      <c r="F102" s="61">
        <v>0.222</v>
      </c>
      <c r="G102" t="s">
        <v>562</v>
      </c>
    </row>
    <row r="103" spans="1:7" x14ac:dyDescent="0.2">
      <c r="A103" s="60" t="s">
        <v>322</v>
      </c>
      <c r="B103" s="61" t="s">
        <v>278</v>
      </c>
      <c r="C103" s="61" t="s">
        <v>465</v>
      </c>
      <c r="D103" s="61">
        <v>1.74</v>
      </c>
      <c r="E103" s="61">
        <v>-1.75</v>
      </c>
      <c r="F103" s="61">
        <v>0.61099999999999999</v>
      </c>
      <c r="G103" t="s">
        <v>562</v>
      </c>
    </row>
    <row r="104" spans="1:7" x14ac:dyDescent="0.2">
      <c r="A104" s="60" t="s">
        <v>320</v>
      </c>
      <c r="B104" s="61" t="s">
        <v>297</v>
      </c>
      <c r="C104" s="61" t="s">
        <v>463</v>
      </c>
      <c r="D104" s="61">
        <v>-10.1</v>
      </c>
      <c r="E104" s="61">
        <v>-18.37</v>
      </c>
      <c r="F104" s="61">
        <v>0.41</v>
      </c>
      <c r="G104" t="s">
        <v>562</v>
      </c>
    </row>
    <row r="105" spans="1:7" x14ac:dyDescent="0.2">
      <c r="A105" s="60" t="s">
        <v>318</v>
      </c>
      <c r="B105" s="61" t="s">
        <v>278</v>
      </c>
      <c r="C105" s="61" t="s">
        <v>461</v>
      </c>
      <c r="D105" s="61">
        <v>1.7</v>
      </c>
      <c r="E105" s="61">
        <v>-1.95</v>
      </c>
      <c r="F105" s="61">
        <v>0.67400000000000004</v>
      </c>
      <c r="G105" t="s">
        <v>562</v>
      </c>
    </row>
    <row r="106" spans="1:7" x14ac:dyDescent="0.2">
      <c r="A106" s="60" t="s">
        <v>316</v>
      </c>
      <c r="B106" s="61" t="s">
        <v>297</v>
      </c>
      <c r="C106" s="61" t="s">
        <v>459</v>
      </c>
      <c r="D106" s="61">
        <v>-10.220000000000001</v>
      </c>
      <c r="E106" s="61">
        <v>-18.829999999999998</v>
      </c>
      <c r="F106" s="61">
        <v>0.42599999999999999</v>
      </c>
      <c r="G106" t="s">
        <v>562</v>
      </c>
    </row>
    <row r="107" spans="1:7" x14ac:dyDescent="0.2">
      <c r="A107" s="60" t="s">
        <v>314</v>
      </c>
      <c r="B107" s="61" t="s">
        <v>284</v>
      </c>
      <c r="C107" s="61" t="s">
        <v>456</v>
      </c>
      <c r="D107" s="61">
        <v>2.1</v>
      </c>
      <c r="E107" s="61">
        <v>-2.12</v>
      </c>
      <c r="F107" s="61">
        <v>0.245</v>
      </c>
      <c r="G107" t="s">
        <v>562</v>
      </c>
    </row>
    <row r="108" spans="1:7" x14ac:dyDescent="0.2">
      <c r="A108" s="60" t="s">
        <v>312</v>
      </c>
      <c r="B108" s="61" t="s">
        <v>281</v>
      </c>
      <c r="C108" s="61" t="s">
        <v>453</v>
      </c>
      <c r="D108" s="61">
        <v>-10.33</v>
      </c>
      <c r="E108" s="61">
        <v>-19.04</v>
      </c>
      <c r="F108" s="61">
        <v>0.255</v>
      </c>
      <c r="G108" t="s">
        <v>562</v>
      </c>
    </row>
    <row r="109" spans="1:7" x14ac:dyDescent="0.2">
      <c r="A109" s="60" t="s">
        <v>310</v>
      </c>
      <c r="B109" s="61" t="s">
        <v>284</v>
      </c>
      <c r="C109" s="61" t="s">
        <v>450</v>
      </c>
      <c r="D109" s="61">
        <v>1.95</v>
      </c>
      <c r="E109" s="61">
        <v>-2.48</v>
      </c>
      <c r="F109" s="61">
        <v>0.249</v>
      </c>
      <c r="G109" t="s">
        <v>562</v>
      </c>
    </row>
    <row r="110" spans="1:7" x14ac:dyDescent="0.2">
      <c r="A110" s="60" t="s">
        <v>308</v>
      </c>
      <c r="B110" s="61" t="s">
        <v>297</v>
      </c>
      <c r="C110" s="61" t="s">
        <v>448</v>
      </c>
      <c r="D110" s="61">
        <v>-10.16</v>
      </c>
      <c r="E110" s="61">
        <v>-18.920000000000002</v>
      </c>
      <c r="F110" s="61">
        <v>0.41299999999999998</v>
      </c>
      <c r="G110" t="s">
        <v>562</v>
      </c>
    </row>
    <row r="111" spans="1:7" x14ac:dyDescent="0.2">
      <c r="A111" s="60" t="s">
        <v>306</v>
      </c>
      <c r="B111" s="61" t="s">
        <v>281</v>
      </c>
      <c r="C111" s="61" t="s">
        <v>446</v>
      </c>
      <c r="D111" s="61">
        <v>-10.19</v>
      </c>
      <c r="E111" s="61">
        <v>-18.739999999999998</v>
      </c>
      <c r="F111" s="61">
        <v>0.19800000000000001</v>
      </c>
      <c r="G111" t="s">
        <v>562</v>
      </c>
    </row>
    <row r="112" spans="1:7" x14ac:dyDescent="0.2">
      <c r="A112" s="60" t="s">
        <v>304</v>
      </c>
      <c r="B112" s="61" t="s">
        <v>278</v>
      </c>
      <c r="C112" s="61" t="s">
        <v>443</v>
      </c>
      <c r="D112" s="61">
        <v>1.75</v>
      </c>
      <c r="E112" s="61">
        <v>-1.66</v>
      </c>
      <c r="F112" s="61">
        <v>0.63300000000000001</v>
      </c>
      <c r="G112" t="s">
        <v>562</v>
      </c>
    </row>
    <row r="113" spans="1:14" x14ac:dyDescent="0.2">
      <c r="A113" s="60" t="s">
        <v>302</v>
      </c>
      <c r="B113" s="61" t="s">
        <v>297</v>
      </c>
      <c r="C113" s="61" t="s">
        <v>441</v>
      </c>
      <c r="D113" s="61">
        <v>-10.24</v>
      </c>
      <c r="E113" s="61">
        <v>-18.77</v>
      </c>
      <c r="F113" s="61">
        <v>0.41499999999999998</v>
      </c>
      <c r="G113" t="s">
        <v>562</v>
      </c>
    </row>
    <row r="114" spans="1:14" x14ac:dyDescent="0.2">
      <c r="A114" s="60" t="s">
        <v>300</v>
      </c>
      <c r="B114" s="61" t="s">
        <v>284</v>
      </c>
      <c r="C114" s="61" t="s">
        <v>439</v>
      </c>
      <c r="D114" s="61">
        <v>2.14</v>
      </c>
      <c r="E114" s="61">
        <v>-2.33</v>
      </c>
      <c r="F114" s="61">
        <v>0.22800000000000001</v>
      </c>
      <c r="G114" t="s">
        <v>562</v>
      </c>
    </row>
    <row r="115" spans="1:14" x14ac:dyDescent="0.2">
      <c r="A115" s="60" t="s">
        <v>298</v>
      </c>
      <c r="B115" s="61" t="s">
        <v>281</v>
      </c>
      <c r="C115" s="61" t="s">
        <v>436</v>
      </c>
      <c r="D115" s="61">
        <v>-10.18</v>
      </c>
      <c r="E115" s="61">
        <v>-18.84</v>
      </c>
      <c r="F115" s="61">
        <v>0.20399999999999999</v>
      </c>
      <c r="G115" t="s">
        <v>562</v>
      </c>
    </row>
    <row r="116" spans="1:14" x14ac:dyDescent="0.2">
      <c r="A116" s="60" t="s">
        <v>295</v>
      </c>
      <c r="B116" s="61" t="s">
        <v>297</v>
      </c>
      <c r="C116" s="61" t="s">
        <v>433</v>
      </c>
      <c r="D116" s="61">
        <v>-10.1</v>
      </c>
      <c r="E116" s="61">
        <v>-18.47</v>
      </c>
      <c r="F116" s="61">
        <v>0.38900000000000001</v>
      </c>
      <c r="G116" t="s">
        <v>562</v>
      </c>
    </row>
    <row r="117" spans="1:14" x14ac:dyDescent="0.2">
      <c r="A117" s="60" t="s">
        <v>293</v>
      </c>
      <c r="B117" s="61" t="s">
        <v>284</v>
      </c>
      <c r="C117" s="61" t="s">
        <v>430</v>
      </c>
      <c r="D117" s="61">
        <v>2.08</v>
      </c>
      <c r="E117" s="61">
        <v>-1.91</v>
      </c>
      <c r="F117" s="61">
        <v>0.17899999999999999</v>
      </c>
      <c r="G117" t="s">
        <v>562</v>
      </c>
    </row>
    <row r="118" spans="1:14" x14ac:dyDescent="0.2">
      <c r="A118" s="60" t="s">
        <v>291</v>
      </c>
      <c r="B118" s="61" t="s">
        <v>281</v>
      </c>
      <c r="C118" s="61" t="s">
        <v>427</v>
      </c>
      <c r="D118" s="61">
        <v>-10.24</v>
      </c>
      <c r="E118" s="61">
        <v>-18.75</v>
      </c>
      <c r="F118" s="61">
        <v>0.255</v>
      </c>
      <c r="G118" t="s">
        <v>562</v>
      </c>
    </row>
    <row r="119" spans="1:14" x14ac:dyDescent="0.2">
      <c r="A119" s="60" t="s">
        <v>289</v>
      </c>
      <c r="B119" s="61" t="s">
        <v>284</v>
      </c>
      <c r="C119" s="61" t="s">
        <v>424</v>
      </c>
      <c r="D119" s="61">
        <v>2.21</v>
      </c>
      <c r="E119" s="61">
        <v>-1.91</v>
      </c>
      <c r="F119" s="61">
        <v>0.27200000000000002</v>
      </c>
      <c r="G119" t="s">
        <v>562</v>
      </c>
    </row>
    <row r="120" spans="1:14" x14ac:dyDescent="0.2">
      <c r="A120" s="60" t="s">
        <v>287</v>
      </c>
      <c r="B120" s="61" t="s">
        <v>281</v>
      </c>
      <c r="C120" s="61" t="s">
        <v>422</v>
      </c>
      <c r="D120" s="61">
        <v>-10.3</v>
      </c>
      <c r="E120" s="61">
        <v>-18.899999999999999</v>
      </c>
      <c r="F120" s="61">
        <v>0.251</v>
      </c>
      <c r="G120" t="s">
        <v>562</v>
      </c>
    </row>
    <row r="121" spans="1:14" x14ac:dyDescent="0.2">
      <c r="A121" s="60" t="s">
        <v>285</v>
      </c>
      <c r="B121" s="61" t="s">
        <v>278</v>
      </c>
      <c r="C121" s="61" t="s">
        <v>420</v>
      </c>
      <c r="D121" s="61">
        <v>1.71</v>
      </c>
      <c r="E121" s="61">
        <v>-1.91</v>
      </c>
      <c r="F121" s="61">
        <v>0.64400000000000002</v>
      </c>
      <c r="G121" t="s">
        <v>562</v>
      </c>
    </row>
    <row r="122" spans="1:14" x14ac:dyDescent="0.2">
      <c r="A122" s="60" t="s">
        <v>282</v>
      </c>
      <c r="B122" s="61" t="s">
        <v>284</v>
      </c>
      <c r="C122" s="61" t="s">
        <v>418</v>
      </c>
      <c r="D122" s="61">
        <v>2.16</v>
      </c>
      <c r="E122" s="61">
        <v>-2.02</v>
      </c>
      <c r="F122" s="61">
        <v>0.26800000000000002</v>
      </c>
      <c r="G122" t="s">
        <v>562</v>
      </c>
    </row>
    <row r="123" spans="1:14" x14ac:dyDescent="0.2">
      <c r="A123" s="60" t="s">
        <v>279</v>
      </c>
      <c r="B123" s="61" t="s">
        <v>281</v>
      </c>
      <c r="C123" s="61" t="s">
        <v>416</v>
      </c>
      <c r="D123" s="61">
        <v>-10.210000000000001</v>
      </c>
      <c r="E123" s="61">
        <v>-18.670000000000002</v>
      </c>
      <c r="F123" s="61">
        <v>0.25600000000000001</v>
      </c>
      <c r="G123" t="s">
        <v>562</v>
      </c>
    </row>
    <row r="124" spans="1:14" x14ac:dyDescent="0.2">
      <c r="B124" s="61" t="s">
        <v>278</v>
      </c>
      <c r="C124" s="61" t="s">
        <v>414</v>
      </c>
      <c r="D124" s="61">
        <v>1.71</v>
      </c>
      <c r="E124" s="61">
        <v>-2.2200000000000002</v>
      </c>
      <c r="F124" s="61">
        <v>0.60299999999999998</v>
      </c>
      <c r="G124" t="s">
        <v>562</v>
      </c>
    </row>
    <row r="125" spans="1:14" x14ac:dyDescent="0.2">
      <c r="A125" s="34" t="s">
        <v>79</v>
      </c>
      <c r="B125" s="61" t="s">
        <v>278</v>
      </c>
      <c r="C125" s="61" t="s">
        <v>412</v>
      </c>
      <c r="D125" s="61">
        <v>1.53</v>
      </c>
      <c r="E125" s="61">
        <v>-2.89</v>
      </c>
      <c r="F125" s="61">
        <v>0.65700000000000003</v>
      </c>
      <c r="G125" t="s">
        <v>562</v>
      </c>
      <c r="M125" s="18"/>
      <c r="N125" s="28"/>
    </row>
    <row r="126" spans="1:14" x14ac:dyDescent="0.2">
      <c r="A126" s="34" t="s">
        <v>79</v>
      </c>
      <c r="B126" s="61" t="s">
        <v>284</v>
      </c>
      <c r="C126" s="61" t="s">
        <v>410</v>
      </c>
      <c r="D126" s="61">
        <v>2.0299999999999998</v>
      </c>
      <c r="E126" s="61">
        <v>-2.02</v>
      </c>
      <c r="F126" s="61">
        <v>0.16500000000000001</v>
      </c>
      <c r="G126" t="s">
        <v>562</v>
      </c>
      <c r="M126" s="21"/>
      <c r="N126" s="21"/>
    </row>
    <row r="127" spans="1:14" x14ac:dyDescent="0.2">
      <c r="A127" s="34" t="s">
        <v>79</v>
      </c>
      <c r="B127" s="61" t="s">
        <v>281</v>
      </c>
      <c r="C127" s="61" t="s">
        <v>408</v>
      </c>
      <c r="D127" s="61">
        <v>-10.130000000000001</v>
      </c>
      <c r="E127" s="61">
        <v>-18.62</v>
      </c>
      <c r="F127" s="61">
        <v>0.157</v>
      </c>
      <c r="G127" t="s">
        <v>562</v>
      </c>
      <c r="M127" s="21"/>
      <c r="N127" s="21"/>
    </row>
    <row r="128" spans="1:14" x14ac:dyDescent="0.2">
      <c r="A128" s="34" t="s">
        <v>79</v>
      </c>
      <c r="B128" s="61" t="s">
        <v>284</v>
      </c>
      <c r="C128" s="61" t="s">
        <v>406</v>
      </c>
      <c r="D128" s="61">
        <v>2.06</v>
      </c>
      <c r="E128" s="61">
        <v>-1.98</v>
      </c>
      <c r="F128" s="61">
        <v>0.14399999999999999</v>
      </c>
      <c r="G128" t="s">
        <v>562</v>
      </c>
      <c r="M128" s="23"/>
      <c r="N128" s="23"/>
    </row>
    <row r="129" spans="1:14" x14ac:dyDescent="0.2">
      <c r="A129" s="34" t="s">
        <v>79</v>
      </c>
      <c r="B129" s="61" t="s">
        <v>284</v>
      </c>
      <c r="C129" s="61" t="s">
        <v>404</v>
      </c>
      <c r="D129" s="61">
        <v>2.02</v>
      </c>
      <c r="E129" s="61">
        <v>-1.97</v>
      </c>
      <c r="F129" s="61">
        <v>0.184</v>
      </c>
      <c r="G129" t="s">
        <v>562</v>
      </c>
      <c r="M129" s="23"/>
      <c r="N129" s="23"/>
    </row>
    <row r="130" spans="1:14" x14ac:dyDescent="0.2">
      <c r="A130" s="34" t="s">
        <v>79</v>
      </c>
      <c r="B130" s="61" t="s">
        <v>281</v>
      </c>
      <c r="C130" s="61" t="s">
        <v>402</v>
      </c>
      <c r="D130" s="61">
        <v>-10.06</v>
      </c>
      <c r="E130" s="61">
        <v>-18.61</v>
      </c>
      <c r="F130" s="61">
        <v>0.19600000000000001</v>
      </c>
      <c r="G130" t="s">
        <v>562</v>
      </c>
      <c r="M130" s="23"/>
      <c r="N130" s="23"/>
    </row>
    <row r="131" spans="1:14" x14ac:dyDescent="0.2">
      <c r="A131" s="34" t="s">
        <v>79</v>
      </c>
      <c r="B131" s="61" t="s">
        <v>281</v>
      </c>
      <c r="C131" s="61" t="s">
        <v>400</v>
      </c>
      <c r="D131" s="61">
        <v>-10.14</v>
      </c>
      <c r="E131" s="61">
        <v>-18.57</v>
      </c>
      <c r="F131" s="61">
        <v>0.17499999999999999</v>
      </c>
      <c r="G131" t="s">
        <v>562</v>
      </c>
      <c r="M131" s="21"/>
      <c r="N131" s="21"/>
    </row>
    <row r="132" spans="1:14" x14ac:dyDescent="0.2">
      <c r="A132" s="34" t="s">
        <v>79</v>
      </c>
      <c r="B132" s="61" t="s">
        <v>278</v>
      </c>
      <c r="C132" s="61" t="s">
        <v>398</v>
      </c>
      <c r="D132" s="61">
        <v>1.78</v>
      </c>
      <c r="E132" s="61">
        <v>-1.44</v>
      </c>
      <c r="F132" s="61">
        <v>0.61199999999999999</v>
      </c>
      <c r="G132" t="s">
        <v>562</v>
      </c>
      <c r="M132" s="21"/>
      <c r="N132" s="21"/>
    </row>
    <row r="133" spans="1:14" x14ac:dyDescent="0.2">
      <c r="A133" s="34" t="s">
        <v>79</v>
      </c>
      <c r="B133" s="61" t="s">
        <v>278</v>
      </c>
      <c r="C133" s="61" t="s">
        <v>396</v>
      </c>
      <c r="D133" s="61">
        <v>1.68</v>
      </c>
      <c r="E133" s="61">
        <v>-1.57</v>
      </c>
      <c r="F133" s="61">
        <v>0.55000000000000004</v>
      </c>
      <c r="G133" t="s">
        <v>562</v>
      </c>
      <c r="M133" s="21"/>
      <c r="N133" s="21"/>
    </row>
    <row r="134" spans="1:14" x14ac:dyDescent="0.2">
      <c r="A134" s="34" t="s">
        <v>79</v>
      </c>
      <c r="B134" s="61" t="s">
        <v>284</v>
      </c>
      <c r="C134" s="61" t="s">
        <v>394</v>
      </c>
      <c r="D134" s="61">
        <v>2.16</v>
      </c>
      <c r="E134" s="61">
        <v>-1.98</v>
      </c>
      <c r="F134" s="61">
        <v>0.19400000000000001</v>
      </c>
      <c r="G134" t="s">
        <v>562</v>
      </c>
      <c r="M134" s="21"/>
      <c r="N134" s="21"/>
    </row>
    <row r="135" spans="1:14" x14ac:dyDescent="0.2">
      <c r="A135" s="34" t="s">
        <v>79</v>
      </c>
      <c r="B135" s="61" t="s">
        <v>284</v>
      </c>
      <c r="C135" s="61" t="s">
        <v>392</v>
      </c>
      <c r="D135" s="61">
        <v>2.02</v>
      </c>
      <c r="E135" s="61">
        <v>-2.35</v>
      </c>
      <c r="F135" s="61">
        <v>0.24399999999999999</v>
      </c>
      <c r="G135" t="s">
        <v>562</v>
      </c>
      <c r="M135" s="21"/>
      <c r="N135" s="21"/>
    </row>
    <row r="136" spans="1:14" x14ac:dyDescent="0.2">
      <c r="A136" s="34" t="s">
        <v>79</v>
      </c>
      <c r="B136" s="61" t="s">
        <v>281</v>
      </c>
      <c r="C136" s="61" t="s">
        <v>390</v>
      </c>
      <c r="D136" s="61">
        <v>-10.15</v>
      </c>
      <c r="E136" s="61">
        <v>-18.77</v>
      </c>
      <c r="F136" s="61">
        <v>0.217</v>
      </c>
      <c r="G136" t="s">
        <v>562</v>
      </c>
      <c r="M136" s="21"/>
      <c r="N136" s="21"/>
    </row>
    <row r="137" spans="1:14" x14ac:dyDescent="0.2">
      <c r="A137" s="34" t="s">
        <v>79</v>
      </c>
      <c r="B137" s="61" t="s">
        <v>281</v>
      </c>
      <c r="C137" s="61" t="s">
        <v>388</v>
      </c>
      <c r="D137" s="61">
        <v>-10.210000000000001</v>
      </c>
      <c r="E137" s="61">
        <v>-18.73</v>
      </c>
      <c r="F137" s="61">
        <v>0.17399999999999999</v>
      </c>
      <c r="G137" t="s">
        <v>562</v>
      </c>
      <c r="M137" s="21"/>
      <c r="N137" s="21"/>
    </row>
    <row r="138" spans="1:14" x14ac:dyDescent="0.2">
      <c r="A138" s="34" t="s">
        <v>79</v>
      </c>
      <c r="B138" s="61" t="s">
        <v>281</v>
      </c>
      <c r="C138" s="61" t="s">
        <v>386</v>
      </c>
      <c r="D138" s="61">
        <v>-10.24</v>
      </c>
      <c r="E138" s="61">
        <v>-18.91</v>
      </c>
      <c r="F138" s="61">
        <v>0.20699999999999999</v>
      </c>
      <c r="G138" t="s">
        <v>562</v>
      </c>
      <c r="M138" s="21"/>
      <c r="N138" s="21"/>
    </row>
    <row r="139" spans="1:14" x14ac:dyDescent="0.2">
      <c r="A139" s="34" t="s">
        <v>79</v>
      </c>
      <c r="B139" s="61" t="s">
        <v>278</v>
      </c>
      <c r="C139" s="61" t="s">
        <v>384</v>
      </c>
      <c r="D139" s="61">
        <v>1.63</v>
      </c>
      <c r="E139" s="61">
        <v>-1.91</v>
      </c>
      <c r="F139" s="61">
        <v>0.56000000000000005</v>
      </c>
      <c r="G139" t="s">
        <v>562</v>
      </c>
      <c r="M139" s="21"/>
      <c r="N139" s="21"/>
    </row>
    <row r="140" spans="1:14" x14ac:dyDescent="0.2">
      <c r="A140" s="34" t="s">
        <v>79</v>
      </c>
      <c r="B140" s="61" t="s">
        <v>278</v>
      </c>
      <c r="C140" s="61" t="s">
        <v>382</v>
      </c>
      <c r="D140" s="61">
        <v>1.69</v>
      </c>
      <c r="E140" s="61">
        <v>-1.91</v>
      </c>
      <c r="F140" s="61">
        <v>0.60699999999999998</v>
      </c>
      <c r="G140" t="s">
        <v>562</v>
      </c>
      <c r="M140" s="21"/>
      <c r="N140" s="21"/>
    </row>
    <row r="141" spans="1:14" x14ac:dyDescent="0.2">
      <c r="A141" s="34" t="s">
        <v>79</v>
      </c>
      <c r="B141" s="61" t="s">
        <v>284</v>
      </c>
      <c r="C141" s="61" t="s">
        <v>380</v>
      </c>
      <c r="D141" s="61">
        <v>2.15</v>
      </c>
      <c r="E141" s="61">
        <v>-1.96</v>
      </c>
      <c r="F141" s="61">
        <v>0.16500000000000001</v>
      </c>
      <c r="G141" t="s">
        <v>562</v>
      </c>
      <c r="M141" s="21"/>
      <c r="N141" s="21"/>
    </row>
    <row r="142" spans="1:14" x14ac:dyDescent="0.2">
      <c r="A142" s="34" t="s">
        <v>79</v>
      </c>
      <c r="B142" s="61" t="s">
        <v>284</v>
      </c>
      <c r="C142" s="61" t="s">
        <v>378</v>
      </c>
      <c r="D142" s="61">
        <v>2.13</v>
      </c>
      <c r="E142" s="61">
        <v>-2.08</v>
      </c>
      <c r="F142" s="61">
        <v>0.193</v>
      </c>
      <c r="G142" t="s">
        <v>562</v>
      </c>
      <c r="M142" s="21"/>
      <c r="N142" s="21"/>
    </row>
    <row r="143" spans="1:14" x14ac:dyDescent="0.2">
      <c r="A143" s="34" t="s">
        <v>79</v>
      </c>
      <c r="B143" s="61" t="s">
        <v>278</v>
      </c>
      <c r="C143" s="61" t="s">
        <v>376</v>
      </c>
      <c r="D143" s="61">
        <v>1.6</v>
      </c>
      <c r="E143" s="61">
        <v>-2.31</v>
      </c>
      <c r="F143" s="61">
        <v>0.64400000000000002</v>
      </c>
      <c r="G143" t="s">
        <v>562</v>
      </c>
      <c r="M143" s="21"/>
      <c r="N143" s="21"/>
    </row>
    <row r="144" spans="1:14" x14ac:dyDescent="0.2">
      <c r="A144" s="34" t="s">
        <v>79</v>
      </c>
      <c r="B144" s="61" t="s">
        <v>281</v>
      </c>
      <c r="C144" s="61" t="s">
        <v>374</v>
      </c>
      <c r="D144" s="61">
        <v>-10.050000000000001</v>
      </c>
      <c r="E144" s="61">
        <v>-18.309999999999999</v>
      </c>
      <c r="F144" s="61">
        <v>0.22900000000000001</v>
      </c>
      <c r="G144" t="s">
        <v>562</v>
      </c>
      <c r="M144" s="25"/>
      <c r="N144" s="25"/>
    </row>
    <row r="145" spans="1:14" x14ac:dyDescent="0.2">
      <c r="A145" s="34" t="s">
        <v>79</v>
      </c>
      <c r="B145" s="61" t="s">
        <v>278</v>
      </c>
      <c r="C145" s="61" t="s">
        <v>372</v>
      </c>
      <c r="D145" s="61">
        <v>1.52</v>
      </c>
      <c r="E145" s="61">
        <v>-1.72</v>
      </c>
      <c r="F145" s="61">
        <v>0.60699999999999998</v>
      </c>
      <c r="G145" t="s">
        <v>562</v>
      </c>
      <c r="M145" s="21"/>
      <c r="N145" s="21"/>
    </row>
    <row r="146" spans="1:14" x14ac:dyDescent="0.2">
      <c r="A146" s="34" t="s">
        <v>79</v>
      </c>
      <c r="B146" s="61" t="s">
        <v>278</v>
      </c>
      <c r="C146" s="61" t="s">
        <v>370</v>
      </c>
      <c r="D146" s="61">
        <v>1.7</v>
      </c>
      <c r="E146" s="61">
        <v>-1.86</v>
      </c>
      <c r="F146" s="61">
        <v>0.64800000000000002</v>
      </c>
      <c r="G146" t="s">
        <v>562</v>
      </c>
      <c r="M146" s="21"/>
      <c r="N146" s="21"/>
    </row>
    <row r="147" spans="1:14" x14ac:dyDescent="0.2">
      <c r="A147" s="34" t="s">
        <v>79</v>
      </c>
      <c r="B147" s="61" t="s">
        <v>297</v>
      </c>
      <c r="C147" s="61" t="s">
        <v>368</v>
      </c>
      <c r="D147" s="61">
        <v>-10.050000000000001</v>
      </c>
      <c r="E147" s="61">
        <v>-18.43</v>
      </c>
      <c r="F147" s="61">
        <v>0.48699999999999999</v>
      </c>
      <c r="G147" t="s">
        <v>562</v>
      </c>
      <c r="M147" s="21"/>
      <c r="N147" s="21"/>
    </row>
    <row r="148" spans="1:14" x14ac:dyDescent="0.2">
      <c r="A148" s="34" t="s">
        <v>79</v>
      </c>
      <c r="B148" s="61" t="s">
        <v>284</v>
      </c>
      <c r="C148" s="61" t="s">
        <v>366</v>
      </c>
      <c r="D148" s="61">
        <v>2.27</v>
      </c>
      <c r="E148" s="61">
        <v>-1.82</v>
      </c>
      <c r="F148" s="61">
        <v>0.23899999999999999</v>
      </c>
      <c r="G148" t="s">
        <v>562</v>
      </c>
      <c r="M148" s="21"/>
      <c r="N148" s="21"/>
    </row>
    <row r="149" spans="1:14" x14ac:dyDescent="0.2">
      <c r="A149" s="34" t="s">
        <v>79</v>
      </c>
      <c r="B149" s="61" t="s">
        <v>284</v>
      </c>
      <c r="C149" s="61" t="s">
        <v>363</v>
      </c>
      <c r="D149" s="61">
        <v>2</v>
      </c>
      <c r="E149" s="61">
        <v>-2.34</v>
      </c>
      <c r="F149" s="61">
        <v>0.219</v>
      </c>
      <c r="G149" t="s">
        <v>562</v>
      </c>
      <c r="M149" s="21"/>
      <c r="N149" s="21"/>
    </row>
    <row r="150" spans="1:14" x14ac:dyDescent="0.2">
      <c r="A150" s="34" t="s">
        <v>79</v>
      </c>
      <c r="B150" s="61" t="s">
        <v>284</v>
      </c>
      <c r="C150" s="61" t="s">
        <v>361</v>
      </c>
      <c r="D150" s="61">
        <v>1.91</v>
      </c>
      <c r="E150" s="61">
        <v>-2.34</v>
      </c>
      <c r="F150" s="61">
        <v>0.22700000000000001</v>
      </c>
      <c r="G150" t="s">
        <v>562</v>
      </c>
      <c r="M150" s="21"/>
      <c r="N150" s="21"/>
    </row>
    <row r="151" spans="1:14" x14ac:dyDescent="0.2">
      <c r="A151" s="34" t="s">
        <v>79</v>
      </c>
      <c r="B151" s="61" t="s">
        <v>284</v>
      </c>
      <c r="C151" s="61" t="s">
        <v>359</v>
      </c>
      <c r="D151" s="61">
        <v>2.0699999999999998</v>
      </c>
      <c r="E151" s="61">
        <v>-2.13</v>
      </c>
      <c r="F151" s="61">
        <v>0.217</v>
      </c>
      <c r="G151" t="s">
        <v>562</v>
      </c>
      <c r="M151" s="21"/>
      <c r="N151" s="21"/>
    </row>
    <row r="152" spans="1:14" x14ac:dyDescent="0.2">
      <c r="A152" s="34" t="s">
        <v>79</v>
      </c>
      <c r="B152" s="61" t="s">
        <v>281</v>
      </c>
      <c r="C152" s="61" t="s">
        <v>357</v>
      </c>
      <c r="D152" s="61">
        <v>-10.08</v>
      </c>
      <c r="E152" s="61">
        <v>-18.59</v>
      </c>
      <c r="F152" s="61">
        <v>0.217</v>
      </c>
      <c r="G152" t="s">
        <v>562</v>
      </c>
      <c r="M152" s="21"/>
      <c r="N152" s="21"/>
    </row>
    <row r="153" spans="1:14" x14ac:dyDescent="0.2">
      <c r="A153" s="34" t="s">
        <v>88</v>
      </c>
      <c r="B153" s="61" t="s">
        <v>281</v>
      </c>
      <c r="C153" s="61" t="s">
        <v>355</v>
      </c>
      <c r="D153" s="61">
        <v>-10.17</v>
      </c>
      <c r="E153" s="61">
        <v>-18.8</v>
      </c>
      <c r="F153" s="61">
        <v>0.21</v>
      </c>
      <c r="G153" t="s">
        <v>562</v>
      </c>
      <c r="M153" s="21"/>
      <c r="N153" s="21"/>
    </row>
    <row r="154" spans="1:14" x14ac:dyDescent="0.2">
      <c r="A154" s="34" t="s">
        <v>88</v>
      </c>
      <c r="B154" s="61" t="s">
        <v>281</v>
      </c>
      <c r="C154" s="61" t="s">
        <v>353</v>
      </c>
      <c r="D154" s="61">
        <v>-10.26</v>
      </c>
      <c r="E154" s="61">
        <v>-19.12</v>
      </c>
      <c r="F154" s="61">
        <v>0.20599999999999999</v>
      </c>
      <c r="G154" t="s">
        <v>562</v>
      </c>
    </row>
    <row r="155" spans="1:14" x14ac:dyDescent="0.2">
      <c r="A155" s="34" t="s">
        <v>88</v>
      </c>
      <c r="B155" s="61" t="s">
        <v>278</v>
      </c>
      <c r="C155" s="61" t="s">
        <v>351</v>
      </c>
      <c r="D155" s="61">
        <v>1.64</v>
      </c>
      <c r="E155" s="61">
        <v>-2.14</v>
      </c>
      <c r="F155" s="61">
        <v>0.625</v>
      </c>
      <c r="G155" t="s">
        <v>562</v>
      </c>
    </row>
    <row r="156" spans="1:14" x14ac:dyDescent="0.2">
      <c r="A156" s="34" t="s">
        <v>88</v>
      </c>
      <c r="B156" s="61" t="s">
        <v>278</v>
      </c>
      <c r="C156" s="61" t="s">
        <v>349</v>
      </c>
      <c r="D156" s="61">
        <v>1.73</v>
      </c>
      <c r="E156" s="61">
        <v>-1.75</v>
      </c>
      <c r="F156" s="61">
        <v>0.6</v>
      </c>
      <c r="G156" t="s">
        <v>562</v>
      </c>
    </row>
    <row r="157" spans="1:14" x14ac:dyDescent="0.2">
      <c r="A157" s="34" t="s">
        <v>88</v>
      </c>
      <c r="B157" s="61" t="s">
        <v>278</v>
      </c>
      <c r="C157" s="61" t="s">
        <v>347</v>
      </c>
      <c r="D157" s="61">
        <v>1.64</v>
      </c>
      <c r="E157" s="61">
        <v>-1.99</v>
      </c>
      <c r="F157" s="61">
        <v>0.60899999999999999</v>
      </c>
      <c r="G157" t="s">
        <v>562</v>
      </c>
    </row>
    <row r="158" spans="1:14" x14ac:dyDescent="0.2">
      <c r="A158" s="34" t="s">
        <v>88</v>
      </c>
      <c r="B158" s="61" t="s">
        <v>284</v>
      </c>
      <c r="C158" s="61" t="s">
        <v>345</v>
      </c>
      <c r="D158" s="61">
        <v>2.04</v>
      </c>
      <c r="E158" s="61">
        <v>-2.08</v>
      </c>
      <c r="F158" s="61">
        <v>0.22600000000000001</v>
      </c>
      <c r="G158" t="s">
        <v>562</v>
      </c>
    </row>
    <row r="159" spans="1:14" x14ac:dyDescent="0.2">
      <c r="A159" s="34" t="s">
        <v>88</v>
      </c>
      <c r="B159" s="61" t="s">
        <v>281</v>
      </c>
      <c r="C159" s="61" t="s">
        <v>343</v>
      </c>
      <c r="D159" s="61">
        <v>-10.17</v>
      </c>
      <c r="E159" s="61">
        <v>-18.84</v>
      </c>
      <c r="F159" s="61">
        <v>0.184</v>
      </c>
      <c r="G159" t="s">
        <v>562</v>
      </c>
    </row>
    <row r="160" spans="1:14" x14ac:dyDescent="0.2">
      <c r="A160" s="34" t="s">
        <v>88</v>
      </c>
      <c r="B160" s="61" t="s">
        <v>278</v>
      </c>
      <c r="C160" s="61" t="s">
        <v>341</v>
      </c>
      <c r="D160" s="61">
        <v>1.74</v>
      </c>
      <c r="E160" s="61">
        <v>-1.68</v>
      </c>
      <c r="F160" s="61">
        <v>0.61199999999999999</v>
      </c>
      <c r="G160" t="s">
        <v>562</v>
      </c>
    </row>
    <row r="161" spans="1:7" x14ac:dyDescent="0.2">
      <c r="A161" s="34" t="s">
        <v>88</v>
      </c>
      <c r="B161" s="61" t="s">
        <v>278</v>
      </c>
      <c r="C161" s="61" t="s">
        <v>339</v>
      </c>
      <c r="D161" s="61">
        <v>1.67</v>
      </c>
      <c r="E161" s="61">
        <v>-1.9</v>
      </c>
      <c r="F161" s="61">
        <v>0.61699999999999999</v>
      </c>
      <c r="G161" t="s">
        <v>562</v>
      </c>
    </row>
    <row r="162" spans="1:7" x14ac:dyDescent="0.2">
      <c r="A162" s="34" t="s">
        <v>88</v>
      </c>
      <c r="B162" s="61" t="s">
        <v>284</v>
      </c>
      <c r="C162" s="61" t="s">
        <v>337</v>
      </c>
      <c r="D162" s="61">
        <v>2.17</v>
      </c>
      <c r="E162" s="61">
        <v>-2.11</v>
      </c>
      <c r="F162" s="61">
        <v>0.19</v>
      </c>
      <c r="G162" t="s">
        <v>562</v>
      </c>
    </row>
    <row r="163" spans="1:7" x14ac:dyDescent="0.2">
      <c r="A163" s="34" t="s">
        <v>88</v>
      </c>
      <c r="B163" s="61" t="s">
        <v>284</v>
      </c>
      <c r="C163" s="61" t="s">
        <v>335</v>
      </c>
      <c r="D163" s="61">
        <v>2.15</v>
      </c>
      <c r="E163" s="61">
        <v>-1.94</v>
      </c>
      <c r="F163" s="61">
        <v>0.19800000000000001</v>
      </c>
      <c r="G163" t="s">
        <v>562</v>
      </c>
    </row>
    <row r="164" spans="1:7" x14ac:dyDescent="0.2">
      <c r="A164" s="34" t="s">
        <v>88</v>
      </c>
      <c r="B164" s="61" t="s">
        <v>281</v>
      </c>
      <c r="C164" s="61" t="s">
        <v>333</v>
      </c>
      <c r="D164" s="61">
        <v>-10.33</v>
      </c>
      <c r="E164" s="61">
        <v>-18.760000000000002</v>
      </c>
      <c r="F164" s="61">
        <v>0.223</v>
      </c>
      <c r="G164" t="s">
        <v>562</v>
      </c>
    </row>
    <row r="165" spans="1:7" x14ac:dyDescent="0.2">
      <c r="A165" s="34" t="s">
        <v>88</v>
      </c>
      <c r="B165" s="61" t="s">
        <v>278</v>
      </c>
      <c r="C165" s="61" t="s">
        <v>331</v>
      </c>
      <c r="D165" s="61">
        <v>1.76</v>
      </c>
      <c r="E165" s="61">
        <v>-1.65</v>
      </c>
      <c r="F165" s="61">
        <v>0.59099999999999997</v>
      </c>
      <c r="G165" t="s">
        <v>562</v>
      </c>
    </row>
    <row r="166" spans="1:7" x14ac:dyDescent="0.2">
      <c r="A166" s="34" t="s">
        <v>88</v>
      </c>
      <c r="B166" s="61" t="s">
        <v>281</v>
      </c>
      <c r="C166" s="61" t="s">
        <v>329</v>
      </c>
      <c r="D166" s="61">
        <v>-10.09</v>
      </c>
      <c r="E166" s="61">
        <v>-18.3</v>
      </c>
      <c r="F166" s="61">
        <v>0.23499999999999999</v>
      </c>
      <c r="G166" t="s">
        <v>562</v>
      </c>
    </row>
    <row r="167" spans="1:7" x14ac:dyDescent="0.2">
      <c r="A167" s="34" t="s">
        <v>88</v>
      </c>
      <c r="B167" s="61" t="s">
        <v>278</v>
      </c>
      <c r="C167" s="61" t="s">
        <v>327</v>
      </c>
      <c r="D167" s="61">
        <v>1.64</v>
      </c>
      <c r="E167" s="61">
        <v>-2.0099999999999998</v>
      </c>
      <c r="F167" s="61">
        <v>0.63400000000000001</v>
      </c>
      <c r="G167" t="s">
        <v>562</v>
      </c>
    </row>
    <row r="168" spans="1:7" x14ac:dyDescent="0.2">
      <c r="A168" s="34" t="s">
        <v>88</v>
      </c>
      <c r="B168" s="61" t="s">
        <v>284</v>
      </c>
      <c r="C168" s="61" t="s">
        <v>325</v>
      </c>
      <c r="D168" s="61">
        <v>2.14</v>
      </c>
      <c r="E168" s="61">
        <v>-1.94</v>
      </c>
      <c r="F168" s="61">
        <v>0.17599999999999999</v>
      </c>
      <c r="G168" t="s">
        <v>562</v>
      </c>
    </row>
    <row r="169" spans="1:7" x14ac:dyDescent="0.2">
      <c r="A169" s="34" t="s">
        <v>88</v>
      </c>
      <c r="B169" s="61" t="s">
        <v>278</v>
      </c>
      <c r="C169" s="61" t="s">
        <v>323</v>
      </c>
      <c r="D169" s="61">
        <v>1.84</v>
      </c>
      <c r="E169" s="61">
        <v>-1.45</v>
      </c>
      <c r="F169" s="61">
        <v>0.58799999999999997</v>
      </c>
      <c r="G169" t="s">
        <v>562</v>
      </c>
    </row>
    <row r="170" spans="1:7" x14ac:dyDescent="0.2">
      <c r="A170" s="34" t="s">
        <v>88</v>
      </c>
      <c r="B170" s="61" t="s">
        <v>284</v>
      </c>
      <c r="C170" s="61" t="s">
        <v>321</v>
      </c>
      <c r="D170" s="61">
        <v>2.11</v>
      </c>
      <c r="E170" s="61">
        <v>-1.82</v>
      </c>
      <c r="F170" s="61">
        <v>0.219</v>
      </c>
      <c r="G170" t="s">
        <v>562</v>
      </c>
    </row>
    <row r="171" spans="1:7" x14ac:dyDescent="0.2">
      <c r="A171" s="34" t="s">
        <v>88</v>
      </c>
      <c r="B171" s="61" t="s">
        <v>281</v>
      </c>
      <c r="C171" s="61" t="s">
        <v>319</v>
      </c>
      <c r="D171" s="61">
        <v>-10.130000000000001</v>
      </c>
      <c r="E171" s="61">
        <v>-18.440000000000001</v>
      </c>
      <c r="F171" s="61">
        <v>0.17699999999999999</v>
      </c>
      <c r="G171" t="s">
        <v>562</v>
      </c>
    </row>
    <row r="172" spans="1:7" x14ac:dyDescent="0.2">
      <c r="A172" s="34" t="s">
        <v>88</v>
      </c>
      <c r="B172" s="61" t="s">
        <v>278</v>
      </c>
      <c r="C172" s="61" t="s">
        <v>317</v>
      </c>
      <c r="D172" s="61">
        <v>1.72</v>
      </c>
      <c r="E172" s="61">
        <v>-1.83</v>
      </c>
      <c r="F172" s="61">
        <v>0.60399999999999998</v>
      </c>
      <c r="G172" t="s">
        <v>562</v>
      </c>
    </row>
    <row r="173" spans="1:7" x14ac:dyDescent="0.2">
      <c r="A173" s="34" t="s">
        <v>88</v>
      </c>
      <c r="B173" s="61" t="s">
        <v>284</v>
      </c>
      <c r="C173" s="61" t="s">
        <v>315</v>
      </c>
      <c r="D173" s="61">
        <v>2.08</v>
      </c>
      <c r="E173" s="61">
        <v>-2.56</v>
      </c>
      <c r="F173" s="61">
        <v>0.21199999999999999</v>
      </c>
      <c r="G173" t="s">
        <v>562</v>
      </c>
    </row>
    <row r="174" spans="1:7" x14ac:dyDescent="0.2">
      <c r="A174" s="34" t="s">
        <v>88</v>
      </c>
      <c r="B174" s="61" t="s">
        <v>281</v>
      </c>
      <c r="C174" s="61" t="s">
        <v>313</v>
      </c>
      <c r="D174" s="61">
        <v>-10.15</v>
      </c>
      <c r="E174" s="61">
        <v>-18.559999999999999</v>
      </c>
      <c r="F174" s="61">
        <v>0.22600000000000001</v>
      </c>
      <c r="G174" t="s">
        <v>562</v>
      </c>
    </row>
    <row r="175" spans="1:7" x14ac:dyDescent="0.2">
      <c r="A175" s="34" t="s">
        <v>88</v>
      </c>
      <c r="B175" s="61" t="s">
        <v>278</v>
      </c>
      <c r="C175" s="61" t="s">
        <v>311</v>
      </c>
      <c r="D175" s="61">
        <v>1.66</v>
      </c>
      <c r="E175" s="61">
        <v>-1.94</v>
      </c>
      <c r="F175" s="61">
        <v>0.63100000000000001</v>
      </c>
      <c r="G175" t="s">
        <v>562</v>
      </c>
    </row>
    <row r="176" spans="1:7" x14ac:dyDescent="0.2">
      <c r="A176" s="34" t="s">
        <v>88</v>
      </c>
      <c r="B176" s="61" t="s">
        <v>281</v>
      </c>
      <c r="C176" s="61" t="s">
        <v>309</v>
      </c>
      <c r="D176" s="61">
        <v>-10.17</v>
      </c>
      <c r="E176" s="61">
        <v>-18.71</v>
      </c>
      <c r="F176" s="61">
        <v>0.185</v>
      </c>
      <c r="G176" t="s">
        <v>562</v>
      </c>
    </row>
    <row r="177" spans="1:7" x14ac:dyDescent="0.2">
      <c r="A177" s="34" t="s">
        <v>88</v>
      </c>
      <c r="B177" s="61" t="s">
        <v>284</v>
      </c>
      <c r="C177" s="61" t="s">
        <v>307</v>
      </c>
      <c r="D177" s="61">
        <v>2.09</v>
      </c>
      <c r="E177" s="61">
        <v>-2.0699999999999998</v>
      </c>
      <c r="F177" s="61">
        <v>0.18</v>
      </c>
      <c r="G177" t="s">
        <v>562</v>
      </c>
    </row>
    <row r="178" spans="1:7" x14ac:dyDescent="0.2">
      <c r="A178" s="34" t="s">
        <v>88</v>
      </c>
      <c r="B178" s="61" t="s">
        <v>278</v>
      </c>
      <c r="C178" s="61" t="s">
        <v>305</v>
      </c>
      <c r="D178" s="61">
        <v>1.79</v>
      </c>
      <c r="E178" s="61">
        <v>-1.64</v>
      </c>
      <c r="F178" s="61">
        <v>0.61299999999999999</v>
      </c>
      <c r="G178" t="s">
        <v>562</v>
      </c>
    </row>
    <row r="179" spans="1:7" x14ac:dyDescent="0.2">
      <c r="A179" s="34" t="s">
        <v>88</v>
      </c>
      <c r="B179" s="61" t="s">
        <v>284</v>
      </c>
      <c r="C179" s="61" t="s">
        <v>303</v>
      </c>
      <c r="D179" s="61">
        <v>1.99</v>
      </c>
      <c r="E179" s="61">
        <v>-2.13</v>
      </c>
      <c r="F179" s="61">
        <v>0.21299999999999999</v>
      </c>
      <c r="G179" t="s">
        <v>562</v>
      </c>
    </row>
    <row r="180" spans="1:7" x14ac:dyDescent="0.2">
      <c r="A180" s="34" t="s">
        <v>88</v>
      </c>
      <c r="B180" s="61" t="s">
        <v>281</v>
      </c>
      <c r="C180" s="61" t="s">
        <v>301</v>
      </c>
      <c r="D180" s="61">
        <v>-10.14</v>
      </c>
      <c r="E180" s="61">
        <v>-18.72</v>
      </c>
      <c r="F180" s="61">
        <v>0.19800000000000001</v>
      </c>
      <c r="G180" t="s">
        <v>562</v>
      </c>
    </row>
    <row r="181" spans="1:7" x14ac:dyDescent="0.2">
      <c r="A181" s="34" t="s">
        <v>98</v>
      </c>
      <c r="B181" s="61" t="s">
        <v>278</v>
      </c>
      <c r="C181" s="61" t="s">
        <v>299</v>
      </c>
      <c r="D181" s="61">
        <v>1.72</v>
      </c>
      <c r="E181" s="61">
        <v>-1.69</v>
      </c>
      <c r="F181" s="61">
        <v>0.60399999999999998</v>
      </c>
      <c r="G181" t="s">
        <v>562</v>
      </c>
    </row>
    <row r="182" spans="1:7" x14ac:dyDescent="0.2">
      <c r="A182" s="34" t="s">
        <v>98</v>
      </c>
      <c r="B182" s="61" t="s">
        <v>297</v>
      </c>
      <c r="C182" s="61" t="s">
        <v>296</v>
      </c>
      <c r="D182" s="61">
        <v>-10.15</v>
      </c>
      <c r="E182" s="61">
        <v>-18.39</v>
      </c>
      <c r="F182" s="61">
        <v>0.42499999999999999</v>
      </c>
      <c r="G182" t="s">
        <v>562</v>
      </c>
    </row>
    <row r="183" spans="1:7" x14ac:dyDescent="0.2">
      <c r="A183" s="34" t="s">
        <v>98</v>
      </c>
      <c r="B183" s="61" t="s">
        <v>284</v>
      </c>
      <c r="C183" s="61" t="s">
        <v>294</v>
      </c>
      <c r="D183" s="61">
        <v>2.13</v>
      </c>
      <c r="E183" s="61">
        <v>-2.12</v>
      </c>
      <c r="F183" s="61">
        <v>0.19800000000000001</v>
      </c>
      <c r="G183" t="s">
        <v>562</v>
      </c>
    </row>
    <row r="184" spans="1:7" x14ac:dyDescent="0.2">
      <c r="A184" s="34" t="s">
        <v>98</v>
      </c>
      <c r="B184" s="61" t="s">
        <v>281</v>
      </c>
      <c r="C184" s="61" t="s">
        <v>292</v>
      </c>
      <c r="D184" s="61">
        <v>-10.06</v>
      </c>
      <c r="E184" s="61">
        <v>-18.61</v>
      </c>
      <c r="F184" s="61">
        <v>0.214</v>
      </c>
      <c r="G184" t="s">
        <v>562</v>
      </c>
    </row>
    <row r="185" spans="1:7" x14ac:dyDescent="0.2">
      <c r="A185" s="34" t="s">
        <v>98</v>
      </c>
      <c r="B185" s="61" t="s">
        <v>284</v>
      </c>
      <c r="C185" s="61" t="s">
        <v>290</v>
      </c>
      <c r="D185" s="61">
        <v>2</v>
      </c>
      <c r="E185" s="61">
        <v>-2.29</v>
      </c>
      <c r="F185" s="61">
        <v>0.2</v>
      </c>
      <c r="G185" t="s">
        <v>562</v>
      </c>
    </row>
    <row r="186" spans="1:7" x14ac:dyDescent="0.2">
      <c r="A186" s="34" t="s">
        <v>98</v>
      </c>
      <c r="B186" s="61" t="s">
        <v>281</v>
      </c>
      <c r="C186" s="61" t="s">
        <v>288</v>
      </c>
      <c r="D186" s="61">
        <v>-10.17</v>
      </c>
      <c r="E186" s="61">
        <v>-18.66</v>
      </c>
      <c r="F186" s="61">
        <v>0.21099999999999999</v>
      </c>
      <c r="G186" t="s">
        <v>562</v>
      </c>
    </row>
    <row r="187" spans="1:7" x14ac:dyDescent="0.2">
      <c r="A187" s="34" t="s">
        <v>98</v>
      </c>
      <c r="B187" s="61" t="s">
        <v>278</v>
      </c>
      <c r="C187" s="61" t="s">
        <v>286</v>
      </c>
      <c r="D187" s="61">
        <v>1.68</v>
      </c>
      <c r="E187" s="61">
        <v>-1.99</v>
      </c>
      <c r="F187" s="61">
        <v>0.622</v>
      </c>
      <c r="G187" t="s">
        <v>562</v>
      </c>
    </row>
    <row r="188" spans="1:7" x14ac:dyDescent="0.2">
      <c r="A188" s="34" t="s">
        <v>98</v>
      </c>
      <c r="B188" s="61" t="s">
        <v>284</v>
      </c>
      <c r="C188" s="61" t="s">
        <v>283</v>
      </c>
      <c r="D188" s="61">
        <v>1.94</v>
      </c>
      <c r="E188" s="61">
        <v>-2.41</v>
      </c>
      <c r="F188" s="61">
        <v>0.221</v>
      </c>
      <c r="G188" t="s">
        <v>562</v>
      </c>
    </row>
    <row r="189" spans="1:7" x14ac:dyDescent="0.2">
      <c r="A189" s="34" t="s">
        <v>98</v>
      </c>
      <c r="B189" s="61" t="s">
        <v>281</v>
      </c>
      <c r="C189" s="61" t="s">
        <v>280</v>
      </c>
      <c r="D189" s="61">
        <v>-10.27</v>
      </c>
      <c r="E189" s="61">
        <v>-18.78</v>
      </c>
      <c r="F189" s="61">
        <v>0.20300000000000001</v>
      </c>
      <c r="G189" t="s">
        <v>562</v>
      </c>
    </row>
    <row r="190" spans="1:7" x14ac:dyDescent="0.2">
      <c r="A190" s="34" t="s">
        <v>98</v>
      </c>
      <c r="B190" s="61" t="s">
        <v>278</v>
      </c>
      <c r="C190" s="61" t="s">
        <v>277</v>
      </c>
      <c r="D190" s="61">
        <v>1.83</v>
      </c>
      <c r="E190" s="61">
        <v>-1.71</v>
      </c>
      <c r="F190" s="61">
        <v>0.63600000000000001</v>
      </c>
      <c r="G190" t="s">
        <v>562</v>
      </c>
    </row>
    <row r="191" spans="1:7" x14ac:dyDescent="0.2">
      <c r="A191" s="34" t="s">
        <v>98</v>
      </c>
      <c r="C191" s="37"/>
    </row>
  </sheetData>
  <sortState xmlns:xlrd2="http://schemas.microsoft.com/office/spreadsheetml/2017/richdata2" ref="A2:L192">
    <sortCondition ref="L2:L192"/>
    <sortCondition ref="H2:H1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A94B-E774-4011-BDA2-12F250FD5DC2}">
  <dimension ref="A1:BW97"/>
  <sheetViews>
    <sheetView workbookViewId="0">
      <selection activeCell="B25" sqref="B25"/>
    </sheetView>
  </sheetViews>
  <sheetFormatPr defaultColWidth="8.85546875" defaultRowHeight="12.75" x14ac:dyDescent="0.2"/>
  <cols>
    <col min="2" max="2" width="17.5703125" bestFit="1" customWidth="1"/>
    <col min="3" max="3" width="16.42578125" bestFit="1" customWidth="1"/>
    <col min="4" max="4" width="11.42578125" bestFit="1" customWidth="1"/>
    <col min="5" max="5" width="18.7109375" bestFit="1" customWidth="1"/>
    <col min="6" max="6" width="19.7109375" bestFit="1" customWidth="1"/>
    <col min="7" max="7" width="19.85546875" bestFit="1" customWidth="1"/>
    <col min="8" max="8" width="15.5703125" bestFit="1" customWidth="1"/>
    <col min="9" max="9" width="19.28515625" bestFit="1" customWidth="1"/>
    <col min="10" max="10" width="9.42578125" bestFit="1" customWidth="1"/>
    <col min="11" max="11" width="19" bestFit="1" customWidth="1"/>
    <col min="12" max="12" width="11.5703125" bestFit="1" customWidth="1"/>
    <col min="13" max="13" width="10.42578125" bestFit="1" customWidth="1"/>
    <col min="14" max="14" width="22.140625" bestFit="1" customWidth="1"/>
    <col min="15" max="15" width="21.5703125" bestFit="1" customWidth="1"/>
    <col min="16" max="16" width="24.7109375" bestFit="1" customWidth="1"/>
    <col min="17" max="17" width="24.42578125" bestFit="1" customWidth="1"/>
    <col min="18" max="18" width="24.140625" bestFit="1" customWidth="1"/>
    <col min="19" max="19" width="18.7109375" bestFit="1" customWidth="1"/>
    <col min="20" max="20" width="18.5703125" bestFit="1" customWidth="1"/>
    <col min="21" max="21" width="18.140625" bestFit="1" customWidth="1"/>
    <col min="22" max="22" width="18.7109375" bestFit="1" customWidth="1"/>
    <col min="23" max="23" width="18.5703125" bestFit="1" customWidth="1"/>
    <col min="24" max="24" width="18.140625" bestFit="1" customWidth="1"/>
    <col min="25" max="25" width="18.7109375" bestFit="1" customWidth="1"/>
    <col min="26" max="26" width="18.5703125" bestFit="1" customWidth="1"/>
    <col min="27" max="27" width="18.140625" bestFit="1" customWidth="1"/>
    <col min="28" max="28" width="18.42578125" bestFit="1" customWidth="1"/>
    <col min="29" max="29" width="18.7109375" bestFit="1" customWidth="1"/>
    <col min="30" max="30" width="18.5703125" bestFit="1" customWidth="1"/>
    <col min="31" max="31" width="18.140625" bestFit="1" customWidth="1"/>
    <col min="32" max="32" width="19" bestFit="1" customWidth="1"/>
    <col min="33" max="33" width="18.7109375" bestFit="1" customWidth="1"/>
    <col min="34" max="34" width="18.42578125" bestFit="1" customWidth="1"/>
    <col min="35" max="35" width="18.7109375" bestFit="1" customWidth="1"/>
    <col min="36" max="36" width="18.5703125" bestFit="1" customWidth="1"/>
    <col min="37" max="37" width="18.140625" bestFit="1" customWidth="1"/>
    <col min="38" max="38" width="19" bestFit="1" customWidth="1"/>
    <col min="39" max="39" width="18.7109375" bestFit="1" customWidth="1"/>
    <col min="40" max="40" width="18.42578125" bestFit="1" customWidth="1"/>
    <col min="41" max="41" width="14.140625" bestFit="1" customWidth="1"/>
    <col min="42" max="42" width="13.85546875" bestFit="1" customWidth="1"/>
    <col min="43" max="43" width="13.5703125" bestFit="1" customWidth="1"/>
    <col min="44" max="46" width="16.42578125" bestFit="1" customWidth="1"/>
    <col min="47" max="47" width="11.28515625" bestFit="1" customWidth="1"/>
    <col min="48" max="48" width="14" bestFit="1" customWidth="1"/>
    <col min="49" max="49" width="19.7109375" bestFit="1" customWidth="1"/>
    <col min="50" max="50" width="13" bestFit="1" customWidth="1"/>
    <col min="51" max="51" width="21.7109375" bestFit="1" customWidth="1"/>
    <col min="52" max="52" width="10.85546875" bestFit="1" customWidth="1"/>
    <col min="53" max="53" width="19.28515625" bestFit="1" customWidth="1"/>
    <col min="54" max="54" width="22.28515625" bestFit="1" customWidth="1"/>
    <col min="55" max="55" width="18.5703125" bestFit="1" customWidth="1"/>
    <col min="56" max="56" width="18.7109375" bestFit="1" customWidth="1"/>
    <col min="57" max="57" width="21" bestFit="1" customWidth="1"/>
    <col min="58" max="60" width="15.140625" bestFit="1" customWidth="1"/>
    <col min="61" max="61" width="15.28515625" bestFit="1" customWidth="1"/>
    <col min="62" max="62" width="15.140625" bestFit="1" customWidth="1"/>
    <col min="63" max="63" width="15.28515625" bestFit="1" customWidth="1"/>
    <col min="64" max="64" width="15.140625" bestFit="1" customWidth="1"/>
    <col min="65" max="65" width="15.28515625" bestFit="1" customWidth="1"/>
    <col min="66" max="66" width="24.140625" bestFit="1" customWidth="1"/>
    <col min="67" max="67" width="29" bestFit="1" customWidth="1"/>
    <col min="68" max="68" width="19.140625" bestFit="1" customWidth="1"/>
    <col min="69" max="69" width="22.140625" bestFit="1" customWidth="1"/>
    <col min="70" max="70" width="22" bestFit="1" customWidth="1"/>
    <col min="71" max="71" width="22.28515625" bestFit="1" customWidth="1"/>
    <col min="72" max="72" width="22.140625" bestFit="1" customWidth="1"/>
    <col min="73" max="73" width="17.42578125" bestFit="1" customWidth="1"/>
    <col min="74" max="74" width="19" bestFit="1" customWidth="1"/>
    <col min="75" max="75" width="18.7109375" bestFit="1" customWidth="1"/>
  </cols>
  <sheetData>
    <row r="1" spans="1:75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4" t="s">
        <v>38</v>
      </c>
      <c r="AN1" s="34" t="s">
        <v>39</v>
      </c>
      <c r="AO1" s="34" t="s">
        <v>40</v>
      </c>
      <c r="AP1" s="34" t="s">
        <v>41</v>
      </c>
      <c r="AQ1" s="34" t="s">
        <v>42</v>
      </c>
      <c r="AR1" s="34" t="s">
        <v>43</v>
      </c>
      <c r="AS1" s="34" t="s">
        <v>44</v>
      </c>
      <c r="AT1" s="34" t="s">
        <v>45</v>
      </c>
      <c r="AU1" s="34" t="s">
        <v>46</v>
      </c>
      <c r="AV1" s="34" t="s">
        <v>47</v>
      </c>
      <c r="AW1" s="34" t="s">
        <v>48</v>
      </c>
      <c r="AX1" s="34" t="s">
        <v>49</v>
      </c>
      <c r="AY1" s="34" t="s">
        <v>50</v>
      </c>
      <c r="AZ1" s="34" t="s">
        <v>51</v>
      </c>
      <c r="BA1" s="34" t="s">
        <v>52</v>
      </c>
      <c r="BB1" s="34" t="s">
        <v>53</v>
      </c>
      <c r="BC1" s="34" t="s">
        <v>54</v>
      </c>
      <c r="BD1" s="34" t="s">
        <v>55</v>
      </c>
      <c r="BE1" s="34" t="s">
        <v>56</v>
      </c>
      <c r="BF1" s="34" t="s">
        <v>57</v>
      </c>
      <c r="BG1" s="34" t="s">
        <v>58</v>
      </c>
      <c r="BH1" s="34" t="s">
        <v>59</v>
      </c>
      <c r="BI1" s="34" t="s">
        <v>60</v>
      </c>
      <c r="BJ1" s="34" t="s">
        <v>61</v>
      </c>
      <c r="BK1" s="34" t="s">
        <v>62</v>
      </c>
      <c r="BL1" s="34" t="s">
        <v>63</v>
      </c>
      <c r="BM1" s="34" t="s">
        <v>64</v>
      </c>
      <c r="BN1" s="34" t="s">
        <v>65</v>
      </c>
      <c r="BO1" s="34" t="s">
        <v>66</v>
      </c>
      <c r="BP1" s="34" t="s">
        <v>67</v>
      </c>
      <c r="BQ1" s="34" t="s">
        <v>68</v>
      </c>
      <c r="BR1" s="34" t="s">
        <v>69</v>
      </c>
      <c r="BS1" s="34" t="s">
        <v>70</v>
      </c>
      <c r="BT1" s="34" t="s">
        <v>71</v>
      </c>
      <c r="BU1" s="34" t="s">
        <v>72</v>
      </c>
      <c r="BV1" s="34" t="s">
        <v>73</v>
      </c>
      <c r="BW1" s="34" t="s">
        <v>74</v>
      </c>
    </row>
    <row r="2" spans="1:75" x14ac:dyDescent="0.2">
      <c r="A2" s="34" t="s">
        <v>75</v>
      </c>
      <c r="B2" s="37" t="s">
        <v>76</v>
      </c>
      <c r="C2" s="37" t="s">
        <v>0</v>
      </c>
      <c r="D2" s="37" t="s">
        <v>0</v>
      </c>
      <c r="E2" s="37" t="s">
        <v>0</v>
      </c>
      <c r="F2" s="37" t="s">
        <v>0</v>
      </c>
      <c r="G2" s="37" t="s">
        <v>0</v>
      </c>
      <c r="H2" s="37" t="s">
        <v>0</v>
      </c>
      <c r="I2" s="37" t="s">
        <v>0</v>
      </c>
      <c r="J2" s="37" t="s">
        <v>0</v>
      </c>
      <c r="K2" s="37" t="s">
        <v>0</v>
      </c>
      <c r="L2" s="37" t="s">
        <v>0</v>
      </c>
      <c r="M2" s="37" t="s">
        <v>0</v>
      </c>
      <c r="N2" s="37" t="s">
        <v>0</v>
      </c>
      <c r="O2" s="37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0</v>
      </c>
      <c r="X2" s="37" t="s">
        <v>0</v>
      </c>
      <c r="Y2" s="37" t="s">
        <v>0</v>
      </c>
      <c r="Z2" s="37" t="s">
        <v>0</v>
      </c>
      <c r="AA2" s="37" t="s">
        <v>0</v>
      </c>
      <c r="AB2" s="37" t="s">
        <v>0</v>
      </c>
      <c r="AC2" s="37" t="s">
        <v>0</v>
      </c>
      <c r="AD2" s="37" t="s">
        <v>0</v>
      </c>
      <c r="AE2" s="37" t="s">
        <v>0</v>
      </c>
      <c r="AF2" s="37" t="s">
        <v>0</v>
      </c>
      <c r="AG2" s="37" t="s">
        <v>0</v>
      </c>
      <c r="AH2" s="37" t="s">
        <v>0</v>
      </c>
      <c r="AI2" s="37" t="s">
        <v>0</v>
      </c>
      <c r="AJ2" s="37" t="s">
        <v>0</v>
      </c>
      <c r="AK2" s="37" t="s">
        <v>0</v>
      </c>
      <c r="AL2" s="37" t="s">
        <v>0</v>
      </c>
      <c r="AM2" s="37" t="s">
        <v>0</v>
      </c>
      <c r="AN2" s="37" t="s">
        <v>0</v>
      </c>
      <c r="AO2" s="37" t="s">
        <v>0</v>
      </c>
      <c r="AP2" s="37" t="s">
        <v>0</v>
      </c>
      <c r="AQ2" s="37" t="s">
        <v>0</v>
      </c>
      <c r="AR2" s="37" t="s">
        <v>77</v>
      </c>
      <c r="AS2" s="37" t="s">
        <v>78</v>
      </c>
      <c r="AT2" s="37" t="s">
        <v>0</v>
      </c>
      <c r="AU2" s="37" t="s">
        <v>0</v>
      </c>
      <c r="AV2" s="37" t="s">
        <v>0</v>
      </c>
      <c r="AW2" s="37" t="s">
        <v>0</v>
      </c>
      <c r="AX2" s="37" t="s">
        <v>0</v>
      </c>
      <c r="AY2" s="37" t="s">
        <v>0</v>
      </c>
      <c r="AZ2" s="37" t="s">
        <v>0</v>
      </c>
      <c r="BA2" s="37" t="s">
        <v>0</v>
      </c>
      <c r="BB2" s="37" t="s">
        <v>0</v>
      </c>
      <c r="BC2" s="37" t="s">
        <v>0</v>
      </c>
      <c r="BD2" s="37" t="s">
        <v>0</v>
      </c>
      <c r="BE2" s="37" t="s">
        <v>0</v>
      </c>
      <c r="BF2" s="37" t="s">
        <v>0</v>
      </c>
      <c r="BG2" s="37" t="s">
        <v>0</v>
      </c>
      <c r="BH2" s="37" t="s">
        <v>0</v>
      </c>
      <c r="BI2" s="37" t="s">
        <v>0</v>
      </c>
      <c r="BJ2" s="37" t="s">
        <v>0</v>
      </c>
      <c r="BK2" s="37" t="s">
        <v>0</v>
      </c>
      <c r="BL2" s="37" t="s">
        <v>0</v>
      </c>
      <c r="BM2" s="37" t="s">
        <v>0</v>
      </c>
      <c r="BN2" s="37" t="s">
        <v>0</v>
      </c>
      <c r="BO2" s="37" t="s">
        <v>0</v>
      </c>
      <c r="BP2" s="37" t="s">
        <v>0</v>
      </c>
      <c r="BQ2" s="37" t="s">
        <v>0</v>
      </c>
      <c r="BR2" s="37" t="s">
        <v>0</v>
      </c>
      <c r="BS2" s="37" t="s">
        <v>0</v>
      </c>
      <c r="BT2" s="37" t="s">
        <v>0</v>
      </c>
      <c r="BU2" s="37" t="s">
        <v>0</v>
      </c>
      <c r="BV2" s="37" t="s">
        <v>0</v>
      </c>
      <c r="BW2" s="37" t="s">
        <v>0</v>
      </c>
    </row>
    <row r="3" spans="1:75" x14ac:dyDescent="0.2">
      <c r="A3" s="34" t="s">
        <v>79</v>
      </c>
      <c r="B3" s="37" t="s">
        <v>80</v>
      </c>
      <c r="C3" s="37" t="s">
        <v>81</v>
      </c>
      <c r="D3" s="37">
        <v>90</v>
      </c>
      <c r="E3" s="37">
        <v>0.6</v>
      </c>
      <c r="F3" s="37">
        <v>-1.58</v>
      </c>
      <c r="G3" s="37">
        <v>-1.92</v>
      </c>
      <c r="H3" s="37">
        <v>1.0443932797966782</v>
      </c>
      <c r="I3" s="37">
        <v>0.75154199605035377</v>
      </c>
      <c r="J3" s="37">
        <v>0</v>
      </c>
      <c r="K3" s="37">
        <v>-6.8230000000000004</v>
      </c>
      <c r="L3" s="37">
        <v>0.47799999999999998</v>
      </c>
      <c r="M3" s="37">
        <v>-39.191000000000003</v>
      </c>
      <c r="N3" s="37">
        <v>0.27105689877869116</v>
      </c>
      <c r="O3" s="37">
        <v>0.56111732001438785</v>
      </c>
      <c r="P3" s="37">
        <v>0.47</v>
      </c>
      <c r="Q3" s="37">
        <v>0.21</v>
      </c>
      <c r="R3" s="37">
        <v>0.57846706754923494</v>
      </c>
      <c r="S3" s="37">
        <v>0.224</v>
      </c>
      <c r="T3" s="37">
        <v>0.1</v>
      </c>
      <c r="U3" s="37">
        <v>0.27862154341856699</v>
      </c>
      <c r="V3" s="37">
        <v>0.46400000000000002</v>
      </c>
      <c r="W3" s="37">
        <v>0.20699999999999999</v>
      </c>
      <c r="X3" s="37">
        <v>0.57567623598180018</v>
      </c>
      <c r="Y3" s="37">
        <v>0.64700000000000002</v>
      </c>
      <c r="Z3" s="37">
        <v>0.28899999999999998</v>
      </c>
      <c r="AA3" s="37">
        <v>0.80363337736531337</v>
      </c>
      <c r="AB3" s="37">
        <v>9.0927431028037881E-2</v>
      </c>
      <c r="AC3" s="37">
        <v>0.86899999999999999</v>
      </c>
      <c r="AD3" s="37">
        <v>0.38900000000000001</v>
      </c>
      <c r="AE3" s="37">
        <v>1.0789905951579151</v>
      </c>
      <c r="AF3" s="37">
        <v>1.1579999999999999</v>
      </c>
      <c r="AG3" s="37">
        <v>0.51800000000000002</v>
      </c>
      <c r="AH3" s="37">
        <v>1.4383788935155981</v>
      </c>
      <c r="AI3" s="37">
        <v>2.831</v>
      </c>
      <c r="AJ3" s="37">
        <v>1.266</v>
      </c>
      <c r="AK3" s="37">
        <v>3.5155970262727583</v>
      </c>
      <c r="AL3" s="37">
        <v>3.2410000000000001</v>
      </c>
      <c r="AM3" s="37">
        <v>1.45</v>
      </c>
      <c r="AN3" s="37">
        <v>4.0248371450489246</v>
      </c>
      <c r="AO3" s="37">
        <v>1.974</v>
      </c>
      <c r="AP3" s="37">
        <v>0.88300000000000001</v>
      </c>
      <c r="AQ3" s="37">
        <v>2.4507776070538174</v>
      </c>
      <c r="AR3" s="37" t="s">
        <v>82</v>
      </c>
      <c r="AS3" s="37" t="s">
        <v>83</v>
      </c>
      <c r="AT3" s="37" t="b">
        <v>0</v>
      </c>
      <c r="AU3" s="37" t="s">
        <v>84</v>
      </c>
      <c r="AV3" s="37" t="s">
        <v>85</v>
      </c>
      <c r="AW3" s="37" t="s">
        <v>86</v>
      </c>
      <c r="AX3" s="37">
        <v>8</v>
      </c>
      <c r="AY3" s="37">
        <v>5</v>
      </c>
      <c r="AZ3" s="37">
        <v>1.008128581</v>
      </c>
      <c r="BA3" s="37">
        <v>-12.42</v>
      </c>
      <c r="BB3" s="37">
        <v>28.94</v>
      </c>
      <c r="BC3" s="37">
        <v>-1.63</v>
      </c>
      <c r="BD3" s="37">
        <v>-4.3899999999999997</v>
      </c>
      <c r="BE3" s="37">
        <v>26.4</v>
      </c>
      <c r="BF3" s="37">
        <v>20.140999999999998</v>
      </c>
      <c r="BG3" s="37">
        <v>21.423999999999999</v>
      </c>
      <c r="BH3" s="37">
        <v>42.201000000000001</v>
      </c>
      <c r="BI3" s="37">
        <v>-0.08</v>
      </c>
      <c r="BJ3" s="37">
        <v>35.658999999999999</v>
      </c>
      <c r="BK3" s="37">
        <v>-7.3289999999999997</v>
      </c>
      <c r="BL3" s="37">
        <v>-119.55</v>
      </c>
      <c r="BM3" s="37">
        <v>-173.22</v>
      </c>
      <c r="BN3" s="37">
        <v>1.5520020312473396E-3</v>
      </c>
      <c r="BO3" s="37" t="s">
        <v>87</v>
      </c>
      <c r="BP3" s="37">
        <v>-0.14599999999999999</v>
      </c>
      <c r="BQ3" s="37">
        <v>0.22</v>
      </c>
      <c r="BR3" s="37">
        <v>0.1</v>
      </c>
      <c r="BS3" s="37">
        <v>0.45</v>
      </c>
      <c r="BT3" s="37">
        <v>0.2</v>
      </c>
      <c r="BU3" s="37">
        <v>0.6</v>
      </c>
      <c r="BV3" s="37">
        <v>7.2999999999999995E-2</v>
      </c>
      <c r="BW3" s="37">
        <v>3.3000000000000002E-2</v>
      </c>
    </row>
    <row r="4" spans="1:75" x14ac:dyDescent="0.2">
      <c r="A4" s="34" t="s">
        <v>88</v>
      </c>
      <c r="B4" s="37" t="s">
        <v>89</v>
      </c>
      <c r="C4" s="37" t="s">
        <v>81</v>
      </c>
      <c r="D4" s="37">
        <v>90</v>
      </c>
      <c r="E4" s="37">
        <v>0.60799999999999998</v>
      </c>
      <c r="F4" s="37">
        <v>-1.57</v>
      </c>
      <c r="G4" s="37">
        <v>-2.15</v>
      </c>
      <c r="H4" s="37">
        <v>1.0443932797966782</v>
      </c>
      <c r="I4" s="37">
        <v>0.75154199605035377</v>
      </c>
      <c r="J4" s="37">
        <v>0</v>
      </c>
      <c r="K4" s="37">
        <v>-8.4760000000000009</v>
      </c>
      <c r="L4" s="37">
        <v>-1.175</v>
      </c>
      <c r="M4" s="37">
        <v>-39.000999999999998</v>
      </c>
      <c r="N4" s="37">
        <v>9.1569334226454645E-3</v>
      </c>
      <c r="O4" s="37">
        <v>6.1050619327116362E-2</v>
      </c>
      <c r="P4" s="37">
        <v>0.04</v>
      </c>
      <c r="Q4" s="37">
        <v>0.02</v>
      </c>
      <c r="R4" s="37">
        <v>6.2938304476711157E-2</v>
      </c>
      <c r="S4" s="37">
        <v>6.0000000000000001E-3</v>
      </c>
      <c r="T4" s="37">
        <v>3.0000000000000001E-3</v>
      </c>
      <c r="U4" s="37">
        <v>9.2577796259517564E-3</v>
      </c>
      <c r="V4" s="37">
        <v>3.9E-2</v>
      </c>
      <c r="W4" s="37">
        <v>0.02</v>
      </c>
      <c r="X4" s="37">
        <v>6.2573543554142602E-2</v>
      </c>
      <c r="Y4" s="37">
        <v>4.2000000000000003E-2</v>
      </c>
      <c r="Z4" s="37">
        <v>2.1000000000000001E-2</v>
      </c>
      <c r="AA4" s="37">
        <v>6.7505279869786772E-2</v>
      </c>
      <c r="AB4" s="37">
        <v>3.0235897215349642E-2</v>
      </c>
      <c r="AC4" s="37">
        <v>6.0999999999999999E-2</v>
      </c>
      <c r="AD4" s="37">
        <v>3.1E-2</v>
      </c>
      <c r="AE4" s="37">
        <v>9.7513892607389963E-2</v>
      </c>
      <c r="AF4" s="37">
        <v>4.4999999999999998E-2</v>
      </c>
      <c r="AG4" s="37">
        <v>2.1999999999999999E-2</v>
      </c>
      <c r="AH4" s="37">
        <v>7.1545123953378156E-2</v>
      </c>
      <c r="AI4" s="37">
        <v>1.05</v>
      </c>
      <c r="AJ4" s="37">
        <v>0.52500000000000002</v>
      </c>
      <c r="AK4" s="37">
        <v>1.6702599298155301</v>
      </c>
      <c r="AL4" s="37">
        <v>0.93700000000000006</v>
      </c>
      <c r="AM4" s="37">
        <v>0.46800000000000003</v>
      </c>
      <c r="AN4" s="37">
        <v>1.4909495611627634</v>
      </c>
      <c r="AO4" s="37">
        <v>0.81799999999999995</v>
      </c>
      <c r="AP4" s="37">
        <v>0.40899999999999997</v>
      </c>
      <c r="AQ4" s="37">
        <v>1.301480919692289</v>
      </c>
      <c r="AR4" s="37" t="s">
        <v>82</v>
      </c>
      <c r="AS4" s="37" t="s">
        <v>83</v>
      </c>
      <c r="AT4" s="37" t="b">
        <v>0</v>
      </c>
      <c r="AU4" s="37" t="s">
        <v>84</v>
      </c>
      <c r="AV4" s="37" t="s">
        <v>85</v>
      </c>
      <c r="AW4" s="37" t="s">
        <v>86</v>
      </c>
      <c r="AX4" s="37">
        <v>8</v>
      </c>
      <c r="AY4" s="37">
        <v>4</v>
      </c>
      <c r="AZ4" s="37">
        <v>1.008128581</v>
      </c>
      <c r="BA4" s="37">
        <v>-12.64</v>
      </c>
      <c r="BB4" s="37">
        <v>28.7</v>
      </c>
      <c r="BC4" s="37">
        <v>-1.61</v>
      </c>
      <c r="BD4" s="37">
        <v>-4.62</v>
      </c>
      <c r="BE4" s="37">
        <v>26.16</v>
      </c>
      <c r="BF4" s="37">
        <v>20.143999999999998</v>
      </c>
      <c r="BG4" s="37">
        <v>21.190999999999999</v>
      </c>
      <c r="BH4" s="37">
        <v>41.976999999999997</v>
      </c>
      <c r="BI4" s="37">
        <v>-7.1999999999999995E-2</v>
      </c>
      <c r="BJ4" s="37">
        <v>33.496000000000002</v>
      </c>
      <c r="BK4" s="37">
        <v>-8.9510000000000005</v>
      </c>
      <c r="BL4" s="37">
        <v>-120.628</v>
      </c>
      <c r="BM4" s="37">
        <v>-173.87200000000001</v>
      </c>
      <c r="BN4" s="37">
        <v>1.5520020312473405E-3</v>
      </c>
      <c r="BO4" s="37" t="s">
        <v>87</v>
      </c>
      <c r="BP4" s="37">
        <v>-0.13800000000000001</v>
      </c>
      <c r="BQ4" s="37">
        <v>0.01</v>
      </c>
      <c r="BR4" s="37">
        <v>0</v>
      </c>
      <c r="BS4" s="37">
        <v>0.04</v>
      </c>
      <c r="BT4" s="37">
        <v>0.02</v>
      </c>
      <c r="BU4" s="37">
        <v>0.60799999999999998</v>
      </c>
      <c r="BV4" s="37">
        <v>1.9E-2</v>
      </c>
      <c r="BW4" s="37">
        <v>0.01</v>
      </c>
    </row>
    <row r="5" spans="1:75" x14ac:dyDescent="0.2">
      <c r="A5" s="34" t="s">
        <v>90</v>
      </c>
      <c r="B5" s="37" t="s">
        <v>91</v>
      </c>
      <c r="C5" s="37" t="s">
        <v>0</v>
      </c>
      <c r="D5" s="37" t="s">
        <v>0</v>
      </c>
      <c r="E5" s="37" t="s">
        <v>0</v>
      </c>
      <c r="F5" s="37" t="s">
        <v>0</v>
      </c>
      <c r="G5" s="37" t="s">
        <v>0</v>
      </c>
      <c r="H5" s="37" t="s">
        <v>0</v>
      </c>
      <c r="I5" s="37" t="s">
        <v>0</v>
      </c>
      <c r="J5" s="37" t="s">
        <v>0</v>
      </c>
      <c r="K5" s="37" t="s">
        <v>0</v>
      </c>
      <c r="L5" s="37" t="s">
        <v>0</v>
      </c>
      <c r="M5" s="37" t="s">
        <v>0</v>
      </c>
      <c r="N5" s="37" t="s">
        <v>0</v>
      </c>
      <c r="O5" s="37" t="s">
        <v>0</v>
      </c>
      <c r="P5" s="37" t="s">
        <v>0</v>
      </c>
      <c r="Q5" s="37" t="s">
        <v>0</v>
      </c>
      <c r="R5" s="37" t="s">
        <v>0</v>
      </c>
      <c r="S5" s="37" t="s">
        <v>0</v>
      </c>
      <c r="T5" s="37" t="s">
        <v>0</v>
      </c>
      <c r="U5" s="37" t="s">
        <v>0</v>
      </c>
      <c r="V5" s="37" t="s">
        <v>0</v>
      </c>
      <c r="W5" s="37" t="s">
        <v>0</v>
      </c>
      <c r="X5" s="37" t="s">
        <v>0</v>
      </c>
      <c r="Y5" s="37" t="s">
        <v>0</v>
      </c>
      <c r="Z5" s="37" t="s">
        <v>0</v>
      </c>
      <c r="AA5" s="37" t="s">
        <v>0</v>
      </c>
      <c r="AB5" s="37" t="s">
        <v>0</v>
      </c>
      <c r="AC5" s="37" t="s">
        <v>0</v>
      </c>
      <c r="AD5" s="37" t="s">
        <v>0</v>
      </c>
      <c r="AE5" s="37" t="s">
        <v>0</v>
      </c>
      <c r="AF5" s="37" t="s">
        <v>0</v>
      </c>
      <c r="AG5" s="37" t="s">
        <v>0</v>
      </c>
      <c r="AH5" s="37" t="s">
        <v>0</v>
      </c>
      <c r="AI5" s="37" t="s">
        <v>0</v>
      </c>
      <c r="AJ5" s="37" t="s">
        <v>0</v>
      </c>
      <c r="AK5" s="37" t="s">
        <v>0</v>
      </c>
      <c r="AL5" s="37" t="s">
        <v>0</v>
      </c>
      <c r="AM5" s="37" t="s">
        <v>0</v>
      </c>
      <c r="AN5" s="37" t="s">
        <v>0</v>
      </c>
      <c r="AO5" s="37" t="s">
        <v>0</v>
      </c>
      <c r="AP5" s="37" t="s">
        <v>0</v>
      </c>
      <c r="AQ5" s="37" t="s">
        <v>0</v>
      </c>
      <c r="AR5" s="37" t="s">
        <v>77</v>
      </c>
      <c r="AS5" s="37" t="s">
        <v>78</v>
      </c>
      <c r="AT5" s="37" t="s">
        <v>0</v>
      </c>
      <c r="AU5" s="37" t="s">
        <v>0</v>
      </c>
      <c r="AV5" s="37" t="s">
        <v>0</v>
      </c>
      <c r="AW5" s="37" t="s">
        <v>0</v>
      </c>
      <c r="AX5" s="37" t="s">
        <v>0</v>
      </c>
      <c r="AY5" s="37" t="s">
        <v>0</v>
      </c>
      <c r="AZ5" s="37" t="s">
        <v>0</v>
      </c>
      <c r="BA5" s="37" t="s">
        <v>0</v>
      </c>
      <c r="BB5" s="37" t="s">
        <v>0</v>
      </c>
      <c r="BC5" s="37" t="s">
        <v>0</v>
      </c>
      <c r="BD5" s="37" t="s">
        <v>0</v>
      </c>
      <c r="BE5" s="37" t="s">
        <v>0</v>
      </c>
      <c r="BF5" s="37" t="s">
        <v>0</v>
      </c>
      <c r="BG5" s="37" t="s">
        <v>0</v>
      </c>
      <c r="BH5" s="37" t="s">
        <v>0</v>
      </c>
      <c r="BI5" s="37" t="s">
        <v>0</v>
      </c>
      <c r="BJ5" s="37" t="s">
        <v>0</v>
      </c>
      <c r="BK5" s="37" t="s">
        <v>0</v>
      </c>
      <c r="BL5" s="37" t="s">
        <v>0</v>
      </c>
      <c r="BM5" s="37" t="s">
        <v>0</v>
      </c>
      <c r="BN5" s="37" t="s">
        <v>0</v>
      </c>
      <c r="BO5" s="37" t="s">
        <v>0</v>
      </c>
      <c r="BP5" s="37" t="s">
        <v>0</v>
      </c>
      <c r="BQ5" s="37" t="s">
        <v>0</v>
      </c>
      <c r="BR5" s="37" t="s">
        <v>0</v>
      </c>
      <c r="BS5" s="37" t="s">
        <v>0</v>
      </c>
      <c r="BT5" s="37" t="s">
        <v>0</v>
      </c>
      <c r="BU5" s="37" t="s">
        <v>0</v>
      </c>
      <c r="BV5" s="37" t="s">
        <v>0</v>
      </c>
      <c r="BW5" s="37" t="s">
        <v>0</v>
      </c>
    </row>
    <row r="6" spans="1:75" x14ac:dyDescent="0.2">
      <c r="A6" s="34" t="s">
        <v>79</v>
      </c>
      <c r="B6" s="37" t="s">
        <v>92</v>
      </c>
      <c r="C6" s="37">
        <v>10</v>
      </c>
      <c r="D6" s="37">
        <v>90</v>
      </c>
      <c r="E6" s="37">
        <v>0.61399999999999999</v>
      </c>
      <c r="F6" s="37">
        <v>-6.65</v>
      </c>
      <c r="G6" s="37">
        <v>-4.34</v>
      </c>
      <c r="H6" s="37">
        <v>0.95649999273819297</v>
      </c>
      <c r="I6" s="37">
        <v>0.68569352470973888</v>
      </c>
      <c r="J6" s="37">
        <v>0</v>
      </c>
      <c r="K6" s="37">
        <v>-0.17599999999999999</v>
      </c>
      <c r="L6" s="37">
        <v>1.1020000000000001</v>
      </c>
      <c r="M6" s="37">
        <v>-0.34699999999999998</v>
      </c>
      <c r="N6" s="37">
        <v>7.0113302518014483E-3</v>
      </c>
      <c r="O6" s="37">
        <v>2.8785154713267596E-3</v>
      </c>
      <c r="P6" s="37">
        <v>0</v>
      </c>
      <c r="Q6" s="37">
        <v>0</v>
      </c>
      <c r="R6" s="37">
        <v>2.9675191696993115E-3</v>
      </c>
      <c r="S6" s="37">
        <v>6.0000000000000001E-3</v>
      </c>
      <c r="T6" s="37">
        <v>3.0000000000000001E-3</v>
      </c>
      <c r="U6" s="37">
        <v>6.7853573883846488E-3</v>
      </c>
      <c r="V6" s="37">
        <v>3.0000000000000001E-3</v>
      </c>
      <c r="W6" s="37">
        <v>1E-3</v>
      </c>
      <c r="X6" s="37">
        <v>2.9635039361332388E-3</v>
      </c>
      <c r="Y6" s="37">
        <v>1.6E-2</v>
      </c>
      <c r="Z6" s="37">
        <v>7.0000000000000001E-3</v>
      </c>
      <c r="AA6" s="37">
        <v>1.7086684756471033E-2</v>
      </c>
      <c r="AB6" s="37">
        <v>1.6566393041524175E-2</v>
      </c>
      <c r="AC6" s="37">
        <v>7.8E-2</v>
      </c>
      <c r="AD6" s="37">
        <v>3.2000000000000001E-2</v>
      </c>
      <c r="AE6" s="37">
        <v>8.2206153300220269E-2</v>
      </c>
      <c r="AF6" s="37">
        <v>7.4999999999999997E-2</v>
      </c>
      <c r="AG6" s="37">
        <v>3.1E-2</v>
      </c>
      <c r="AH6" s="37">
        <v>7.8547331449728322E-2</v>
      </c>
      <c r="AI6" s="37">
        <v>1.1990000000000001</v>
      </c>
      <c r="AJ6" s="37">
        <v>0.48899999999999999</v>
      </c>
      <c r="AK6" s="37">
        <v>1.2578328893095396</v>
      </c>
      <c r="AL6" s="37">
        <v>1.131</v>
      </c>
      <c r="AM6" s="37">
        <v>0.46200000000000002</v>
      </c>
      <c r="AN6" s="37">
        <v>1.1867041413937223</v>
      </c>
      <c r="AO6" s="37">
        <v>7.5999999999999998E-2</v>
      </c>
      <c r="AP6" s="37">
        <v>3.1E-2</v>
      </c>
      <c r="AQ6" s="37">
        <v>7.9883462400203734E-2</v>
      </c>
      <c r="AR6" s="37" t="s">
        <v>82</v>
      </c>
      <c r="AS6" s="37" t="s">
        <v>83</v>
      </c>
      <c r="AT6" s="37" t="b">
        <v>0</v>
      </c>
      <c r="AU6" s="37" t="s">
        <v>84</v>
      </c>
      <c r="AV6" s="37" t="s">
        <v>85</v>
      </c>
      <c r="AW6" s="37" t="s">
        <v>93</v>
      </c>
      <c r="AX6" s="37">
        <v>8</v>
      </c>
      <c r="AY6" s="37">
        <v>6</v>
      </c>
      <c r="AZ6" s="37">
        <v>1.008128581</v>
      </c>
      <c r="BA6" s="37">
        <v>-7.92</v>
      </c>
      <c r="BB6" s="37">
        <v>26.44</v>
      </c>
      <c r="BC6" s="37">
        <v>-6.74</v>
      </c>
      <c r="BD6" s="37">
        <v>0.14000000000000001</v>
      </c>
      <c r="BE6" s="37">
        <v>31.07</v>
      </c>
      <c r="BF6" s="37">
        <v>15.420999999999999</v>
      </c>
      <c r="BG6" s="37">
        <v>26.056999999999999</v>
      </c>
      <c r="BH6" s="37">
        <v>41.902999999999999</v>
      </c>
      <c r="BI6" s="37">
        <v>-0.03</v>
      </c>
      <c r="BJ6" s="37">
        <v>50.731000000000002</v>
      </c>
      <c r="BK6" s="37">
        <v>-1.9590000000000001</v>
      </c>
      <c r="BL6" s="37">
        <v>5.109</v>
      </c>
      <c r="BM6" s="37">
        <v>-59.893000000000001</v>
      </c>
      <c r="BN6" s="37">
        <v>1.0775040836204144E-3</v>
      </c>
      <c r="BO6" s="37" t="s">
        <v>94</v>
      </c>
      <c r="BP6" s="37">
        <v>-7.4999999999999997E-2</v>
      </c>
      <c r="BQ6" s="37">
        <v>0.01</v>
      </c>
      <c r="BR6" s="37">
        <v>0</v>
      </c>
      <c r="BS6" s="37">
        <v>0</v>
      </c>
      <c r="BT6" s="37">
        <v>0</v>
      </c>
      <c r="BU6" s="37">
        <v>0.61399999999999999</v>
      </c>
      <c r="BV6" s="37">
        <v>1.6E-2</v>
      </c>
      <c r="BW6" s="37">
        <v>6.0000000000000001E-3</v>
      </c>
    </row>
    <row r="7" spans="1:75" x14ac:dyDescent="0.2">
      <c r="A7" s="34" t="s">
        <v>88</v>
      </c>
      <c r="B7" s="37" t="s">
        <v>95</v>
      </c>
      <c r="C7" s="37">
        <v>10</v>
      </c>
      <c r="D7" s="37">
        <v>90</v>
      </c>
      <c r="E7" s="37">
        <v>0.629</v>
      </c>
      <c r="F7" s="37">
        <v>-6.88</v>
      </c>
      <c r="G7" s="37">
        <v>-4.83</v>
      </c>
      <c r="H7" s="37">
        <v>0.93753459730753408</v>
      </c>
      <c r="I7" s="37">
        <v>0.50937124760334884</v>
      </c>
      <c r="J7" s="37">
        <v>0</v>
      </c>
      <c r="K7" s="37">
        <v>-41.493000000000002</v>
      </c>
      <c r="L7" s="37">
        <v>-11.031000000000001</v>
      </c>
      <c r="M7" s="37">
        <v>0.748</v>
      </c>
      <c r="N7" s="37">
        <v>6.7615564584534481E-3</v>
      </c>
      <c r="O7" s="37">
        <v>8.1907941850732063E-3</v>
      </c>
      <c r="P7" s="37">
        <v>0.01</v>
      </c>
      <c r="Q7" s="37">
        <v>0</v>
      </c>
      <c r="R7" s="37">
        <v>8.4440535412749693E-3</v>
      </c>
      <c r="S7" s="37">
        <v>5.0000000000000001E-3</v>
      </c>
      <c r="T7" s="37">
        <v>2E-3</v>
      </c>
      <c r="U7" s="37">
        <v>6.6665961353036696E-3</v>
      </c>
      <c r="V7" s="37">
        <v>7.0000000000000001E-3</v>
      </c>
      <c r="W7" s="37">
        <v>3.0000000000000001E-3</v>
      </c>
      <c r="X7" s="37">
        <v>8.4051642958426695E-3</v>
      </c>
      <c r="Y7" s="37">
        <v>0.02</v>
      </c>
      <c r="Z7" s="37">
        <v>8.9999999999999993E-3</v>
      </c>
      <c r="AA7" s="37">
        <v>2.5412355150192922E-2</v>
      </c>
      <c r="AB7" s="37">
        <v>2.4896682921664238E-2</v>
      </c>
      <c r="AC7" s="37">
        <v>0.19600000000000001</v>
      </c>
      <c r="AD7" s="37">
        <v>8.7999999999999995E-2</v>
      </c>
      <c r="AE7" s="37">
        <v>0.24303295822153587</v>
      </c>
      <c r="AF7" s="37">
        <v>0.183</v>
      </c>
      <c r="AG7" s="37">
        <v>8.2000000000000003E-2</v>
      </c>
      <c r="AH7" s="37">
        <v>0.22757510780129575</v>
      </c>
      <c r="AI7" s="37">
        <v>1.1930000000000001</v>
      </c>
      <c r="AJ7" s="37">
        <v>0.53300000000000003</v>
      </c>
      <c r="AK7" s="37">
        <v>1.4808233118808576</v>
      </c>
      <c r="AL7" s="37">
        <v>1.1120000000000001</v>
      </c>
      <c r="AM7" s="37">
        <v>0.497</v>
      </c>
      <c r="AN7" s="37">
        <v>1.3809383412484872</v>
      </c>
      <c r="AO7" s="37">
        <v>6.5000000000000002E-2</v>
      </c>
      <c r="AP7" s="37">
        <v>2.9000000000000001E-2</v>
      </c>
      <c r="AQ7" s="37">
        <v>8.117175594422596E-2</v>
      </c>
      <c r="AR7" s="37" t="s">
        <v>82</v>
      </c>
      <c r="AS7" s="37" t="s">
        <v>83</v>
      </c>
      <c r="AT7" s="37" t="b">
        <v>0</v>
      </c>
      <c r="AU7" s="37" t="s">
        <v>84</v>
      </c>
      <c r="AV7" s="37" t="s">
        <v>85</v>
      </c>
      <c r="AW7" s="37" t="s">
        <v>96</v>
      </c>
      <c r="AX7" s="37">
        <v>8</v>
      </c>
      <c r="AY7" s="37">
        <v>5</v>
      </c>
      <c r="AZ7" s="37">
        <v>1.008128581</v>
      </c>
      <c r="BA7" s="37">
        <v>-8.44</v>
      </c>
      <c r="BB7" s="37">
        <v>25.94</v>
      </c>
      <c r="BC7" s="37">
        <v>-7.17</v>
      </c>
      <c r="BD7" s="37">
        <v>-0.38</v>
      </c>
      <c r="BE7" s="37">
        <v>30.53</v>
      </c>
      <c r="BF7" s="37">
        <v>14.984999999999999</v>
      </c>
      <c r="BG7" s="37">
        <v>25.521999999999998</v>
      </c>
      <c r="BH7" s="37">
        <v>41.051000000000002</v>
      </c>
      <c r="BI7" s="37">
        <v>0.109</v>
      </c>
      <c r="BJ7" s="37">
        <v>50.343000000000004</v>
      </c>
      <c r="BK7" s="37">
        <v>-1.2849999999999999</v>
      </c>
      <c r="BL7" s="37">
        <v>-11.834</v>
      </c>
      <c r="BM7" s="37">
        <v>-74.367999999999995</v>
      </c>
      <c r="BN7" s="37">
        <v>-4.4376884106729929E-4</v>
      </c>
      <c r="BO7" s="37" t="s">
        <v>97</v>
      </c>
      <c r="BP7" s="37">
        <v>0.128</v>
      </c>
      <c r="BQ7" s="37">
        <v>0.01</v>
      </c>
      <c r="BR7" s="37">
        <v>0</v>
      </c>
      <c r="BS7" s="37">
        <v>0.01</v>
      </c>
      <c r="BT7" s="37">
        <v>0</v>
      </c>
      <c r="BU7" s="37">
        <v>0.629</v>
      </c>
      <c r="BV7" s="37">
        <v>0.02</v>
      </c>
      <c r="BW7" s="37">
        <v>8.9999999999999993E-3</v>
      </c>
    </row>
    <row r="8" spans="1:75" x14ac:dyDescent="0.2">
      <c r="A8" s="34" t="s">
        <v>98</v>
      </c>
      <c r="B8" s="37" t="s">
        <v>99</v>
      </c>
      <c r="C8" s="37">
        <v>10</v>
      </c>
      <c r="D8" s="37">
        <v>90</v>
      </c>
      <c r="E8" s="37">
        <v>0.58299999999999996</v>
      </c>
      <c r="F8" s="37">
        <v>-6.77</v>
      </c>
      <c r="G8" s="37">
        <v>-4.59</v>
      </c>
      <c r="H8" s="37">
        <v>1.0478189597725271</v>
      </c>
      <c r="I8" s="37">
        <v>0.88226775412185532</v>
      </c>
      <c r="J8" s="37">
        <v>0</v>
      </c>
      <c r="K8" s="37">
        <v>-0.191</v>
      </c>
      <c r="L8" s="37">
        <v>1.6E-2</v>
      </c>
      <c r="M8" s="37">
        <v>0.63800000000000001</v>
      </c>
      <c r="N8" s="37">
        <v>4.9409992971365391E-3</v>
      </c>
      <c r="O8" s="37">
        <v>1.4980055839610375E-2</v>
      </c>
      <c r="P8" s="37">
        <v>0.02</v>
      </c>
      <c r="Q8" s="37">
        <v>0.01</v>
      </c>
      <c r="R8" s="37">
        <v>1.5443239166172337E-2</v>
      </c>
      <c r="S8" s="37">
        <v>6.0000000000000001E-3</v>
      </c>
      <c r="T8" s="37">
        <v>2E-3</v>
      </c>
      <c r="U8" s="37">
        <v>5.0561721630097024E-3</v>
      </c>
      <c r="V8" s="37">
        <v>1.7999999999999999E-2</v>
      </c>
      <c r="W8" s="37">
        <v>6.0000000000000001E-3</v>
      </c>
      <c r="X8" s="37">
        <v>1.5359510885670433E-2</v>
      </c>
      <c r="Y8" s="37">
        <v>4.2000000000000003E-2</v>
      </c>
      <c r="Z8" s="37">
        <v>1.4999999999999999E-2</v>
      </c>
      <c r="AA8" s="37">
        <v>3.5239720998120318E-2</v>
      </c>
      <c r="AB8" s="37">
        <v>2.0166669674798514E-2</v>
      </c>
      <c r="AC8" s="37">
        <v>0.17899999999999999</v>
      </c>
      <c r="AD8" s="37">
        <v>6.3E-2</v>
      </c>
      <c r="AE8" s="37">
        <v>0.14927119207622563</v>
      </c>
      <c r="AF8" s="37">
        <v>0.16200000000000001</v>
      </c>
      <c r="AG8" s="37">
        <v>5.7000000000000002E-2</v>
      </c>
      <c r="AH8" s="37">
        <v>0.13580336251225347</v>
      </c>
      <c r="AI8" s="37">
        <v>1.052</v>
      </c>
      <c r="AJ8" s="37">
        <v>0.372</v>
      </c>
      <c r="AK8" s="37">
        <v>0.87968642290027765</v>
      </c>
      <c r="AL8" s="37">
        <v>0.97</v>
      </c>
      <c r="AM8" s="37">
        <v>0.34300000000000003</v>
      </c>
      <c r="AN8" s="37">
        <v>0.81109650543902201</v>
      </c>
      <c r="AO8" s="37">
        <v>7.3999999999999996E-2</v>
      </c>
      <c r="AP8" s="37">
        <v>2.5999999999999999E-2</v>
      </c>
      <c r="AQ8" s="37">
        <v>6.216150687565733E-2</v>
      </c>
      <c r="AR8" s="37" t="s">
        <v>82</v>
      </c>
      <c r="AS8" s="37" t="s">
        <v>83</v>
      </c>
      <c r="AT8" s="37" t="b">
        <v>0</v>
      </c>
      <c r="AU8" s="37" t="s">
        <v>84</v>
      </c>
      <c r="AV8" s="37" t="s">
        <v>85</v>
      </c>
      <c r="AW8" s="37" t="s">
        <v>100</v>
      </c>
      <c r="AX8" s="37">
        <v>8</v>
      </c>
      <c r="AY8" s="37">
        <v>8</v>
      </c>
      <c r="AZ8" s="37">
        <v>1.008128581</v>
      </c>
      <c r="BA8" s="37">
        <v>-7.9</v>
      </c>
      <c r="BB8" s="37">
        <v>26.18</v>
      </c>
      <c r="BC8" s="37">
        <v>-6.87</v>
      </c>
      <c r="BD8" s="37">
        <v>0.17</v>
      </c>
      <c r="BE8" s="37">
        <v>31.09</v>
      </c>
      <c r="BF8" s="37">
        <v>15.292</v>
      </c>
      <c r="BG8" s="37">
        <v>26.084</v>
      </c>
      <c r="BH8" s="37">
        <v>41.54</v>
      </c>
      <c r="BI8" s="37">
        <v>-0.27200000000000002</v>
      </c>
      <c r="BJ8" s="37">
        <v>51.348999999999997</v>
      </c>
      <c r="BK8" s="37">
        <v>-1.4239999999999999</v>
      </c>
      <c r="BL8" s="37">
        <v>-9.6769999999999996</v>
      </c>
      <c r="BM8" s="37">
        <v>-73.646000000000001</v>
      </c>
      <c r="BN8" s="37">
        <v>3.1372101495734253E-4</v>
      </c>
      <c r="BO8" s="37" t="s">
        <v>101</v>
      </c>
      <c r="BP8" s="37">
        <v>-0.28499999999999998</v>
      </c>
      <c r="BQ8" s="37">
        <v>0.01</v>
      </c>
      <c r="BR8" s="37">
        <v>0</v>
      </c>
      <c r="BS8" s="37">
        <v>0.02</v>
      </c>
      <c r="BT8" s="37">
        <v>0.01</v>
      </c>
      <c r="BU8" s="37">
        <v>0.58299999999999996</v>
      </c>
      <c r="BV8" s="37">
        <v>2.4E-2</v>
      </c>
      <c r="BW8" s="37">
        <v>8.9999999999999993E-3</v>
      </c>
    </row>
    <row r="9" spans="1:75" x14ac:dyDescent="0.2">
      <c r="A9" s="34" t="s">
        <v>102</v>
      </c>
      <c r="B9" s="37" t="s">
        <v>103</v>
      </c>
      <c r="C9" s="37" t="s">
        <v>0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37" t="s">
        <v>0</v>
      </c>
      <c r="T9" s="37" t="s">
        <v>0</v>
      </c>
      <c r="U9" s="37" t="s">
        <v>0</v>
      </c>
      <c r="V9" s="37" t="s">
        <v>0</v>
      </c>
      <c r="W9" s="37" t="s">
        <v>0</v>
      </c>
      <c r="X9" s="37" t="s">
        <v>0</v>
      </c>
      <c r="Y9" s="37" t="s">
        <v>0</v>
      </c>
      <c r="Z9" s="37" t="s">
        <v>0</v>
      </c>
      <c r="AA9" s="37" t="s">
        <v>0</v>
      </c>
      <c r="AB9" s="37" t="s">
        <v>0</v>
      </c>
      <c r="AC9" s="37" t="s">
        <v>0</v>
      </c>
      <c r="AD9" s="37" t="s">
        <v>0</v>
      </c>
      <c r="AE9" s="37" t="s">
        <v>0</v>
      </c>
      <c r="AF9" s="37" t="s">
        <v>0</v>
      </c>
      <c r="AG9" s="37" t="s">
        <v>0</v>
      </c>
      <c r="AH9" s="37" t="s">
        <v>0</v>
      </c>
      <c r="AI9" s="37" t="s">
        <v>0</v>
      </c>
      <c r="AJ9" s="37" t="s">
        <v>0</v>
      </c>
      <c r="AK9" s="37" t="s">
        <v>0</v>
      </c>
      <c r="AL9" s="37" t="s">
        <v>0</v>
      </c>
      <c r="AM9" s="37" t="s">
        <v>0</v>
      </c>
      <c r="AN9" s="37" t="s">
        <v>0</v>
      </c>
      <c r="AO9" s="37" t="s">
        <v>0</v>
      </c>
      <c r="AP9" s="37" t="s">
        <v>0</v>
      </c>
      <c r="AQ9" s="37" t="s">
        <v>0</v>
      </c>
      <c r="AR9" s="37" t="s">
        <v>77</v>
      </c>
      <c r="AS9" s="37" t="s">
        <v>78</v>
      </c>
      <c r="AT9" s="37" t="s">
        <v>0</v>
      </c>
      <c r="AU9" s="37" t="s">
        <v>0</v>
      </c>
      <c r="AV9" s="37" t="s">
        <v>0</v>
      </c>
      <c r="AW9" s="37" t="s">
        <v>0</v>
      </c>
      <c r="AX9" s="37" t="s">
        <v>0</v>
      </c>
      <c r="AY9" s="37" t="s">
        <v>0</v>
      </c>
      <c r="AZ9" s="37" t="s">
        <v>0</v>
      </c>
      <c r="BA9" s="37" t="s">
        <v>0</v>
      </c>
      <c r="BB9" s="37" t="s">
        <v>0</v>
      </c>
      <c r="BC9" s="37" t="s">
        <v>0</v>
      </c>
      <c r="BD9" s="37" t="s">
        <v>0</v>
      </c>
      <c r="BE9" s="37" t="s">
        <v>0</v>
      </c>
      <c r="BF9" s="37" t="s">
        <v>0</v>
      </c>
      <c r="BG9" s="37" t="s">
        <v>0</v>
      </c>
      <c r="BH9" s="37" t="s">
        <v>0</v>
      </c>
      <c r="BI9" s="37" t="s">
        <v>0</v>
      </c>
      <c r="BJ9" s="37" t="s">
        <v>0</v>
      </c>
      <c r="BK9" s="37" t="s">
        <v>0</v>
      </c>
      <c r="BL9" s="37" t="s">
        <v>0</v>
      </c>
      <c r="BM9" s="37" t="s">
        <v>0</v>
      </c>
      <c r="BN9" s="37" t="s">
        <v>0</v>
      </c>
      <c r="BO9" s="37" t="s">
        <v>0</v>
      </c>
      <c r="BP9" s="37" t="s">
        <v>0</v>
      </c>
      <c r="BQ9" s="37" t="s">
        <v>0</v>
      </c>
      <c r="BR9" s="37" t="s">
        <v>0</v>
      </c>
      <c r="BS9" s="37" t="s">
        <v>0</v>
      </c>
      <c r="BT9" s="37" t="s">
        <v>0</v>
      </c>
      <c r="BU9" s="37" t="s">
        <v>0</v>
      </c>
      <c r="BV9" s="37" t="s">
        <v>0</v>
      </c>
      <c r="BW9" s="37" t="s">
        <v>0</v>
      </c>
    </row>
    <row r="10" spans="1:75" x14ac:dyDescent="0.2">
      <c r="A10" s="34" t="s">
        <v>79</v>
      </c>
      <c r="B10" s="37" t="s">
        <v>104</v>
      </c>
      <c r="C10" s="37">
        <v>11</v>
      </c>
      <c r="D10" s="37">
        <v>90</v>
      </c>
      <c r="E10" s="37">
        <v>0.60899999999999999</v>
      </c>
      <c r="F10" s="37">
        <v>-6.51</v>
      </c>
      <c r="G10" s="37">
        <v>-4.8499999999999996</v>
      </c>
      <c r="H10" s="37">
        <v>0.8700640087778081</v>
      </c>
      <c r="I10" s="37">
        <v>0.65316882053491598</v>
      </c>
      <c r="J10" s="37">
        <v>0</v>
      </c>
      <c r="K10" s="37">
        <v>1.6539999999999999</v>
      </c>
      <c r="L10" s="37">
        <v>1.625</v>
      </c>
      <c r="M10" s="37">
        <v>-0.432</v>
      </c>
      <c r="N10" s="37">
        <v>1.0403682158117876E-2</v>
      </c>
      <c r="O10" s="37">
        <v>1.329911631517487E-2</v>
      </c>
      <c r="P10" s="37">
        <v>0.02</v>
      </c>
      <c r="Q10" s="37">
        <v>0.01</v>
      </c>
      <c r="R10" s="37">
        <v>1.3710324991638823E-2</v>
      </c>
      <c r="S10" s="37">
        <v>1.2E-2</v>
      </c>
      <c r="T10" s="37">
        <v>4.0000000000000001E-3</v>
      </c>
      <c r="U10" s="37">
        <v>1.0388754733784897E-2</v>
      </c>
      <c r="V10" s="37">
        <v>1.6E-2</v>
      </c>
      <c r="W10" s="37">
        <v>6.0000000000000001E-3</v>
      </c>
      <c r="X10" s="37">
        <v>1.3651940274104091E-2</v>
      </c>
      <c r="Y10" s="37">
        <v>3.9E-2</v>
      </c>
      <c r="Z10" s="37">
        <v>1.4E-2</v>
      </c>
      <c r="AA10" s="37">
        <v>3.2738347315939879E-2</v>
      </c>
      <c r="AB10" s="37">
        <v>1.9759170410622206E-2</v>
      </c>
      <c r="AC10" s="37">
        <v>8.5999999999999993E-2</v>
      </c>
      <c r="AD10" s="37">
        <v>0.03</v>
      </c>
      <c r="AE10" s="37">
        <v>7.1965281879593446E-2</v>
      </c>
      <c r="AF10" s="37">
        <v>0.08</v>
      </c>
      <c r="AG10" s="37">
        <v>2.8000000000000001E-2</v>
      </c>
      <c r="AH10" s="37">
        <v>6.6481475121980438E-2</v>
      </c>
      <c r="AI10" s="37">
        <v>0.94799999999999995</v>
      </c>
      <c r="AJ10" s="37">
        <v>0.33500000000000002</v>
      </c>
      <c r="AK10" s="37">
        <v>0.79217504723672361</v>
      </c>
      <c r="AL10" s="37">
        <v>0.88800000000000001</v>
      </c>
      <c r="AM10" s="37">
        <v>0.314</v>
      </c>
      <c r="AN10" s="37">
        <v>0.74264807144200584</v>
      </c>
      <c r="AO10" s="37">
        <v>6.0999999999999999E-2</v>
      </c>
      <c r="AP10" s="37">
        <v>2.1999999999999999E-2</v>
      </c>
      <c r="AQ10" s="37">
        <v>5.0933525645241638E-2</v>
      </c>
      <c r="AR10" s="37" t="s">
        <v>82</v>
      </c>
      <c r="AS10" s="37" t="s">
        <v>83</v>
      </c>
      <c r="AT10" s="37" t="b">
        <v>0</v>
      </c>
      <c r="AU10" s="37" t="s">
        <v>84</v>
      </c>
      <c r="AV10" s="37" t="s">
        <v>85</v>
      </c>
      <c r="AW10" s="37" t="s">
        <v>105</v>
      </c>
      <c r="AX10" s="37">
        <v>8</v>
      </c>
      <c r="AY10" s="37">
        <v>8</v>
      </c>
      <c r="AZ10" s="37">
        <v>1.008128581</v>
      </c>
      <c r="BA10" s="37">
        <v>-8.51</v>
      </c>
      <c r="BB10" s="37">
        <v>25.92</v>
      </c>
      <c r="BC10" s="37">
        <v>-6.67</v>
      </c>
      <c r="BD10" s="37">
        <v>-0.45</v>
      </c>
      <c r="BE10" s="37">
        <v>30.46</v>
      </c>
      <c r="BF10" s="37">
        <v>15.46</v>
      </c>
      <c r="BG10" s="37">
        <v>25.45</v>
      </c>
      <c r="BH10" s="37">
        <v>41.268999999999998</v>
      </c>
      <c r="BI10" s="37">
        <v>-9.6000000000000002E-2</v>
      </c>
      <c r="BJ10" s="37">
        <v>49.689</v>
      </c>
      <c r="BK10" s="37">
        <v>-1.7669999999999999</v>
      </c>
      <c r="BL10" s="37">
        <v>6.6050000000000004</v>
      </c>
      <c r="BM10" s="37">
        <v>-57.436</v>
      </c>
      <c r="BN10" s="37">
        <v>-1.0938415085271686E-3</v>
      </c>
      <c r="BO10" s="37" t="s">
        <v>106</v>
      </c>
      <c r="BP10" s="37">
        <v>-5.0999999999999997E-2</v>
      </c>
      <c r="BQ10" s="37">
        <v>0.01</v>
      </c>
      <c r="BR10" s="37">
        <v>0</v>
      </c>
      <c r="BS10" s="37">
        <v>0.02</v>
      </c>
      <c r="BT10" s="37">
        <v>0.01</v>
      </c>
      <c r="BU10" s="37">
        <v>0.60899999999999999</v>
      </c>
      <c r="BV10" s="37">
        <v>2.4E-2</v>
      </c>
      <c r="BW10" s="37">
        <v>8.0000000000000002E-3</v>
      </c>
    </row>
    <row r="11" spans="1:75" x14ac:dyDescent="0.2">
      <c r="A11" s="34" t="s">
        <v>88</v>
      </c>
      <c r="B11" s="37" t="s">
        <v>107</v>
      </c>
      <c r="C11" s="37">
        <v>11</v>
      </c>
      <c r="D11" s="37">
        <v>90</v>
      </c>
      <c r="E11" s="37">
        <v>0.58499999999999996</v>
      </c>
      <c r="F11" s="37">
        <v>-6.43</v>
      </c>
      <c r="G11" s="37">
        <v>-4.63</v>
      </c>
      <c r="H11" s="37">
        <v>0.8700640087778081</v>
      </c>
      <c r="I11" s="37">
        <v>0.65316882053491598</v>
      </c>
      <c r="J11" s="37">
        <v>0</v>
      </c>
      <c r="K11" s="37">
        <v>1.6579999999999999</v>
      </c>
      <c r="L11" s="37">
        <v>1.629</v>
      </c>
      <c r="M11" s="37">
        <v>-0.56100000000000005</v>
      </c>
      <c r="N11" s="37">
        <v>2.710895123412126E-2</v>
      </c>
      <c r="O11" s="37">
        <v>3.5345247147800636E-2</v>
      </c>
      <c r="P11" s="37">
        <v>0.03</v>
      </c>
      <c r="Q11" s="37">
        <v>0.01</v>
      </c>
      <c r="R11" s="37">
        <v>3.6438122189607659E-2</v>
      </c>
      <c r="S11" s="37">
        <v>2.1999999999999999E-2</v>
      </c>
      <c r="T11" s="37">
        <v>0.01</v>
      </c>
      <c r="U11" s="37">
        <v>2.7131883386188091E-2</v>
      </c>
      <c r="V11" s="37">
        <v>2.9000000000000001E-2</v>
      </c>
      <c r="W11" s="37">
        <v>1.2999999999999999E-2</v>
      </c>
      <c r="X11" s="37">
        <v>3.6283717127544038E-2</v>
      </c>
      <c r="Y11" s="37">
        <v>6.6000000000000003E-2</v>
      </c>
      <c r="Z11" s="37">
        <v>2.9000000000000001E-2</v>
      </c>
      <c r="AA11" s="37">
        <v>8.1457416725839046E-2</v>
      </c>
      <c r="AB11" s="37">
        <v>2.5983857134370143E-2</v>
      </c>
      <c r="AC11" s="37">
        <v>0.16600000000000001</v>
      </c>
      <c r="AD11" s="37">
        <v>7.3999999999999996E-2</v>
      </c>
      <c r="AE11" s="37">
        <v>0.20603375918648376</v>
      </c>
      <c r="AF11" s="37">
        <v>0.17799999999999999</v>
      </c>
      <c r="AG11" s="37">
        <v>0.08</v>
      </c>
      <c r="AH11" s="37">
        <v>0.22138059560141388</v>
      </c>
      <c r="AI11" s="37">
        <v>1.0960000000000001</v>
      </c>
      <c r="AJ11" s="37">
        <v>0.49</v>
      </c>
      <c r="AK11" s="37">
        <v>1.3602842724840418</v>
      </c>
      <c r="AL11" s="37">
        <v>0.98399999999999999</v>
      </c>
      <c r="AM11" s="37">
        <v>0.44</v>
      </c>
      <c r="AN11" s="37">
        <v>1.2214447826843327</v>
      </c>
      <c r="AO11" s="37">
        <v>6.3E-2</v>
      </c>
      <c r="AP11" s="37">
        <v>2.8000000000000001E-2</v>
      </c>
      <c r="AQ11" s="37">
        <v>7.8037505852898412E-2</v>
      </c>
      <c r="AR11" s="37" t="s">
        <v>82</v>
      </c>
      <c r="AS11" s="37" t="s">
        <v>83</v>
      </c>
      <c r="AT11" s="37" t="b">
        <v>0</v>
      </c>
      <c r="AU11" s="37" t="s">
        <v>84</v>
      </c>
      <c r="AV11" s="37" t="s">
        <v>85</v>
      </c>
      <c r="AW11" s="37" t="s">
        <v>105</v>
      </c>
      <c r="AX11" s="37">
        <v>8</v>
      </c>
      <c r="AY11" s="37">
        <v>5</v>
      </c>
      <c r="AZ11" s="37">
        <v>1.008128581</v>
      </c>
      <c r="BA11" s="37">
        <v>-8.3000000000000007</v>
      </c>
      <c r="BB11" s="37">
        <v>26.14</v>
      </c>
      <c r="BC11" s="37">
        <v>-6.59</v>
      </c>
      <c r="BD11" s="37">
        <v>-0.23</v>
      </c>
      <c r="BE11" s="37">
        <v>30.68</v>
      </c>
      <c r="BF11" s="37">
        <v>15.548</v>
      </c>
      <c r="BG11" s="37">
        <v>25.672000000000001</v>
      </c>
      <c r="BH11" s="37">
        <v>41.554000000000002</v>
      </c>
      <c r="BI11" s="37">
        <v>-0.124</v>
      </c>
      <c r="BJ11" s="37">
        <v>50.116999999999997</v>
      </c>
      <c r="BK11" s="37">
        <v>-1.792</v>
      </c>
      <c r="BL11" s="37">
        <v>8.5830000000000002</v>
      </c>
      <c r="BM11" s="37">
        <v>-56.073</v>
      </c>
      <c r="BN11" s="37">
        <v>-1.0938415085271673E-3</v>
      </c>
      <c r="BO11" s="37" t="s">
        <v>106</v>
      </c>
      <c r="BP11" s="37">
        <v>-7.9000000000000001E-2</v>
      </c>
      <c r="BQ11" s="37">
        <v>0.02</v>
      </c>
      <c r="BR11" s="37">
        <v>0.01</v>
      </c>
      <c r="BS11" s="37">
        <v>0.03</v>
      </c>
      <c r="BT11" s="37">
        <v>0.01</v>
      </c>
      <c r="BU11" s="37">
        <v>0.58499999999999996</v>
      </c>
      <c r="BV11" s="37">
        <v>2.1000000000000001E-2</v>
      </c>
      <c r="BW11" s="37">
        <v>8.9999999999999993E-3</v>
      </c>
    </row>
    <row r="12" spans="1:75" x14ac:dyDescent="0.2">
      <c r="A12" s="34" t="s">
        <v>108</v>
      </c>
      <c r="B12" s="37" t="s">
        <v>109</v>
      </c>
      <c r="C12" s="37" t="s">
        <v>0</v>
      </c>
      <c r="D12" s="37" t="s">
        <v>0</v>
      </c>
      <c r="E12" s="37" t="s">
        <v>0</v>
      </c>
      <c r="F12" s="37" t="s">
        <v>0</v>
      </c>
      <c r="G12" s="37" t="s">
        <v>0</v>
      </c>
      <c r="H12" s="37" t="s">
        <v>0</v>
      </c>
      <c r="I12" s="37" t="s">
        <v>0</v>
      </c>
      <c r="J12" s="37" t="s">
        <v>0</v>
      </c>
      <c r="K12" s="37" t="s">
        <v>0</v>
      </c>
      <c r="L12" s="37" t="s">
        <v>0</v>
      </c>
      <c r="M12" s="37" t="s">
        <v>0</v>
      </c>
      <c r="N12" s="37" t="s">
        <v>0</v>
      </c>
      <c r="O12" s="37" t="s">
        <v>0</v>
      </c>
      <c r="P12" s="37" t="s">
        <v>0</v>
      </c>
      <c r="Q12" s="37" t="s">
        <v>0</v>
      </c>
      <c r="R12" s="37" t="s">
        <v>0</v>
      </c>
      <c r="S12" s="37" t="s">
        <v>0</v>
      </c>
      <c r="T12" s="37" t="s">
        <v>0</v>
      </c>
      <c r="U12" s="37" t="s">
        <v>0</v>
      </c>
      <c r="V12" s="37" t="s">
        <v>0</v>
      </c>
      <c r="W12" s="37" t="s">
        <v>0</v>
      </c>
      <c r="X12" s="37" t="s">
        <v>0</v>
      </c>
      <c r="Y12" s="37" t="s">
        <v>0</v>
      </c>
      <c r="Z12" s="37" t="s">
        <v>0</v>
      </c>
      <c r="AA12" s="37" t="s">
        <v>0</v>
      </c>
      <c r="AB12" s="37" t="s">
        <v>0</v>
      </c>
      <c r="AC12" s="37" t="s">
        <v>0</v>
      </c>
      <c r="AD12" s="37" t="s">
        <v>0</v>
      </c>
      <c r="AE12" s="37" t="s">
        <v>0</v>
      </c>
      <c r="AF12" s="37" t="s">
        <v>0</v>
      </c>
      <c r="AG12" s="37" t="s">
        <v>0</v>
      </c>
      <c r="AH12" s="37" t="s">
        <v>0</v>
      </c>
      <c r="AI12" s="37" t="s">
        <v>0</v>
      </c>
      <c r="AJ12" s="37" t="s">
        <v>0</v>
      </c>
      <c r="AK12" s="37" t="s">
        <v>0</v>
      </c>
      <c r="AL12" s="37" t="s">
        <v>0</v>
      </c>
      <c r="AM12" s="37" t="s">
        <v>0</v>
      </c>
      <c r="AN12" s="37" t="s">
        <v>0</v>
      </c>
      <c r="AO12" s="37" t="s">
        <v>0</v>
      </c>
      <c r="AP12" s="37" t="s">
        <v>0</v>
      </c>
      <c r="AQ12" s="37" t="s">
        <v>0</v>
      </c>
      <c r="AR12" s="37" t="s">
        <v>77</v>
      </c>
      <c r="AS12" s="37" t="s">
        <v>78</v>
      </c>
      <c r="AT12" s="37" t="s">
        <v>0</v>
      </c>
      <c r="AU12" s="37" t="s">
        <v>0</v>
      </c>
      <c r="AV12" s="37" t="s">
        <v>0</v>
      </c>
      <c r="AW12" s="37" t="s">
        <v>0</v>
      </c>
      <c r="AX12" s="37" t="s">
        <v>0</v>
      </c>
      <c r="AY12" s="37" t="s">
        <v>0</v>
      </c>
      <c r="AZ12" s="37" t="s">
        <v>0</v>
      </c>
      <c r="BA12" s="37" t="s">
        <v>0</v>
      </c>
      <c r="BB12" s="37" t="s">
        <v>0</v>
      </c>
      <c r="BC12" s="37" t="s">
        <v>0</v>
      </c>
      <c r="BD12" s="37" t="s">
        <v>0</v>
      </c>
      <c r="BE12" s="37" t="s">
        <v>0</v>
      </c>
      <c r="BF12" s="37" t="s">
        <v>0</v>
      </c>
      <c r="BG12" s="37" t="s">
        <v>0</v>
      </c>
      <c r="BH12" s="37" t="s">
        <v>0</v>
      </c>
      <c r="BI12" s="37" t="s">
        <v>0</v>
      </c>
      <c r="BJ12" s="37" t="s">
        <v>0</v>
      </c>
      <c r="BK12" s="37" t="s">
        <v>0</v>
      </c>
      <c r="BL12" s="37" t="s">
        <v>0</v>
      </c>
      <c r="BM12" s="37" t="s">
        <v>0</v>
      </c>
      <c r="BN12" s="37" t="s">
        <v>0</v>
      </c>
      <c r="BO12" s="37" t="s">
        <v>0</v>
      </c>
      <c r="BP12" s="37" t="s">
        <v>0</v>
      </c>
      <c r="BQ12" s="37" t="s">
        <v>0</v>
      </c>
      <c r="BR12" s="37" t="s">
        <v>0</v>
      </c>
      <c r="BS12" s="37" t="s">
        <v>0</v>
      </c>
      <c r="BT12" s="37" t="s">
        <v>0</v>
      </c>
      <c r="BU12" s="37" t="s">
        <v>0</v>
      </c>
      <c r="BV12" s="37" t="s">
        <v>0</v>
      </c>
      <c r="BW12" s="37" t="s">
        <v>0</v>
      </c>
    </row>
    <row r="13" spans="1:75" x14ac:dyDescent="0.2">
      <c r="A13" s="34" t="s">
        <v>79</v>
      </c>
      <c r="B13" s="37" t="s">
        <v>110</v>
      </c>
      <c r="C13" s="37">
        <v>12</v>
      </c>
      <c r="D13" s="37">
        <v>90</v>
      </c>
      <c r="E13" s="37">
        <v>0.58199999999999996</v>
      </c>
      <c r="F13" s="37">
        <v>-5.76</v>
      </c>
      <c r="G13" s="37">
        <v>-3.12</v>
      </c>
      <c r="H13" s="37">
        <v>0.8700640087778081</v>
      </c>
      <c r="I13" s="37">
        <v>0.65316882053491598</v>
      </c>
      <c r="J13" s="37">
        <v>0</v>
      </c>
      <c r="K13" s="37">
        <v>1.7629999999999999</v>
      </c>
      <c r="L13" s="37">
        <v>1.734</v>
      </c>
      <c r="M13" s="37">
        <v>-0.54600000000000004</v>
      </c>
      <c r="N13" s="37">
        <v>1.4308305689795853E-2</v>
      </c>
      <c r="O13" s="37">
        <v>1.3329737396396672E-2</v>
      </c>
      <c r="P13" s="37">
        <v>0.02</v>
      </c>
      <c r="Q13" s="37">
        <v>0.01</v>
      </c>
      <c r="R13" s="37">
        <v>1.3741892876692651E-2</v>
      </c>
      <c r="S13" s="37">
        <v>1.7000000000000001E-2</v>
      </c>
      <c r="T13" s="37">
        <v>6.0000000000000001E-3</v>
      </c>
      <c r="U13" s="37">
        <v>1.4126886863874043E-2</v>
      </c>
      <c r="V13" s="37">
        <v>1.6E-2</v>
      </c>
      <c r="W13" s="37">
        <v>6.0000000000000001E-3</v>
      </c>
      <c r="X13" s="37">
        <v>1.3692072893598011E-2</v>
      </c>
      <c r="Y13" s="37">
        <v>4.2999999999999997E-2</v>
      </c>
      <c r="Z13" s="37">
        <v>1.4999999999999999E-2</v>
      </c>
      <c r="AA13" s="37">
        <v>3.6360376736465971E-2</v>
      </c>
      <c r="AB13" s="37">
        <v>2.2953605387761238E-2</v>
      </c>
      <c r="AC13" s="37">
        <v>5.5E-2</v>
      </c>
      <c r="AD13" s="37">
        <v>1.9E-2</v>
      </c>
      <c r="AE13" s="37">
        <v>4.5697681977573727E-2</v>
      </c>
      <c r="AF13" s="37">
        <v>4.7E-2</v>
      </c>
      <c r="AG13" s="37">
        <v>1.6E-2</v>
      </c>
      <c r="AH13" s="37">
        <v>3.8974171102898254E-2</v>
      </c>
      <c r="AI13" s="37">
        <v>1.355</v>
      </c>
      <c r="AJ13" s="37">
        <v>0.47899999999999998</v>
      </c>
      <c r="AK13" s="37">
        <v>1.1330959943273591</v>
      </c>
      <c r="AL13" s="37">
        <v>1.254</v>
      </c>
      <c r="AM13" s="37">
        <v>0.443</v>
      </c>
      <c r="AN13" s="37">
        <v>1.0482649845351866</v>
      </c>
      <c r="AO13" s="37">
        <v>8.5000000000000006E-2</v>
      </c>
      <c r="AP13" s="37">
        <v>0.03</v>
      </c>
      <c r="AQ13" s="37">
        <v>7.0971895777943175E-2</v>
      </c>
      <c r="AR13" s="37" t="s">
        <v>82</v>
      </c>
      <c r="AS13" s="37" t="s">
        <v>83</v>
      </c>
      <c r="AT13" s="37" t="b">
        <v>0</v>
      </c>
      <c r="AU13" s="37" t="s">
        <v>84</v>
      </c>
      <c r="AV13" s="37" t="s">
        <v>85</v>
      </c>
      <c r="AW13" s="37" t="s">
        <v>105</v>
      </c>
      <c r="AX13" s="37">
        <v>8</v>
      </c>
      <c r="AY13" s="37">
        <v>8</v>
      </c>
      <c r="AZ13" s="37">
        <v>1.008128581</v>
      </c>
      <c r="BA13" s="37">
        <v>-6.81</v>
      </c>
      <c r="BB13" s="37">
        <v>27.7</v>
      </c>
      <c r="BC13" s="37">
        <v>-5.93</v>
      </c>
      <c r="BD13" s="37">
        <v>1.27</v>
      </c>
      <c r="BE13" s="37">
        <v>32.229999999999997</v>
      </c>
      <c r="BF13" s="37">
        <v>16.231000000000002</v>
      </c>
      <c r="BG13" s="37">
        <v>27.210999999999999</v>
      </c>
      <c r="BH13" s="37">
        <v>43.81</v>
      </c>
      <c r="BI13" s="37">
        <v>-0.129</v>
      </c>
      <c r="BJ13" s="37">
        <v>53.16</v>
      </c>
      <c r="BK13" s="37">
        <v>-1.897</v>
      </c>
      <c r="BL13" s="37">
        <v>8.4269999999999996</v>
      </c>
      <c r="BM13" s="37">
        <v>-59.67</v>
      </c>
      <c r="BN13" s="37">
        <v>-1.0938415085271652E-3</v>
      </c>
      <c r="BO13" s="37" t="s">
        <v>111</v>
      </c>
      <c r="BP13" s="37">
        <v>-8.1000000000000003E-2</v>
      </c>
      <c r="BQ13" s="37">
        <v>0.02</v>
      </c>
      <c r="BR13" s="37">
        <v>0.01</v>
      </c>
      <c r="BS13" s="37">
        <v>0.02</v>
      </c>
      <c r="BT13" s="37">
        <v>0.01</v>
      </c>
      <c r="BU13" s="37">
        <v>0.58199999999999996</v>
      </c>
      <c r="BV13" s="37">
        <v>2.7E-2</v>
      </c>
      <c r="BW13" s="37">
        <v>0.01</v>
      </c>
    </row>
    <row r="14" spans="1:75" x14ac:dyDescent="0.2">
      <c r="A14" s="34" t="s">
        <v>88</v>
      </c>
      <c r="B14" s="37" t="s">
        <v>112</v>
      </c>
      <c r="C14" s="37">
        <v>12</v>
      </c>
      <c r="D14" s="37">
        <v>90</v>
      </c>
      <c r="E14" s="37">
        <v>0.59499999999999997</v>
      </c>
      <c r="F14" s="37">
        <v>-5.83</v>
      </c>
      <c r="G14" s="37">
        <v>-3.36</v>
      </c>
      <c r="H14" s="37">
        <v>0.8700640087778081</v>
      </c>
      <c r="I14" s="37">
        <v>0.65316882053491598</v>
      </c>
      <c r="J14" s="37">
        <v>0</v>
      </c>
      <c r="K14" s="37">
        <v>1.708</v>
      </c>
      <c r="L14" s="37">
        <v>1.679</v>
      </c>
      <c r="M14" s="37">
        <v>-0.66500000000000004</v>
      </c>
      <c r="N14" s="37">
        <v>1.1031270823243006E-2</v>
      </c>
      <c r="O14" s="37">
        <v>5.9085179924142309E-3</v>
      </c>
      <c r="P14" s="37">
        <v>0.01</v>
      </c>
      <c r="Q14" s="37">
        <v>0</v>
      </c>
      <c r="R14" s="37">
        <v>6.0912093687403249E-3</v>
      </c>
      <c r="S14" s="37">
        <v>1.2999999999999999E-2</v>
      </c>
      <c r="T14" s="37">
        <v>5.0000000000000001E-3</v>
      </c>
      <c r="U14" s="37">
        <v>1.0716741829074337E-2</v>
      </c>
      <c r="V14" s="37">
        <v>7.0000000000000001E-3</v>
      </c>
      <c r="W14" s="37">
        <v>3.0000000000000001E-3</v>
      </c>
      <c r="X14" s="37">
        <v>6.076386773321331E-3</v>
      </c>
      <c r="Y14" s="37">
        <v>3.6999999999999998E-2</v>
      </c>
      <c r="Z14" s="37">
        <v>1.2999999999999999E-2</v>
      </c>
      <c r="AA14" s="37">
        <v>3.1313965394543779E-2</v>
      </c>
      <c r="AB14" s="37">
        <v>3.0463669100943808E-2</v>
      </c>
      <c r="AC14" s="37">
        <v>0.124</v>
      </c>
      <c r="AD14" s="37">
        <v>4.3999999999999997E-2</v>
      </c>
      <c r="AE14" s="37">
        <v>0.10344389100278163</v>
      </c>
      <c r="AF14" s="37">
        <v>0.121</v>
      </c>
      <c r="AG14" s="37">
        <v>4.2999999999999997E-2</v>
      </c>
      <c r="AH14" s="37">
        <v>0.10131837701391404</v>
      </c>
      <c r="AI14" s="37">
        <v>1.02</v>
      </c>
      <c r="AJ14" s="37">
        <v>0.36099999999999999</v>
      </c>
      <c r="AK14" s="37">
        <v>0.85276137310409728</v>
      </c>
      <c r="AL14" s="37">
        <v>0.94799999999999995</v>
      </c>
      <c r="AM14" s="37">
        <v>0.33500000000000002</v>
      </c>
      <c r="AN14" s="37">
        <v>0.79289531836982374</v>
      </c>
      <c r="AO14" s="37">
        <v>6.4000000000000001E-2</v>
      </c>
      <c r="AP14" s="37">
        <v>2.3E-2</v>
      </c>
      <c r="AQ14" s="37">
        <v>5.3546039758249613E-2</v>
      </c>
      <c r="AR14" s="37" t="s">
        <v>82</v>
      </c>
      <c r="AS14" s="37" t="s">
        <v>83</v>
      </c>
      <c r="AT14" s="37" t="b">
        <v>0</v>
      </c>
      <c r="AU14" s="37" t="s">
        <v>84</v>
      </c>
      <c r="AV14" s="37" t="s">
        <v>85</v>
      </c>
      <c r="AW14" s="37" t="s">
        <v>105</v>
      </c>
      <c r="AX14" s="37">
        <v>8</v>
      </c>
      <c r="AY14" s="37">
        <v>8</v>
      </c>
      <c r="AZ14" s="37">
        <v>1.008128581</v>
      </c>
      <c r="BA14" s="37">
        <v>-7.04</v>
      </c>
      <c r="BB14" s="37">
        <v>27.46</v>
      </c>
      <c r="BC14" s="37">
        <v>-6</v>
      </c>
      <c r="BD14" s="37">
        <v>1.03</v>
      </c>
      <c r="BE14" s="37">
        <v>31.98</v>
      </c>
      <c r="BF14" s="37">
        <v>16.155999999999999</v>
      </c>
      <c r="BG14" s="37">
        <v>26.969000000000001</v>
      </c>
      <c r="BH14" s="37">
        <v>43.503</v>
      </c>
      <c r="BI14" s="37">
        <v>-0.115</v>
      </c>
      <c r="BJ14" s="37">
        <v>52.643999999999998</v>
      </c>
      <c r="BK14" s="37">
        <v>-1.9159999999999999</v>
      </c>
      <c r="BL14" s="37">
        <v>10.288</v>
      </c>
      <c r="BM14" s="37">
        <v>-57.423999999999999</v>
      </c>
      <c r="BN14" s="37">
        <v>-1.0938415085271673E-3</v>
      </c>
      <c r="BO14" s="37" t="s">
        <v>106</v>
      </c>
      <c r="BP14" s="37">
        <v>-6.7000000000000004E-2</v>
      </c>
      <c r="BQ14" s="37">
        <v>0.01</v>
      </c>
      <c r="BR14" s="37">
        <v>0</v>
      </c>
      <c r="BS14" s="37">
        <v>0.01</v>
      </c>
      <c r="BT14" s="37">
        <v>0</v>
      </c>
      <c r="BU14" s="37">
        <v>0.59499999999999997</v>
      </c>
      <c r="BV14" s="37">
        <v>3.5999999999999997E-2</v>
      </c>
      <c r="BW14" s="37">
        <v>1.2999999999999999E-2</v>
      </c>
    </row>
    <row r="15" spans="1:75" x14ac:dyDescent="0.2">
      <c r="A15" s="34" t="s">
        <v>98</v>
      </c>
      <c r="B15" s="37" t="s">
        <v>113</v>
      </c>
      <c r="C15" s="37">
        <v>12</v>
      </c>
      <c r="D15" s="37">
        <v>90</v>
      </c>
      <c r="E15" s="37">
        <v>0.59899999999999998</v>
      </c>
      <c r="F15" s="37">
        <v>-5.91</v>
      </c>
      <c r="G15" s="37">
        <v>-3.26</v>
      </c>
      <c r="H15" s="37">
        <v>0.8700640087778081</v>
      </c>
      <c r="I15" s="37">
        <v>0.65316882053491598</v>
      </c>
      <c r="J15" s="37">
        <v>0</v>
      </c>
      <c r="K15" s="37">
        <v>1.702</v>
      </c>
      <c r="L15" s="37">
        <v>1.673</v>
      </c>
      <c r="M15" s="37">
        <v>-0.72599999999999998</v>
      </c>
      <c r="N15" s="37">
        <v>6.9098142892438019E-3</v>
      </c>
      <c r="O15" s="37">
        <v>8.3643973226270023E-3</v>
      </c>
      <c r="P15" s="37">
        <v>0.01</v>
      </c>
      <c r="Q15" s="37">
        <v>0</v>
      </c>
      <c r="R15" s="37">
        <v>8.623024487842728E-3</v>
      </c>
      <c r="S15" s="37">
        <v>8.0000000000000002E-3</v>
      </c>
      <c r="T15" s="37">
        <v>3.0000000000000001E-3</v>
      </c>
      <c r="U15" s="37">
        <v>6.8515146585487715E-3</v>
      </c>
      <c r="V15" s="37">
        <v>0.01</v>
      </c>
      <c r="W15" s="37">
        <v>4.0000000000000001E-3</v>
      </c>
      <c r="X15" s="37">
        <v>8.5853805452459509E-3</v>
      </c>
      <c r="Y15" s="37">
        <v>0.03</v>
      </c>
      <c r="Z15" s="37">
        <v>0.01</v>
      </c>
      <c r="AA15" s="37">
        <v>2.4807745478306838E-2</v>
      </c>
      <c r="AB15" s="37">
        <v>2.1846967450127978E-2</v>
      </c>
      <c r="AC15" s="37">
        <v>0.105</v>
      </c>
      <c r="AD15" s="37">
        <v>3.6999999999999998E-2</v>
      </c>
      <c r="AE15" s="37">
        <v>8.7606123290987256E-2</v>
      </c>
      <c r="AF15" s="37">
        <v>9.9000000000000005E-2</v>
      </c>
      <c r="AG15" s="37">
        <v>3.5000000000000003E-2</v>
      </c>
      <c r="AH15" s="37">
        <v>8.2938207482222512E-2</v>
      </c>
      <c r="AI15" s="37">
        <v>1.677</v>
      </c>
      <c r="AJ15" s="37">
        <v>0.59299999999999997</v>
      </c>
      <c r="AK15" s="37">
        <v>1.4019946269228916</v>
      </c>
      <c r="AL15" s="37">
        <v>1.5620000000000001</v>
      </c>
      <c r="AM15" s="37">
        <v>0.55200000000000005</v>
      </c>
      <c r="AN15" s="37">
        <v>1.30609164597151</v>
      </c>
      <c r="AO15" s="37">
        <v>0.106</v>
      </c>
      <c r="AP15" s="37">
        <v>3.7999999999999999E-2</v>
      </c>
      <c r="AQ15" s="37">
        <v>8.8980037260789346E-2</v>
      </c>
      <c r="AR15" s="37" t="s">
        <v>82</v>
      </c>
      <c r="AS15" s="37" t="s">
        <v>83</v>
      </c>
      <c r="AT15" s="37" t="b">
        <v>0</v>
      </c>
      <c r="AU15" s="37" t="s">
        <v>84</v>
      </c>
      <c r="AV15" s="37" t="s">
        <v>85</v>
      </c>
      <c r="AW15" s="37" t="s">
        <v>105</v>
      </c>
      <c r="AX15" s="37">
        <v>8</v>
      </c>
      <c r="AY15" s="37">
        <v>8</v>
      </c>
      <c r="AZ15" s="37">
        <v>1.008128581</v>
      </c>
      <c r="BA15" s="37">
        <v>-6.95</v>
      </c>
      <c r="BB15" s="37">
        <v>27.56</v>
      </c>
      <c r="BC15" s="37">
        <v>-6.08</v>
      </c>
      <c r="BD15" s="37">
        <v>1.1200000000000001</v>
      </c>
      <c r="BE15" s="37">
        <v>32.08</v>
      </c>
      <c r="BF15" s="37">
        <v>16.085999999999999</v>
      </c>
      <c r="BG15" s="37">
        <v>27.064</v>
      </c>
      <c r="BH15" s="37">
        <v>43.53</v>
      </c>
      <c r="BI15" s="37">
        <v>-0.109</v>
      </c>
      <c r="BJ15" s="37">
        <v>52.82</v>
      </c>
      <c r="BK15" s="37">
        <v>-1.9350000000000001</v>
      </c>
      <c r="BL15" s="37">
        <v>10.936</v>
      </c>
      <c r="BM15" s="37">
        <v>-56.923000000000002</v>
      </c>
      <c r="BN15" s="37">
        <v>-1.0938415085271632E-3</v>
      </c>
      <c r="BO15" s="37" t="s">
        <v>114</v>
      </c>
      <c r="BP15" s="37">
        <v>-6.2E-2</v>
      </c>
      <c r="BQ15" s="37">
        <v>0.01</v>
      </c>
      <c r="BR15" s="37">
        <v>0</v>
      </c>
      <c r="BS15" s="37">
        <v>0.01</v>
      </c>
      <c r="BT15" s="37">
        <v>0</v>
      </c>
      <c r="BU15" s="37">
        <v>0.59899999999999998</v>
      </c>
      <c r="BV15" s="37">
        <v>2.5999999999999999E-2</v>
      </c>
      <c r="BW15" s="37">
        <v>8.9999999999999993E-3</v>
      </c>
    </row>
    <row r="16" spans="1:75" x14ac:dyDescent="0.2">
      <c r="A16" s="34" t="s">
        <v>115</v>
      </c>
      <c r="B16" s="37" t="s">
        <v>116</v>
      </c>
      <c r="C16" s="37" t="s">
        <v>0</v>
      </c>
      <c r="D16" s="37" t="s">
        <v>0</v>
      </c>
      <c r="E16" s="37" t="s">
        <v>0</v>
      </c>
      <c r="F16" s="37" t="s">
        <v>0</v>
      </c>
      <c r="G16" s="37" t="s">
        <v>0</v>
      </c>
      <c r="H16" s="37" t="s">
        <v>0</v>
      </c>
      <c r="I16" s="37" t="s">
        <v>0</v>
      </c>
      <c r="J16" s="37" t="s">
        <v>0</v>
      </c>
      <c r="K16" s="37" t="s">
        <v>0</v>
      </c>
      <c r="L16" s="37" t="s">
        <v>0</v>
      </c>
      <c r="M16" s="37" t="s">
        <v>0</v>
      </c>
      <c r="N16" s="37" t="s">
        <v>0</v>
      </c>
      <c r="O16" s="37" t="s">
        <v>0</v>
      </c>
      <c r="P16" s="37" t="s">
        <v>0</v>
      </c>
      <c r="Q16" s="37" t="s">
        <v>0</v>
      </c>
      <c r="R16" s="37" t="s">
        <v>0</v>
      </c>
      <c r="S16" s="37" t="s">
        <v>0</v>
      </c>
      <c r="T16" s="37" t="s">
        <v>0</v>
      </c>
      <c r="U16" s="37" t="s">
        <v>0</v>
      </c>
      <c r="V16" s="37" t="s">
        <v>0</v>
      </c>
      <c r="W16" s="37" t="s">
        <v>0</v>
      </c>
      <c r="X16" s="37" t="s">
        <v>0</v>
      </c>
      <c r="Y16" s="37" t="s">
        <v>0</v>
      </c>
      <c r="Z16" s="37" t="s">
        <v>0</v>
      </c>
      <c r="AA16" s="37" t="s">
        <v>0</v>
      </c>
      <c r="AB16" s="37" t="s">
        <v>0</v>
      </c>
      <c r="AC16" s="37" t="s">
        <v>0</v>
      </c>
      <c r="AD16" s="37" t="s">
        <v>0</v>
      </c>
      <c r="AE16" s="37" t="s">
        <v>0</v>
      </c>
      <c r="AF16" s="37" t="s">
        <v>0</v>
      </c>
      <c r="AG16" s="37" t="s">
        <v>0</v>
      </c>
      <c r="AH16" s="37" t="s">
        <v>0</v>
      </c>
      <c r="AI16" s="37" t="s">
        <v>0</v>
      </c>
      <c r="AJ16" s="37" t="s">
        <v>0</v>
      </c>
      <c r="AK16" s="37" t="s">
        <v>0</v>
      </c>
      <c r="AL16" s="37" t="s">
        <v>0</v>
      </c>
      <c r="AM16" s="37" t="s">
        <v>0</v>
      </c>
      <c r="AN16" s="37" t="s">
        <v>0</v>
      </c>
      <c r="AO16" s="37" t="s">
        <v>0</v>
      </c>
      <c r="AP16" s="37" t="s">
        <v>0</v>
      </c>
      <c r="AQ16" s="37" t="s">
        <v>0</v>
      </c>
      <c r="AR16" s="37" t="s">
        <v>77</v>
      </c>
      <c r="AS16" s="37" t="s">
        <v>78</v>
      </c>
      <c r="AT16" s="37" t="s">
        <v>0</v>
      </c>
      <c r="AU16" s="37" t="s">
        <v>0</v>
      </c>
      <c r="AV16" s="37" t="s">
        <v>0</v>
      </c>
      <c r="AW16" s="37" t="s">
        <v>0</v>
      </c>
      <c r="AX16" s="37" t="s">
        <v>0</v>
      </c>
      <c r="AY16" s="37" t="s">
        <v>0</v>
      </c>
      <c r="AZ16" s="37" t="s">
        <v>0</v>
      </c>
      <c r="BA16" s="37" t="s">
        <v>0</v>
      </c>
      <c r="BB16" s="37" t="s">
        <v>0</v>
      </c>
      <c r="BC16" s="37" t="s">
        <v>0</v>
      </c>
      <c r="BD16" s="37" t="s">
        <v>0</v>
      </c>
      <c r="BE16" s="37" t="s">
        <v>0</v>
      </c>
      <c r="BF16" s="37" t="s">
        <v>0</v>
      </c>
      <c r="BG16" s="37" t="s">
        <v>0</v>
      </c>
      <c r="BH16" s="37" t="s">
        <v>0</v>
      </c>
      <c r="BI16" s="37" t="s">
        <v>0</v>
      </c>
      <c r="BJ16" s="37" t="s">
        <v>0</v>
      </c>
      <c r="BK16" s="37" t="s">
        <v>0</v>
      </c>
      <c r="BL16" s="37" t="s">
        <v>0</v>
      </c>
      <c r="BM16" s="37" t="s">
        <v>0</v>
      </c>
      <c r="BN16" s="37" t="s">
        <v>0</v>
      </c>
      <c r="BO16" s="37" t="s">
        <v>0</v>
      </c>
      <c r="BP16" s="37" t="s">
        <v>0</v>
      </c>
      <c r="BQ16" s="37" t="s">
        <v>0</v>
      </c>
      <c r="BR16" s="37" t="s">
        <v>0</v>
      </c>
      <c r="BS16" s="37" t="s">
        <v>0</v>
      </c>
      <c r="BT16" s="37" t="s">
        <v>0</v>
      </c>
      <c r="BU16" s="37" t="s">
        <v>0</v>
      </c>
      <c r="BV16" s="37" t="s">
        <v>0</v>
      </c>
      <c r="BW16" s="37" t="s">
        <v>0</v>
      </c>
    </row>
    <row r="17" spans="1:75" x14ac:dyDescent="0.2">
      <c r="A17" s="34" t="s">
        <v>79</v>
      </c>
      <c r="B17" s="37" t="s">
        <v>117</v>
      </c>
      <c r="C17" s="37">
        <v>13</v>
      </c>
      <c r="D17" s="37">
        <v>90</v>
      </c>
      <c r="E17" s="37">
        <v>0.60599999999999998</v>
      </c>
      <c r="F17" s="37">
        <v>-6.34</v>
      </c>
      <c r="G17" s="37">
        <v>-3.29</v>
      </c>
      <c r="H17" s="37">
        <v>1.0478189597725267</v>
      </c>
      <c r="I17" s="37">
        <v>0.88226775412185521</v>
      </c>
      <c r="J17" s="37">
        <v>0</v>
      </c>
      <c r="K17" s="37">
        <v>11.144</v>
      </c>
      <c r="L17" s="37">
        <v>11.352</v>
      </c>
      <c r="M17" s="37">
        <v>1.1200000000000001</v>
      </c>
      <c r="N17" s="37">
        <v>3.726726071697824E-3</v>
      </c>
      <c r="O17" s="37">
        <v>6.9069271371433455E-3</v>
      </c>
      <c r="P17" s="37">
        <v>0.01</v>
      </c>
      <c r="Q17" s="37">
        <v>0</v>
      </c>
      <c r="R17" s="37">
        <v>7.1204893242241742E-3</v>
      </c>
      <c r="S17" s="37">
        <v>4.0000000000000001E-3</v>
      </c>
      <c r="T17" s="37">
        <v>2E-3</v>
      </c>
      <c r="U17" s="37">
        <v>3.6186113191671696E-3</v>
      </c>
      <c r="V17" s="37">
        <v>8.0000000000000002E-3</v>
      </c>
      <c r="W17" s="37">
        <v>3.0000000000000001E-3</v>
      </c>
      <c r="X17" s="37">
        <v>7.0806114578585216E-3</v>
      </c>
      <c r="Y17" s="37">
        <v>2.5000000000000001E-2</v>
      </c>
      <c r="Z17" s="37">
        <v>8.9999999999999993E-3</v>
      </c>
      <c r="AA17" s="37">
        <v>2.1176134634705007E-2</v>
      </c>
      <c r="AB17" s="37">
        <v>2.1912517743478403E-2</v>
      </c>
      <c r="AC17" s="37">
        <v>1.0569999999999999</v>
      </c>
      <c r="AD17" s="37">
        <v>0.374</v>
      </c>
      <c r="AE17" s="37">
        <v>0.88348409904999481</v>
      </c>
      <c r="AF17" s="37">
        <v>0.99</v>
      </c>
      <c r="AG17" s="37">
        <v>0.35</v>
      </c>
      <c r="AH17" s="37">
        <v>0.82758305337795501</v>
      </c>
      <c r="AI17" s="37">
        <v>0.80300000000000005</v>
      </c>
      <c r="AJ17" s="37">
        <v>0.28399999999999997</v>
      </c>
      <c r="AK17" s="37">
        <v>0.67174057801572329</v>
      </c>
      <c r="AL17" s="37">
        <v>0.754</v>
      </c>
      <c r="AM17" s="37">
        <v>0.26700000000000002</v>
      </c>
      <c r="AN17" s="37">
        <v>0.63074719654606493</v>
      </c>
      <c r="AO17" s="37">
        <v>5.8999999999999997E-2</v>
      </c>
      <c r="AP17" s="37">
        <v>2.1000000000000001E-2</v>
      </c>
      <c r="AQ17" s="37">
        <v>4.8916936734416869E-2</v>
      </c>
      <c r="AR17" s="37" t="s">
        <v>82</v>
      </c>
      <c r="AS17" s="37" t="s">
        <v>83</v>
      </c>
      <c r="AT17" s="37" t="b">
        <v>0</v>
      </c>
      <c r="AU17" s="37" t="s">
        <v>84</v>
      </c>
      <c r="AV17" s="37" t="s">
        <v>85</v>
      </c>
      <c r="AW17" s="37" t="s">
        <v>100</v>
      </c>
      <c r="AX17" s="37">
        <v>8</v>
      </c>
      <c r="AY17" s="37">
        <v>8</v>
      </c>
      <c r="AZ17" s="37">
        <v>1.008128581</v>
      </c>
      <c r="BA17" s="37">
        <v>-6.6</v>
      </c>
      <c r="BB17" s="37">
        <v>27.53</v>
      </c>
      <c r="BC17" s="37">
        <v>-6.45</v>
      </c>
      <c r="BD17" s="37">
        <v>1.47</v>
      </c>
      <c r="BE17" s="37">
        <v>32.44</v>
      </c>
      <c r="BF17" s="37">
        <v>15.744</v>
      </c>
      <c r="BG17" s="37">
        <v>27.422000000000001</v>
      </c>
      <c r="BH17" s="37">
        <v>43.378</v>
      </c>
      <c r="BI17" s="37">
        <v>-0.25</v>
      </c>
      <c r="BJ17" s="37">
        <v>65.692999999999998</v>
      </c>
      <c r="BK17" s="37">
        <v>9.5670000000000002</v>
      </c>
      <c r="BL17" s="37">
        <v>-17.012</v>
      </c>
      <c r="BM17" s="37">
        <v>-83.292000000000002</v>
      </c>
      <c r="BN17" s="37">
        <v>3.137210149573415E-4</v>
      </c>
      <c r="BO17" s="37" t="s">
        <v>101</v>
      </c>
      <c r="BP17" s="37">
        <v>-0.26300000000000001</v>
      </c>
      <c r="BQ17" s="37">
        <v>0</v>
      </c>
      <c r="BR17" s="37">
        <v>0</v>
      </c>
      <c r="BS17" s="37">
        <v>0.01</v>
      </c>
      <c r="BT17" s="37">
        <v>0</v>
      </c>
      <c r="BU17" s="37">
        <v>0.60599999999999998</v>
      </c>
      <c r="BV17" s="37">
        <v>2.5999999999999999E-2</v>
      </c>
      <c r="BW17" s="37">
        <v>8.9999999999999993E-3</v>
      </c>
    </row>
    <row r="18" spans="1:75" x14ac:dyDescent="0.2">
      <c r="A18" s="34" t="s">
        <v>88</v>
      </c>
      <c r="B18" s="37" t="s">
        <v>118</v>
      </c>
      <c r="C18" s="37">
        <v>13</v>
      </c>
      <c r="D18" s="37">
        <v>90</v>
      </c>
      <c r="E18" s="37">
        <v>0.58899999999999997</v>
      </c>
      <c r="F18" s="37">
        <v>-6.44</v>
      </c>
      <c r="G18" s="37">
        <v>-3.26</v>
      </c>
      <c r="H18" s="37">
        <v>1.0478189597725267</v>
      </c>
      <c r="I18" s="37">
        <v>0.88226775412185521</v>
      </c>
      <c r="J18" s="37">
        <v>0</v>
      </c>
      <c r="K18" s="37">
        <v>1.897</v>
      </c>
      <c r="L18" s="37">
        <v>2.105</v>
      </c>
      <c r="M18" s="37">
        <v>0.82299999999999995</v>
      </c>
      <c r="N18" s="37">
        <v>6.1958915788175696E-3</v>
      </c>
      <c r="O18" s="37">
        <v>1.5564709570462097E-2</v>
      </c>
      <c r="P18" s="37">
        <v>0.02</v>
      </c>
      <c r="Q18" s="37">
        <v>0.01</v>
      </c>
      <c r="R18" s="37">
        <v>1.6045970390381439E-2</v>
      </c>
      <c r="S18" s="37">
        <v>8.0000000000000002E-3</v>
      </c>
      <c r="T18" s="37">
        <v>3.0000000000000001E-3</v>
      </c>
      <c r="U18" s="37">
        <v>6.3374691119515844E-3</v>
      </c>
      <c r="V18" s="37">
        <v>1.9E-2</v>
      </c>
      <c r="W18" s="37">
        <v>7.0000000000000001E-3</v>
      </c>
      <c r="X18" s="37">
        <v>1.5962263409422046E-2</v>
      </c>
      <c r="Y18" s="37">
        <v>3.4000000000000002E-2</v>
      </c>
      <c r="Z18" s="37">
        <v>1.2E-2</v>
      </c>
      <c r="AA18" s="37">
        <v>2.8449078486692557E-2</v>
      </c>
      <c r="AB18" s="37">
        <v>1.8295839562763976E-2</v>
      </c>
      <c r="AC18" s="37">
        <v>0.19800000000000001</v>
      </c>
      <c r="AD18" s="37">
        <v>7.0000000000000007E-2</v>
      </c>
      <c r="AE18" s="37">
        <v>0.16544983877122771</v>
      </c>
      <c r="AF18" s="37">
        <v>0.16900000000000001</v>
      </c>
      <c r="AG18" s="37">
        <v>0.06</v>
      </c>
      <c r="AH18" s="37">
        <v>0.1414329423013245</v>
      </c>
      <c r="AI18" s="37">
        <v>1.0669999999999999</v>
      </c>
      <c r="AJ18" s="37">
        <v>0.377</v>
      </c>
      <c r="AK18" s="37">
        <v>0.89170963560845862</v>
      </c>
      <c r="AL18" s="37">
        <v>1.014</v>
      </c>
      <c r="AM18" s="37">
        <v>0.35899999999999999</v>
      </c>
      <c r="AN18" s="37">
        <v>0.84792478850679864</v>
      </c>
      <c r="AO18" s="37">
        <v>7.0999999999999994E-2</v>
      </c>
      <c r="AP18" s="37">
        <v>2.5000000000000001E-2</v>
      </c>
      <c r="AQ18" s="37">
        <v>5.9761852506596914E-2</v>
      </c>
      <c r="AR18" s="37" t="s">
        <v>82</v>
      </c>
      <c r="AS18" s="37" t="s">
        <v>83</v>
      </c>
      <c r="AT18" s="37" t="b">
        <v>0</v>
      </c>
      <c r="AU18" s="37" t="s">
        <v>84</v>
      </c>
      <c r="AV18" s="37" t="s">
        <v>85</v>
      </c>
      <c r="AW18" s="37" t="s">
        <v>100</v>
      </c>
      <c r="AX18" s="37">
        <v>8</v>
      </c>
      <c r="AY18" s="37">
        <v>8</v>
      </c>
      <c r="AZ18" s="37">
        <v>1.008128581</v>
      </c>
      <c r="BA18" s="37">
        <v>-6.58</v>
      </c>
      <c r="BB18" s="37">
        <v>27.56</v>
      </c>
      <c r="BC18" s="37">
        <v>-6.55</v>
      </c>
      <c r="BD18" s="37">
        <v>1.5</v>
      </c>
      <c r="BE18" s="37">
        <v>32.47</v>
      </c>
      <c r="BF18" s="37">
        <v>15.65</v>
      </c>
      <c r="BG18" s="37">
        <v>27.449000000000002</v>
      </c>
      <c r="BH18" s="37">
        <v>43.287999999999997</v>
      </c>
      <c r="BI18" s="37">
        <v>-0.26700000000000002</v>
      </c>
      <c r="BJ18" s="37">
        <v>56.228999999999999</v>
      </c>
      <c r="BK18" s="37">
        <v>0.54700000000000004</v>
      </c>
      <c r="BL18" s="37">
        <v>-12.275</v>
      </c>
      <c r="BM18" s="37">
        <v>-78.831999999999994</v>
      </c>
      <c r="BN18" s="37">
        <v>3.1372101495734205E-4</v>
      </c>
      <c r="BO18" s="37" t="s">
        <v>119</v>
      </c>
      <c r="BP18" s="37">
        <v>-0.28000000000000003</v>
      </c>
      <c r="BQ18" s="37">
        <v>0.01</v>
      </c>
      <c r="BR18" s="37">
        <v>0</v>
      </c>
      <c r="BS18" s="37">
        <v>0.02</v>
      </c>
      <c r="BT18" s="37">
        <v>0.01</v>
      </c>
      <c r="BU18" s="37">
        <v>0.58899999999999997</v>
      </c>
      <c r="BV18" s="37">
        <v>2.1999999999999999E-2</v>
      </c>
      <c r="BW18" s="37">
        <v>8.0000000000000002E-3</v>
      </c>
    </row>
    <row r="19" spans="1:75" x14ac:dyDescent="0.2">
      <c r="A19" s="34" t="s">
        <v>120</v>
      </c>
      <c r="B19" s="37" t="s">
        <v>121</v>
      </c>
      <c r="C19" s="37" t="s">
        <v>0</v>
      </c>
      <c r="D19" s="37" t="s">
        <v>0</v>
      </c>
      <c r="E19" s="37" t="s">
        <v>0</v>
      </c>
      <c r="F19" s="37" t="s">
        <v>0</v>
      </c>
      <c r="G19" s="37" t="s">
        <v>0</v>
      </c>
      <c r="H19" s="37" t="s">
        <v>0</v>
      </c>
      <c r="I19" s="37" t="s">
        <v>0</v>
      </c>
      <c r="J19" s="37" t="s">
        <v>0</v>
      </c>
      <c r="K19" s="37" t="s">
        <v>0</v>
      </c>
      <c r="L19" s="37" t="s">
        <v>0</v>
      </c>
      <c r="M19" s="37" t="s">
        <v>0</v>
      </c>
      <c r="N19" s="37" t="s">
        <v>0</v>
      </c>
      <c r="O19" s="37" t="s">
        <v>0</v>
      </c>
      <c r="P19" s="37" t="s">
        <v>0</v>
      </c>
      <c r="Q19" s="37" t="s">
        <v>0</v>
      </c>
      <c r="R19" s="37" t="s">
        <v>0</v>
      </c>
      <c r="S19" s="37" t="s">
        <v>0</v>
      </c>
      <c r="T19" s="37" t="s">
        <v>0</v>
      </c>
      <c r="U19" s="37" t="s">
        <v>0</v>
      </c>
      <c r="V19" s="37" t="s">
        <v>0</v>
      </c>
      <c r="W19" s="37" t="s">
        <v>0</v>
      </c>
      <c r="X19" s="37" t="s">
        <v>0</v>
      </c>
      <c r="Y19" s="37" t="s">
        <v>0</v>
      </c>
      <c r="Z19" s="37" t="s">
        <v>0</v>
      </c>
      <c r="AA19" s="37" t="s">
        <v>0</v>
      </c>
      <c r="AB19" s="37" t="s">
        <v>0</v>
      </c>
      <c r="AC19" s="37" t="s">
        <v>0</v>
      </c>
      <c r="AD19" s="37" t="s">
        <v>0</v>
      </c>
      <c r="AE19" s="37" t="s">
        <v>0</v>
      </c>
      <c r="AF19" s="37" t="s">
        <v>0</v>
      </c>
      <c r="AG19" s="37" t="s">
        <v>0</v>
      </c>
      <c r="AH19" s="37" t="s">
        <v>0</v>
      </c>
      <c r="AI19" s="37" t="s">
        <v>0</v>
      </c>
      <c r="AJ19" s="37" t="s">
        <v>0</v>
      </c>
      <c r="AK19" s="37" t="s">
        <v>0</v>
      </c>
      <c r="AL19" s="37" t="s">
        <v>0</v>
      </c>
      <c r="AM19" s="37" t="s">
        <v>0</v>
      </c>
      <c r="AN19" s="37" t="s">
        <v>0</v>
      </c>
      <c r="AO19" s="37" t="s">
        <v>0</v>
      </c>
      <c r="AP19" s="37" t="s">
        <v>0</v>
      </c>
      <c r="AQ19" s="37" t="s">
        <v>0</v>
      </c>
      <c r="AR19" s="37" t="s">
        <v>77</v>
      </c>
      <c r="AS19" s="37" t="s">
        <v>78</v>
      </c>
      <c r="AT19" s="37" t="s">
        <v>0</v>
      </c>
      <c r="AU19" s="37" t="s">
        <v>0</v>
      </c>
      <c r="AV19" s="37" t="s">
        <v>0</v>
      </c>
      <c r="AW19" s="37" t="s">
        <v>0</v>
      </c>
      <c r="AX19" s="37" t="s">
        <v>0</v>
      </c>
      <c r="AY19" s="37" t="s">
        <v>0</v>
      </c>
      <c r="AZ19" s="37" t="s">
        <v>0</v>
      </c>
      <c r="BA19" s="37" t="s">
        <v>0</v>
      </c>
      <c r="BB19" s="37" t="s">
        <v>0</v>
      </c>
      <c r="BC19" s="37" t="s">
        <v>0</v>
      </c>
      <c r="BD19" s="37" t="s">
        <v>0</v>
      </c>
      <c r="BE19" s="37" t="s">
        <v>0</v>
      </c>
      <c r="BF19" s="37" t="s">
        <v>0</v>
      </c>
      <c r="BG19" s="37" t="s">
        <v>0</v>
      </c>
      <c r="BH19" s="37" t="s">
        <v>0</v>
      </c>
      <c r="BI19" s="37" t="s">
        <v>0</v>
      </c>
      <c r="BJ19" s="37" t="s">
        <v>0</v>
      </c>
      <c r="BK19" s="37" t="s">
        <v>0</v>
      </c>
      <c r="BL19" s="37" t="s">
        <v>0</v>
      </c>
      <c r="BM19" s="37" t="s">
        <v>0</v>
      </c>
      <c r="BN19" s="37" t="s">
        <v>0</v>
      </c>
      <c r="BO19" s="37" t="s">
        <v>0</v>
      </c>
      <c r="BP19" s="37" t="s">
        <v>0</v>
      </c>
      <c r="BQ19" s="37" t="s">
        <v>0</v>
      </c>
      <c r="BR19" s="37" t="s">
        <v>0</v>
      </c>
      <c r="BS19" s="37" t="s">
        <v>0</v>
      </c>
      <c r="BT19" s="37" t="s">
        <v>0</v>
      </c>
      <c r="BU19" s="37" t="s">
        <v>0</v>
      </c>
      <c r="BV19" s="37" t="s">
        <v>0</v>
      </c>
      <c r="BW19" s="37" t="s">
        <v>0</v>
      </c>
    </row>
    <row r="20" spans="1:75" x14ac:dyDescent="0.2">
      <c r="A20" s="34" t="s">
        <v>79</v>
      </c>
      <c r="B20" s="37" t="s">
        <v>122</v>
      </c>
      <c r="C20" s="37">
        <v>14</v>
      </c>
      <c r="D20" s="37">
        <v>90</v>
      </c>
      <c r="E20" s="37">
        <v>0.57099999999999995</v>
      </c>
      <c r="F20" s="37">
        <v>-6.96</v>
      </c>
      <c r="G20" s="37">
        <v>-3.73</v>
      </c>
      <c r="H20" s="37">
        <v>0.8700640087778081</v>
      </c>
      <c r="I20" s="37">
        <v>0.65316882053491598</v>
      </c>
      <c r="J20" s="37">
        <v>0</v>
      </c>
      <c r="K20" s="37">
        <v>-0.78</v>
      </c>
      <c r="L20" s="37">
        <v>-0.80900000000000005</v>
      </c>
      <c r="M20" s="37">
        <v>-6.4459999999999997</v>
      </c>
      <c r="N20" s="37">
        <v>2.5630287634859153E-2</v>
      </c>
      <c r="O20" s="37">
        <v>2.3668239814624615E-2</v>
      </c>
      <c r="P20" s="37">
        <v>0.02</v>
      </c>
      <c r="Q20" s="37">
        <v>0.01</v>
      </c>
      <c r="R20" s="37">
        <v>2.4400061789689686E-2</v>
      </c>
      <c r="S20" s="37">
        <v>1.9E-2</v>
      </c>
      <c r="T20" s="37">
        <v>8.9999999999999993E-3</v>
      </c>
      <c r="U20" s="37">
        <v>2.374137013964071E-2</v>
      </c>
      <c r="V20" s="37">
        <v>1.9E-2</v>
      </c>
      <c r="W20" s="37">
        <v>8.9999999999999993E-3</v>
      </c>
      <c r="X20" s="37">
        <v>2.4208325709303608E-2</v>
      </c>
      <c r="Y20" s="37">
        <v>2.7E-2</v>
      </c>
      <c r="Z20" s="37">
        <v>1.2E-2</v>
      </c>
      <c r="AA20" s="37">
        <v>3.3354184759123856E-2</v>
      </c>
      <c r="AB20" s="37">
        <v>2.5367751671328941E-2</v>
      </c>
      <c r="AC20" s="37">
        <v>8.5999999999999993E-2</v>
      </c>
      <c r="AD20" s="37">
        <v>3.9E-2</v>
      </c>
      <c r="AE20" s="37">
        <v>0.10717538561717996</v>
      </c>
      <c r="AF20" s="37">
        <v>0.05</v>
      </c>
      <c r="AG20" s="37">
        <v>2.1999999999999999E-2</v>
      </c>
      <c r="AH20" s="37">
        <v>6.2379599668379825E-2</v>
      </c>
      <c r="AI20" s="37">
        <v>6.3890000000000002</v>
      </c>
      <c r="AJ20" s="37">
        <v>2.8570000000000002</v>
      </c>
      <c r="AK20" s="37">
        <v>7.9335693310637989</v>
      </c>
      <c r="AL20" s="37">
        <v>5.9880000000000004</v>
      </c>
      <c r="AM20" s="37">
        <v>2.6779999999999999</v>
      </c>
      <c r="AN20" s="37">
        <v>7.4355846180021112</v>
      </c>
      <c r="AO20" s="37">
        <v>0.17100000000000001</v>
      </c>
      <c r="AP20" s="37">
        <v>7.5999999999999998E-2</v>
      </c>
      <c r="AQ20" s="37">
        <v>0.21192372297833934</v>
      </c>
      <c r="AR20" s="37" t="s">
        <v>82</v>
      </c>
      <c r="AS20" s="37" t="s">
        <v>83</v>
      </c>
      <c r="AT20" s="37" t="b">
        <v>0</v>
      </c>
      <c r="AU20" s="37" t="s">
        <v>84</v>
      </c>
      <c r="AV20" s="37" t="s">
        <v>85</v>
      </c>
      <c r="AW20" s="37" t="s">
        <v>105</v>
      </c>
      <c r="AX20" s="37">
        <v>8</v>
      </c>
      <c r="AY20" s="37">
        <v>5</v>
      </c>
      <c r="AZ20" s="37">
        <v>1.008128581</v>
      </c>
      <c r="BA20" s="37">
        <v>-7.4</v>
      </c>
      <c r="BB20" s="37">
        <v>27.08</v>
      </c>
      <c r="BC20" s="37">
        <v>-7.12</v>
      </c>
      <c r="BD20" s="37">
        <v>0.67</v>
      </c>
      <c r="BE20" s="37">
        <v>31.61</v>
      </c>
      <c r="BF20" s="37">
        <v>15.074</v>
      </c>
      <c r="BG20" s="37">
        <v>26.593</v>
      </c>
      <c r="BH20" s="37">
        <v>41.954999999999998</v>
      </c>
      <c r="BI20" s="37">
        <v>-0.14000000000000001</v>
      </c>
      <c r="BJ20" s="37">
        <v>49.481000000000002</v>
      </c>
      <c r="BK20" s="37">
        <v>-4.1859999999999999</v>
      </c>
      <c r="BL20" s="37">
        <v>109.628</v>
      </c>
      <c r="BM20" s="37">
        <v>37.180999999999997</v>
      </c>
      <c r="BN20" s="37">
        <v>-1.0938415085271676E-3</v>
      </c>
      <c r="BO20" s="37" t="s">
        <v>106</v>
      </c>
      <c r="BP20" s="37">
        <v>-9.4E-2</v>
      </c>
      <c r="BQ20" s="37">
        <v>0.02</v>
      </c>
      <c r="BR20" s="37">
        <v>0.01</v>
      </c>
      <c r="BS20" s="37">
        <v>0.02</v>
      </c>
      <c r="BT20" s="37">
        <v>0.01</v>
      </c>
      <c r="BU20" s="37">
        <v>0.57099999999999995</v>
      </c>
      <c r="BV20" s="37">
        <v>0.02</v>
      </c>
      <c r="BW20" s="37">
        <v>8.9999999999999993E-3</v>
      </c>
    </row>
    <row r="21" spans="1:75" x14ac:dyDescent="0.2">
      <c r="A21" s="34" t="s">
        <v>88</v>
      </c>
      <c r="B21" s="37" t="s">
        <v>123</v>
      </c>
      <c r="C21" s="37">
        <v>14</v>
      </c>
      <c r="D21" s="37">
        <v>90</v>
      </c>
      <c r="E21" s="37">
        <v>0.58299999999999996</v>
      </c>
      <c r="F21" s="37">
        <v>-6.95</v>
      </c>
      <c r="G21" s="37">
        <v>-3.82</v>
      </c>
      <c r="H21" s="37">
        <v>0.8700640087778081</v>
      </c>
      <c r="I21" s="37">
        <v>0.65316882053491598</v>
      </c>
      <c r="J21" s="37">
        <v>0</v>
      </c>
      <c r="K21" s="37">
        <v>-0.83499999999999996</v>
      </c>
      <c r="L21" s="37">
        <v>-0.86399999999999999</v>
      </c>
      <c r="M21" s="37">
        <v>-6.4589999999999996</v>
      </c>
      <c r="N21" s="37">
        <v>7.079035902055694E-3</v>
      </c>
      <c r="O21" s="37">
        <v>9.6666762973085015E-3</v>
      </c>
      <c r="P21" s="37">
        <v>0.01</v>
      </c>
      <c r="Q21" s="37">
        <v>0</v>
      </c>
      <c r="R21" s="37">
        <v>9.9655699284205961E-3</v>
      </c>
      <c r="S21" s="37">
        <v>8.0000000000000002E-3</v>
      </c>
      <c r="T21" s="37">
        <v>3.0000000000000001E-3</v>
      </c>
      <c r="U21" s="37">
        <v>6.5717449773190712E-3</v>
      </c>
      <c r="V21" s="37">
        <v>1.2E-2</v>
      </c>
      <c r="W21" s="37">
        <v>4.0000000000000001E-3</v>
      </c>
      <c r="X21" s="37">
        <v>9.8985926245207505E-3</v>
      </c>
      <c r="Y21" s="37">
        <v>2.7E-2</v>
      </c>
      <c r="Z21" s="37">
        <v>8.9999999999999993E-3</v>
      </c>
      <c r="AA21" s="37">
        <v>2.2399662339887338E-2</v>
      </c>
      <c r="AB21" s="37">
        <v>2.3189683523732341E-2</v>
      </c>
      <c r="AC21" s="37">
        <v>0.13800000000000001</v>
      </c>
      <c r="AD21" s="37">
        <v>4.9000000000000002E-2</v>
      </c>
      <c r="AE21" s="37">
        <v>0.11570275009292093</v>
      </c>
      <c r="AF21" s="37">
        <v>0.115</v>
      </c>
      <c r="AG21" s="37">
        <v>4.1000000000000002E-2</v>
      </c>
      <c r="AH21" s="37">
        <v>9.6305364423130035E-2</v>
      </c>
      <c r="AI21" s="37">
        <v>5.3410000000000002</v>
      </c>
      <c r="AJ21" s="37">
        <v>1.8879999999999999</v>
      </c>
      <c r="AK21" s="37">
        <v>4.4648490804201195</v>
      </c>
      <c r="AL21" s="37">
        <v>5.0039999999999996</v>
      </c>
      <c r="AM21" s="37">
        <v>1.7689999999999999</v>
      </c>
      <c r="AN21" s="37">
        <v>4.1838603462471191</v>
      </c>
      <c r="AO21" s="37">
        <v>0.16200000000000001</v>
      </c>
      <c r="AP21" s="37">
        <v>5.7000000000000002E-2</v>
      </c>
      <c r="AQ21" s="37">
        <v>0.13559898582031593</v>
      </c>
      <c r="AR21" s="37" t="s">
        <v>82</v>
      </c>
      <c r="AS21" s="37" t="s">
        <v>83</v>
      </c>
      <c r="AT21" s="37" t="b">
        <v>0</v>
      </c>
      <c r="AU21" s="37" t="s">
        <v>84</v>
      </c>
      <c r="AV21" s="37" t="s">
        <v>85</v>
      </c>
      <c r="AW21" s="37" t="s">
        <v>105</v>
      </c>
      <c r="AX21" s="37">
        <v>8</v>
      </c>
      <c r="AY21" s="37">
        <v>8</v>
      </c>
      <c r="AZ21" s="37">
        <v>1.008128581</v>
      </c>
      <c r="BA21" s="37">
        <v>-7.5</v>
      </c>
      <c r="BB21" s="37">
        <v>26.98</v>
      </c>
      <c r="BC21" s="37">
        <v>-7.11</v>
      </c>
      <c r="BD21" s="37">
        <v>0.56999999999999995</v>
      </c>
      <c r="BE21" s="37">
        <v>31.51</v>
      </c>
      <c r="BF21" s="37">
        <v>15.08</v>
      </c>
      <c r="BG21" s="37">
        <v>26.495999999999999</v>
      </c>
      <c r="BH21" s="37">
        <v>41.878999999999998</v>
      </c>
      <c r="BI21" s="37">
        <v>-0.126</v>
      </c>
      <c r="BJ21" s="37">
        <v>49.241999999999997</v>
      </c>
      <c r="BK21" s="37">
        <v>-4.2249999999999996</v>
      </c>
      <c r="BL21" s="37">
        <v>110.872</v>
      </c>
      <c r="BM21" s="37">
        <v>38.529000000000003</v>
      </c>
      <c r="BN21" s="37">
        <v>-1.0938415085271634E-3</v>
      </c>
      <c r="BO21" s="37" t="s">
        <v>111</v>
      </c>
      <c r="BP21" s="37">
        <v>-8.1000000000000003E-2</v>
      </c>
      <c r="BQ21" s="37">
        <v>0.01</v>
      </c>
      <c r="BR21" s="37">
        <v>0</v>
      </c>
      <c r="BS21" s="37">
        <v>0.01</v>
      </c>
      <c r="BT21" s="37">
        <v>0</v>
      </c>
      <c r="BU21" s="37">
        <v>0.58299999999999996</v>
      </c>
      <c r="BV21" s="37">
        <v>2.8000000000000001E-2</v>
      </c>
      <c r="BW21" s="37">
        <v>0.01</v>
      </c>
    </row>
    <row r="22" spans="1:75" x14ac:dyDescent="0.2">
      <c r="A22" s="34" t="s">
        <v>124</v>
      </c>
      <c r="B22" s="37" t="s">
        <v>125</v>
      </c>
      <c r="C22" s="37" t="s">
        <v>0</v>
      </c>
      <c r="D22" s="37" t="s">
        <v>0</v>
      </c>
      <c r="E22" s="37" t="s">
        <v>0</v>
      </c>
      <c r="F22" s="37" t="s">
        <v>0</v>
      </c>
      <c r="G22" s="37" t="s">
        <v>0</v>
      </c>
      <c r="H22" s="37" t="s">
        <v>0</v>
      </c>
      <c r="I22" s="37" t="s">
        <v>0</v>
      </c>
      <c r="J22" s="37" t="s">
        <v>0</v>
      </c>
      <c r="K22" s="37" t="s">
        <v>0</v>
      </c>
      <c r="L22" s="37" t="s">
        <v>0</v>
      </c>
      <c r="M22" s="37" t="s">
        <v>0</v>
      </c>
      <c r="N22" s="37" t="s">
        <v>0</v>
      </c>
      <c r="O22" s="37" t="s">
        <v>0</v>
      </c>
      <c r="P22" s="37" t="s">
        <v>0</v>
      </c>
      <c r="Q22" s="37" t="s">
        <v>0</v>
      </c>
      <c r="R22" s="37" t="s">
        <v>0</v>
      </c>
      <c r="S22" s="37" t="s">
        <v>0</v>
      </c>
      <c r="T22" s="37" t="s">
        <v>0</v>
      </c>
      <c r="U22" s="37" t="s">
        <v>0</v>
      </c>
      <c r="V22" s="37" t="s">
        <v>0</v>
      </c>
      <c r="W22" s="37" t="s">
        <v>0</v>
      </c>
      <c r="X22" s="37" t="s">
        <v>0</v>
      </c>
      <c r="Y22" s="37" t="s">
        <v>0</v>
      </c>
      <c r="Z22" s="37" t="s">
        <v>0</v>
      </c>
      <c r="AA22" s="37" t="s">
        <v>0</v>
      </c>
      <c r="AB22" s="37" t="s">
        <v>0</v>
      </c>
      <c r="AC22" s="37" t="s">
        <v>0</v>
      </c>
      <c r="AD22" s="37" t="s">
        <v>0</v>
      </c>
      <c r="AE22" s="37" t="s">
        <v>0</v>
      </c>
      <c r="AF22" s="37" t="s">
        <v>0</v>
      </c>
      <c r="AG22" s="37" t="s">
        <v>0</v>
      </c>
      <c r="AH22" s="37" t="s">
        <v>0</v>
      </c>
      <c r="AI22" s="37" t="s">
        <v>0</v>
      </c>
      <c r="AJ22" s="37" t="s">
        <v>0</v>
      </c>
      <c r="AK22" s="37" t="s">
        <v>0</v>
      </c>
      <c r="AL22" s="37" t="s">
        <v>0</v>
      </c>
      <c r="AM22" s="37" t="s">
        <v>0</v>
      </c>
      <c r="AN22" s="37" t="s">
        <v>0</v>
      </c>
      <c r="AO22" s="37" t="s">
        <v>0</v>
      </c>
      <c r="AP22" s="37" t="s">
        <v>0</v>
      </c>
      <c r="AQ22" s="37" t="s">
        <v>0</v>
      </c>
      <c r="AR22" s="37" t="s">
        <v>77</v>
      </c>
      <c r="AS22" s="37" t="s">
        <v>78</v>
      </c>
      <c r="AT22" s="37" t="s">
        <v>0</v>
      </c>
      <c r="AU22" s="37" t="s">
        <v>0</v>
      </c>
      <c r="AV22" s="37" t="s">
        <v>0</v>
      </c>
      <c r="AW22" s="37" t="s">
        <v>0</v>
      </c>
      <c r="AX22" s="37" t="s">
        <v>0</v>
      </c>
      <c r="AY22" s="37" t="s">
        <v>0</v>
      </c>
      <c r="AZ22" s="37" t="s">
        <v>0</v>
      </c>
      <c r="BA22" s="37" t="s">
        <v>0</v>
      </c>
      <c r="BB22" s="37" t="s">
        <v>0</v>
      </c>
      <c r="BC22" s="37" t="s">
        <v>0</v>
      </c>
      <c r="BD22" s="37" t="s">
        <v>0</v>
      </c>
      <c r="BE22" s="37" t="s">
        <v>0</v>
      </c>
      <c r="BF22" s="37" t="s">
        <v>0</v>
      </c>
      <c r="BG22" s="37" t="s">
        <v>0</v>
      </c>
      <c r="BH22" s="37" t="s">
        <v>0</v>
      </c>
      <c r="BI22" s="37" t="s">
        <v>0</v>
      </c>
      <c r="BJ22" s="37" t="s">
        <v>0</v>
      </c>
      <c r="BK22" s="37" t="s">
        <v>0</v>
      </c>
      <c r="BL22" s="37" t="s">
        <v>0</v>
      </c>
      <c r="BM22" s="37" t="s">
        <v>0</v>
      </c>
      <c r="BN22" s="37" t="s">
        <v>0</v>
      </c>
      <c r="BO22" s="37" t="s">
        <v>0</v>
      </c>
      <c r="BP22" s="37" t="s">
        <v>0</v>
      </c>
      <c r="BQ22" s="37" t="s">
        <v>0</v>
      </c>
      <c r="BR22" s="37" t="s">
        <v>0</v>
      </c>
      <c r="BS22" s="37" t="s">
        <v>0</v>
      </c>
      <c r="BT22" s="37" t="s">
        <v>0</v>
      </c>
      <c r="BU22" s="37" t="s">
        <v>0</v>
      </c>
      <c r="BV22" s="37" t="s">
        <v>0</v>
      </c>
      <c r="BW22" s="37" t="s">
        <v>0</v>
      </c>
    </row>
    <row r="23" spans="1:75" x14ac:dyDescent="0.2">
      <c r="A23" s="34" t="s">
        <v>79</v>
      </c>
      <c r="B23" s="37" t="s">
        <v>126</v>
      </c>
      <c r="C23" s="37">
        <v>15</v>
      </c>
      <c r="D23" s="37">
        <v>90</v>
      </c>
      <c r="E23" s="37">
        <v>0.59</v>
      </c>
      <c r="F23" s="37">
        <v>-6.57</v>
      </c>
      <c r="G23" s="37">
        <v>-3.9</v>
      </c>
      <c r="H23" s="37">
        <v>0.8700640087778081</v>
      </c>
      <c r="I23" s="37">
        <v>0.65316882053491598</v>
      </c>
      <c r="J23" s="37">
        <v>0</v>
      </c>
      <c r="K23" s="37">
        <v>-0.89600000000000002</v>
      </c>
      <c r="L23" s="37">
        <v>-0.92500000000000004</v>
      </c>
      <c r="M23" s="37">
        <v>-6.2720000000000002</v>
      </c>
      <c r="N23" s="37">
        <v>6.9211455190626254E-3</v>
      </c>
      <c r="O23" s="37">
        <v>3.9910358323653082E-3</v>
      </c>
      <c r="P23" s="37">
        <v>0</v>
      </c>
      <c r="Q23" s="37">
        <v>0</v>
      </c>
      <c r="R23" s="37">
        <v>4.1144386603022588E-3</v>
      </c>
      <c r="S23" s="37">
        <v>7.0000000000000001E-3</v>
      </c>
      <c r="T23" s="37">
        <v>3.0000000000000001E-3</v>
      </c>
      <c r="U23" s="37">
        <v>6.6736981846707765E-3</v>
      </c>
      <c r="V23" s="37">
        <v>4.0000000000000001E-3</v>
      </c>
      <c r="W23" s="37">
        <v>2E-3</v>
      </c>
      <c r="X23" s="37">
        <v>4.0970798856829966E-3</v>
      </c>
      <c r="Y23" s="37">
        <v>2.4E-2</v>
      </c>
      <c r="Z23" s="37">
        <v>8.9999999999999993E-3</v>
      </c>
      <c r="AA23" s="37">
        <v>2.1789318857051123E-2</v>
      </c>
      <c r="AB23" s="37">
        <v>1.8367882619938495E-2</v>
      </c>
      <c r="AC23" s="37">
        <v>0.111</v>
      </c>
      <c r="AD23" s="37">
        <v>4.2000000000000003E-2</v>
      </c>
      <c r="AE23" s="37">
        <v>0.10255181804756557</v>
      </c>
      <c r="AF23" s="37">
        <v>0.105</v>
      </c>
      <c r="AG23" s="37">
        <v>0.04</v>
      </c>
      <c r="AH23" s="37">
        <v>9.7044919920270922E-2</v>
      </c>
      <c r="AI23" s="37">
        <v>6.274</v>
      </c>
      <c r="AJ23" s="37">
        <v>2.371</v>
      </c>
      <c r="AK23" s="37">
        <v>5.8027845111134928</v>
      </c>
      <c r="AL23" s="37">
        <v>5.8550000000000004</v>
      </c>
      <c r="AM23" s="37">
        <v>2.2130000000000001</v>
      </c>
      <c r="AN23" s="37">
        <v>5.4148088809820329</v>
      </c>
      <c r="AO23" s="37">
        <v>0.216</v>
      </c>
      <c r="AP23" s="37">
        <v>8.2000000000000003E-2</v>
      </c>
      <c r="AQ23" s="37">
        <v>0.19985934404359004</v>
      </c>
      <c r="AR23" s="37" t="s">
        <v>82</v>
      </c>
      <c r="AS23" s="37" t="s">
        <v>83</v>
      </c>
      <c r="AT23" s="37" t="b">
        <v>0</v>
      </c>
      <c r="AU23" s="37" t="s">
        <v>84</v>
      </c>
      <c r="AV23" s="37" t="s">
        <v>85</v>
      </c>
      <c r="AW23" s="37" t="s">
        <v>105</v>
      </c>
      <c r="AX23" s="37">
        <v>8</v>
      </c>
      <c r="AY23" s="37">
        <v>7</v>
      </c>
      <c r="AZ23" s="37">
        <v>1.008128581</v>
      </c>
      <c r="BA23" s="37">
        <v>-7.57</v>
      </c>
      <c r="BB23" s="37">
        <v>26.9</v>
      </c>
      <c r="BC23" s="37">
        <v>-6.73</v>
      </c>
      <c r="BD23" s="37">
        <v>0.5</v>
      </c>
      <c r="BE23" s="37">
        <v>31.43</v>
      </c>
      <c r="BF23" s="37">
        <v>15.44</v>
      </c>
      <c r="BG23" s="37">
        <v>26.422000000000001</v>
      </c>
      <c r="BH23" s="37">
        <v>42.195</v>
      </c>
      <c r="BI23" s="37">
        <v>-0.11799999999999999</v>
      </c>
      <c r="BJ23" s="37">
        <v>49.04</v>
      </c>
      <c r="BK23" s="37">
        <v>-4.2729999999999997</v>
      </c>
      <c r="BL23" s="37">
        <v>107.45099999999999</v>
      </c>
      <c r="BM23" s="37">
        <v>35.085000000000001</v>
      </c>
      <c r="BN23" s="37">
        <v>-1.0938415085271699E-3</v>
      </c>
      <c r="BO23" s="37" t="s">
        <v>127</v>
      </c>
      <c r="BP23" s="37">
        <v>-7.1999999999999995E-2</v>
      </c>
      <c r="BQ23" s="37">
        <v>0.01</v>
      </c>
      <c r="BR23" s="37">
        <v>0</v>
      </c>
      <c r="BS23" s="37">
        <v>0</v>
      </c>
      <c r="BT23" s="37">
        <v>0</v>
      </c>
      <c r="BU23" s="37">
        <v>0.59</v>
      </c>
      <c r="BV23" s="37">
        <v>0.02</v>
      </c>
      <c r="BW23" s="37">
        <v>8.0000000000000002E-3</v>
      </c>
    </row>
    <row r="24" spans="1:75" x14ac:dyDescent="0.2">
      <c r="A24" s="34" t="s">
        <v>88</v>
      </c>
      <c r="B24" s="37" t="s">
        <v>128</v>
      </c>
      <c r="C24" s="37">
        <v>15</v>
      </c>
      <c r="D24" s="37">
        <v>90</v>
      </c>
      <c r="E24" s="37">
        <v>0.61099999999999999</v>
      </c>
      <c r="F24" s="37">
        <v>-6.54</v>
      </c>
      <c r="G24" s="37">
        <v>-4.05</v>
      </c>
      <c r="H24" s="37">
        <v>0.8700640087778081</v>
      </c>
      <c r="I24" s="37">
        <v>0.65316882053491598</v>
      </c>
      <c r="J24" s="37">
        <v>0</v>
      </c>
      <c r="K24" s="37">
        <v>-0.91500000000000004</v>
      </c>
      <c r="L24" s="37">
        <v>-0.94399999999999995</v>
      </c>
      <c r="M24" s="37">
        <v>-6.2960000000000003</v>
      </c>
      <c r="N24" s="37">
        <v>4.7315193241154229E-3</v>
      </c>
      <c r="O24" s="37">
        <v>7.4267889664635101E-3</v>
      </c>
      <c r="P24" s="37">
        <v>0.01</v>
      </c>
      <c r="Q24" s="37">
        <v>0</v>
      </c>
      <c r="R24" s="37">
        <v>7.6564252813066539E-3</v>
      </c>
      <c r="S24" s="37">
        <v>5.0000000000000001E-3</v>
      </c>
      <c r="T24" s="37">
        <v>2E-3</v>
      </c>
      <c r="U24" s="37">
        <v>4.3575776600860879E-3</v>
      </c>
      <c r="V24" s="37">
        <v>8.9999999999999993E-3</v>
      </c>
      <c r="W24" s="37">
        <v>3.0000000000000001E-3</v>
      </c>
      <c r="X24" s="37">
        <v>7.6052165543067807E-3</v>
      </c>
      <c r="Y24" s="37">
        <v>4.1000000000000002E-2</v>
      </c>
      <c r="Z24" s="37">
        <v>1.4999999999999999E-2</v>
      </c>
      <c r="AA24" s="37">
        <v>3.4420712408326136E-2</v>
      </c>
      <c r="AB24" s="37">
        <v>3.517946219251588E-2</v>
      </c>
      <c r="AC24" s="37">
        <v>0.129</v>
      </c>
      <c r="AD24" s="37">
        <v>4.5999999999999999E-2</v>
      </c>
      <c r="AE24" s="37">
        <v>0.10798212913685909</v>
      </c>
      <c r="AF24" s="37">
        <v>0.112</v>
      </c>
      <c r="AG24" s="37">
        <v>0.04</v>
      </c>
      <c r="AH24" s="37">
        <v>9.3717860767655523E-2</v>
      </c>
      <c r="AI24" s="37">
        <v>5.4580000000000002</v>
      </c>
      <c r="AJ24" s="37">
        <v>1.93</v>
      </c>
      <c r="AK24" s="37">
        <v>4.5630016849027104</v>
      </c>
      <c r="AL24" s="37">
        <v>5.1070000000000002</v>
      </c>
      <c r="AM24" s="37">
        <v>1.806</v>
      </c>
      <c r="AN24" s="37">
        <v>4.2699491096966824</v>
      </c>
      <c r="AO24" s="37">
        <v>0.189</v>
      </c>
      <c r="AP24" s="37">
        <v>6.7000000000000004E-2</v>
      </c>
      <c r="AQ24" s="37">
        <v>0.15779214765856073</v>
      </c>
      <c r="AR24" s="37" t="s">
        <v>82</v>
      </c>
      <c r="AS24" s="37" t="s">
        <v>83</v>
      </c>
      <c r="AT24" s="37" t="b">
        <v>0</v>
      </c>
      <c r="AU24" s="37" t="s">
        <v>84</v>
      </c>
      <c r="AV24" s="37" t="s">
        <v>85</v>
      </c>
      <c r="AW24" s="37" t="s">
        <v>105</v>
      </c>
      <c r="AX24" s="37">
        <v>8</v>
      </c>
      <c r="AY24" s="37">
        <v>8</v>
      </c>
      <c r="AZ24" s="37">
        <v>1.008128581</v>
      </c>
      <c r="BA24" s="37">
        <v>-7.72</v>
      </c>
      <c r="BB24" s="37">
        <v>26.75</v>
      </c>
      <c r="BC24" s="37">
        <v>-6.7</v>
      </c>
      <c r="BD24" s="37">
        <v>0.35</v>
      </c>
      <c r="BE24" s="37">
        <v>31.28</v>
      </c>
      <c r="BF24" s="37">
        <v>15.465</v>
      </c>
      <c r="BG24" s="37">
        <v>26.268000000000001</v>
      </c>
      <c r="BH24" s="37">
        <v>42.091000000000001</v>
      </c>
      <c r="BI24" s="37">
        <v>-9.5000000000000001E-2</v>
      </c>
      <c r="BJ24" s="37">
        <v>48.728000000000002</v>
      </c>
      <c r="BK24" s="37">
        <v>-4.2699999999999996</v>
      </c>
      <c r="BL24" s="37">
        <v>107.562</v>
      </c>
      <c r="BM24" s="37">
        <v>35.469000000000001</v>
      </c>
      <c r="BN24" s="37">
        <v>-1.0938415085271639E-3</v>
      </c>
      <c r="BO24" s="37" t="s">
        <v>111</v>
      </c>
      <c r="BP24" s="37">
        <v>-4.9000000000000002E-2</v>
      </c>
      <c r="BQ24" s="37">
        <v>0.01</v>
      </c>
      <c r="BR24" s="37">
        <v>0</v>
      </c>
      <c r="BS24" s="37">
        <v>0.01</v>
      </c>
      <c r="BT24" s="37">
        <v>0</v>
      </c>
      <c r="BU24" s="37">
        <v>0.61099999999999999</v>
      </c>
      <c r="BV24" s="37">
        <v>4.2000000000000003E-2</v>
      </c>
      <c r="BW24" s="37">
        <v>1.4999999999999999E-2</v>
      </c>
    </row>
    <row r="25" spans="1:75" x14ac:dyDescent="0.2">
      <c r="A25" s="34" t="s">
        <v>129</v>
      </c>
      <c r="B25" s="37" t="s">
        <v>130</v>
      </c>
      <c r="C25" s="37" t="s">
        <v>0</v>
      </c>
      <c r="D25" s="37" t="s">
        <v>0</v>
      </c>
      <c r="E25" s="37" t="s">
        <v>0</v>
      </c>
      <c r="F25" s="37" t="s">
        <v>0</v>
      </c>
      <c r="G25" s="37" t="s">
        <v>0</v>
      </c>
      <c r="H25" s="37" t="s">
        <v>0</v>
      </c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37" t="s">
        <v>0</v>
      </c>
      <c r="T25" s="37" t="s">
        <v>0</v>
      </c>
      <c r="U25" s="37" t="s">
        <v>0</v>
      </c>
      <c r="V25" s="37" t="s">
        <v>0</v>
      </c>
      <c r="W25" s="37" t="s">
        <v>0</v>
      </c>
      <c r="X25" s="37" t="s">
        <v>0</v>
      </c>
      <c r="Y25" s="37" t="s">
        <v>0</v>
      </c>
      <c r="Z25" s="37" t="s">
        <v>0</v>
      </c>
      <c r="AA25" s="37" t="s">
        <v>0</v>
      </c>
      <c r="AB25" s="37" t="s">
        <v>0</v>
      </c>
      <c r="AC25" s="37" t="s">
        <v>0</v>
      </c>
      <c r="AD25" s="37" t="s">
        <v>0</v>
      </c>
      <c r="AE25" s="37" t="s">
        <v>0</v>
      </c>
      <c r="AF25" s="37" t="s">
        <v>0</v>
      </c>
      <c r="AG25" s="37" t="s">
        <v>0</v>
      </c>
      <c r="AH25" s="37" t="s">
        <v>0</v>
      </c>
      <c r="AI25" s="37" t="s">
        <v>0</v>
      </c>
      <c r="AJ25" s="37" t="s">
        <v>0</v>
      </c>
      <c r="AK25" s="37" t="s">
        <v>0</v>
      </c>
      <c r="AL25" s="37" t="s">
        <v>0</v>
      </c>
      <c r="AM25" s="37" t="s">
        <v>0</v>
      </c>
      <c r="AN25" s="37" t="s">
        <v>0</v>
      </c>
      <c r="AO25" s="37" t="s">
        <v>0</v>
      </c>
      <c r="AP25" s="37" t="s">
        <v>0</v>
      </c>
      <c r="AQ25" s="37" t="s">
        <v>0</v>
      </c>
      <c r="AR25" s="37" t="s">
        <v>77</v>
      </c>
      <c r="AS25" s="37" t="s">
        <v>78</v>
      </c>
      <c r="AT25" s="37" t="s">
        <v>0</v>
      </c>
      <c r="AU25" s="37" t="s">
        <v>0</v>
      </c>
      <c r="AV25" s="37" t="s">
        <v>0</v>
      </c>
      <c r="AW25" s="37" t="s">
        <v>0</v>
      </c>
      <c r="AX25" s="37" t="s">
        <v>0</v>
      </c>
      <c r="AY25" s="37" t="s">
        <v>0</v>
      </c>
      <c r="AZ25" s="37" t="s">
        <v>0</v>
      </c>
      <c r="BA25" s="37" t="s">
        <v>0</v>
      </c>
      <c r="BB25" s="37" t="s">
        <v>0</v>
      </c>
      <c r="BC25" s="37" t="s">
        <v>0</v>
      </c>
      <c r="BD25" s="37" t="s">
        <v>0</v>
      </c>
      <c r="BE25" s="37" t="s">
        <v>0</v>
      </c>
      <c r="BF25" s="37" t="s">
        <v>0</v>
      </c>
      <c r="BG25" s="37" t="s">
        <v>0</v>
      </c>
      <c r="BH25" s="37" t="s">
        <v>0</v>
      </c>
      <c r="BI25" s="37" t="s">
        <v>0</v>
      </c>
      <c r="BJ25" s="37" t="s">
        <v>0</v>
      </c>
      <c r="BK25" s="37" t="s">
        <v>0</v>
      </c>
      <c r="BL25" s="37" t="s">
        <v>0</v>
      </c>
      <c r="BM25" s="37" t="s">
        <v>0</v>
      </c>
      <c r="BN25" s="37" t="s">
        <v>0</v>
      </c>
      <c r="BO25" s="37" t="s">
        <v>0</v>
      </c>
      <c r="BP25" s="37" t="s">
        <v>0</v>
      </c>
      <c r="BQ25" s="37" t="s">
        <v>0</v>
      </c>
      <c r="BR25" s="37" t="s">
        <v>0</v>
      </c>
      <c r="BS25" s="37" t="s">
        <v>0</v>
      </c>
      <c r="BT25" s="37" t="s">
        <v>0</v>
      </c>
      <c r="BU25" s="37" t="s">
        <v>0</v>
      </c>
      <c r="BV25" s="37" t="s">
        <v>0</v>
      </c>
      <c r="BW25" s="37" t="s">
        <v>0</v>
      </c>
    </row>
    <row r="26" spans="1:75" x14ac:dyDescent="0.2">
      <c r="A26" s="34" t="s">
        <v>79</v>
      </c>
      <c r="B26" s="37" t="s">
        <v>131</v>
      </c>
      <c r="C26" s="37">
        <v>16</v>
      </c>
      <c r="D26" s="37">
        <v>90</v>
      </c>
      <c r="E26" s="37">
        <v>0.60599999999999998</v>
      </c>
      <c r="F26" s="37">
        <v>-6.64</v>
      </c>
      <c r="G26" s="37">
        <v>-4.97</v>
      </c>
      <c r="H26" s="37">
        <v>0.8700640087778081</v>
      </c>
      <c r="I26" s="37">
        <v>0.65316882053491598</v>
      </c>
      <c r="J26" s="37">
        <v>0</v>
      </c>
      <c r="K26" s="37">
        <v>-1.038</v>
      </c>
      <c r="L26" s="37">
        <v>-1.0669999999999999</v>
      </c>
      <c r="M26" s="37">
        <v>-6.0380000000000003</v>
      </c>
      <c r="N26" s="37">
        <v>2.9659601039562753E-2</v>
      </c>
      <c r="O26" s="37">
        <v>6.2860730733687392E-2</v>
      </c>
      <c r="P26" s="37">
        <v>0.04</v>
      </c>
      <c r="Q26" s="37">
        <v>0.02</v>
      </c>
      <c r="R26" s="37">
        <v>6.4804384527972436E-2</v>
      </c>
      <c r="S26" s="37">
        <v>1.7000000000000001E-2</v>
      </c>
      <c r="T26" s="37">
        <v>8.9999999999999993E-3</v>
      </c>
      <c r="U26" s="37">
        <v>2.7613070087153128E-2</v>
      </c>
      <c r="V26" s="37">
        <v>0.04</v>
      </c>
      <c r="W26" s="37">
        <v>0.02</v>
      </c>
      <c r="X26" s="37">
        <v>6.440302024643707E-2</v>
      </c>
      <c r="Y26" s="37">
        <v>4.9000000000000002E-2</v>
      </c>
      <c r="Z26" s="37">
        <v>2.5000000000000001E-2</v>
      </c>
      <c r="AA26" s="37">
        <v>7.8021834624580802E-2</v>
      </c>
      <c r="AB26" s="37">
        <v>3.2350337065892243E-2</v>
      </c>
      <c r="AC26" s="37">
        <v>0.27700000000000002</v>
      </c>
      <c r="AD26" s="37">
        <v>0.13900000000000001</v>
      </c>
      <c r="AE26" s="37">
        <v>0.44141708338683561</v>
      </c>
      <c r="AF26" s="37">
        <v>0.186</v>
      </c>
      <c r="AG26" s="37">
        <v>9.2999999999999999E-2</v>
      </c>
      <c r="AH26" s="37">
        <v>0.29522642337090577</v>
      </c>
      <c r="AI26" s="37">
        <v>7.27</v>
      </c>
      <c r="AJ26" s="37">
        <v>3.6349999999999998</v>
      </c>
      <c r="AK26" s="37">
        <v>11.567776992390788</v>
      </c>
      <c r="AL26" s="37">
        <v>6.8579999999999997</v>
      </c>
      <c r="AM26" s="37">
        <v>3.4289999999999998</v>
      </c>
      <c r="AN26" s="37">
        <v>10.913268997630173</v>
      </c>
      <c r="AO26" s="37">
        <v>0.30399999999999999</v>
      </c>
      <c r="AP26" s="37">
        <v>0.152</v>
      </c>
      <c r="AQ26" s="37">
        <v>0.48370738815893843</v>
      </c>
      <c r="AR26" s="37" t="s">
        <v>82</v>
      </c>
      <c r="AS26" s="37" t="s">
        <v>83</v>
      </c>
      <c r="AT26" s="37" t="b">
        <v>0</v>
      </c>
      <c r="AU26" s="37" t="s">
        <v>84</v>
      </c>
      <c r="AV26" s="37" t="s">
        <v>85</v>
      </c>
      <c r="AW26" s="37" t="s">
        <v>105</v>
      </c>
      <c r="AX26" s="37">
        <v>5</v>
      </c>
      <c r="AY26" s="37">
        <v>4</v>
      </c>
      <c r="AZ26" s="37">
        <v>1.008128581</v>
      </c>
      <c r="BA26" s="37">
        <v>-8.6199999999999992</v>
      </c>
      <c r="BB26" s="37">
        <v>25.8</v>
      </c>
      <c r="BC26" s="37">
        <v>-6.8</v>
      </c>
      <c r="BD26" s="37">
        <v>-0.56000000000000005</v>
      </c>
      <c r="BE26" s="37">
        <v>30.34</v>
      </c>
      <c r="BF26" s="37">
        <v>15.335000000000001</v>
      </c>
      <c r="BG26" s="37">
        <v>25.332999999999998</v>
      </c>
      <c r="BH26" s="37">
        <v>41.017000000000003</v>
      </c>
      <c r="BI26" s="37">
        <v>-9.9000000000000005E-2</v>
      </c>
      <c r="BJ26" s="37">
        <v>46.826999999999998</v>
      </c>
      <c r="BK26" s="37">
        <v>-4.2619999999999996</v>
      </c>
      <c r="BL26" s="37">
        <v>99.61</v>
      </c>
      <c r="BM26" s="37">
        <v>30.016999999999999</v>
      </c>
      <c r="BN26" s="37">
        <v>-1.0938415085271676E-3</v>
      </c>
      <c r="BO26" s="37" t="s">
        <v>106</v>
      </c>
      <c r="BP26" s="37">
        <v>-5.5E-2</v>
      </c>
      <c r="BQ26" s="37">
        <v>0.02</v>
      </c>
      <c r="BR26" s="37">
        <v>0.01</v>
      </c>
      <c r="BS26" s="37">
        <v>0.04</v>
      </c>
      <c r="BT26" s="37">
        <v>0.02</v>
      </c>
      <c r="BU26" s="37">
        <v>0.60599999999999998</v>
      </c>
      <c r="BV26" s="37">
        <v>0.02</v>
      </c>
      <c r="BW26" s="37">
        <v>0.01</v>
      </c>
    </row>
    <row r="27" spans="1:75" x14ac:dyDescent="0.2">
      <c r="A27" s="34" t="s">
        <v>88</v>
      </c>
      <c r="B27" s="37" t="s">
        <v>132</v>
      </c>
      <c r="C27" s="37">
        <v>16</v>
      </c>
      <c r="D27" s="37">
        <v>90</v>
      </c>
      <c r="E27" s="37">
        <v>0.57999999999999996</v>
      </c>
      <c r="F27" s="37">
        <v>-6.68</v>
      </c>
      <c r="G27" s="37">
        <v>-4.6100000000000003</v>
      </c>
      <c r="H27" s="37">
        <v>1.0478189597725271</v>
      </c>
      <c r="I27" s="37">
        <v>0.88226775412185532</v>
      </c>
      <c r="J27" s="37">
        <v>0</v>
      </c>
      <c r="K27" s="37">
        <v>-0.20799999999999999</v>
      </c>
      <c r="L27" s="37">
        <v>-1E-3</v>
      </c>
      <c r="M27" s="37">
        <v>0.58299999999999996</v>
      </c>
      <c r="N27" s="37">
        <v>6.8764988949281654E-3</v>
      </c>
      <c r="O27" s="37">
        <v>1.3402071108628616E-2</v>
      </c>
      <c r="P27" s="37">
        <v>0.01</v>
      </c>
      <c r="Q27" s="37">
        <v>0.01</v>
      </c>
      <c r="R27" s="37">
        <v>1.3816463147306892E-2</v>
      </c>
      <c r="S27" s="37">
        <v>8.0000000000000002E-3</v>
      </c>
      <c r="T27" s="37">
        <v>3.0000000000000001E-3</v>
      </c>
      <c r="U27" s="37">
        <v>7.0056052837779489E-3</v>
      </c>
      <c r="V27" s="37">
        <v>1.4999999999999999E-2</v>
      </c>
      <c r="W27" s="37">
        <v>6.0000000000000001E-3</v>
      </c>
      <c r="X27" s="37">
        <v>1.3749489074759246E-2</v>
      </c>
      <c r="Y27" s="37">
        <v>2.9000000000000001E-2</v>
      </c>
      <c r="Z27" s="37">
        <v>1.0999999999999999E-2</v>
      </c>
      <c r="AA27" s="37">
        <v>2.7075296963991122E-2</v>
      </c>
      <c r="AB27" s="37">
        <v>1.3705248645007365E-2</v>
      </c>
      <c r="AC27" s="37">
        <v>0.20699999999999999</v>
      </c>
      <c r="AD27" s="37">
        <v>7.8E-2</v>
      </c>
      <c r="AE27" s="37">
        <v>0.19121528912322272</v>
      </c>
      <c r="AF27" s="37">
        <v>0.184</v>
      </c>
      <c r="AG27" s="37">
        <v>7.0000000000000007E-2</v>
      </c>
      <c r="AH27" s="37">
        <v>0.17047665522057498</v>
      </c>
      <c r="AI27" s="37">
        <v>1.0880000000000001</v>
      </c>
      <c r="AJ27" s="37">
        <v>0.41099999999999998</v>
      </c>
      <c r="AK27" s="37">
        <v>1.0065422790588947</v>
      </c>
      <c r="AL27" s="37">
        <v>1.0149999999999999</v>
      </c>
      <c r="AM27" s="37">
        <v>0.38400000000000001</v>
      </c>
      <c r="AN27" s="37">
        <v>0.93873435006301098</v>
      </c>
      <c r="AO27" s="37">
        <v>7.2999999999999995E-2</v>
      </c>
      <c r="AP27" s="37">
        <v>2.8000000000000001E-2</v>
      </c>
      <c r="AQ27" s="37">
        <v>6.7750092614542748E-2</v>
      </c>
      <c r="AR27" s="37" t="s">
        <v>82</v>
      </c>
      <c r="AS27" s="37" t="s">
        <v>83</v>
      </c>
      <c r="AT27" s="37" t="b">
        <v>0</v>
      </c>
      <c r="AU27" s="37" t="s">
        <v>84</v>
      </c>
      <c r="AV27" s="37" t="s">
        <v>85</v>
      </c>
      <c r="AW27" s="37" t="s">
        <v>100</v>
      </c>
      <c r="AX27" s="37">
        <v>8</v>
      </c>
      <c r="AY27" s="37">
        <v>7</v>
      </c>
      <c r="AZ27" s="37">
        <v>1.008128581</v>
      </c>
      <c r="BA27" s="37">
        <v>-7.92</v>
      </c>
      <c r="BB27" s="37">
        <v>26.16</v>
      </c>
      <c r="BC27" s="37">
        <v>-6.79</v>
      </c>
      <c r="BD27" s="37">
        <v>0.15</v>
      </c>
      <c r="BE27" s="37">
        <v>31.07</v>
      </c>
      <c r="BF27" s="37">
        <v>15.372999999999999</v>
      </c>
      <c r="BG27" s="37">
        <v>26.064</v>
      </c>
      <c r="BH27" s="37">
        <v>41.603000000000002</v>
      </c>
      <c r="BI27" s="37">
        <v>-0.27600000000000002</v>
      </c>
      <c r="BJ27" s="37">
        <v>51.290999999999997</v>
      </c>
      <c r="BK27" s="37">
        <v>-1.44</v>
      </c>
      <c r="BL27" s="37">
        <v>-8.69</v>
      </c>
      <c r="BM27" s="37">
        <v>-72.766000000000005</v>
      </c>
      <c r="BN27" s="37">
        <v>3.1372101495734183E-4</v>
      </c>
      <c r="BO27" s="37" t="s">
        <v>101</v>
      </c>
      <c r="BP27" s="37">
        <v>-0.28899999999999998</v>
      </c>
      <c r="BQ27" s="37">
        <v>0.01</v>
      </c>
      <c r="BR27" s="37">
        <v>0</v>
      </c>
      <c r="BS27" s="37">
        <v>0.01</v>
      </c>
      <c r="BT27" s="37">
        <v>0.01</v>
      </c>
      <c r="BU27" s="37">
        <v>0.57999999999999996</v>
      </c>
      <c r="BV27" s="37">
        <v>1.4999999999999999E-2</v>
      </c>
      <c r="BW27" s="37">
        <v>6.0000000000000001E-3</v>
      </c>
    </row>
    <row r="28" spans="1:75" x14ac:dyDescent="0.2">
      <c r="A28" s="34" t="s">
        <v>98</v>
      </c>
      <c r="B28" s="37" t="s">
        <v>133</v>
      </c>
      <c r="C28" s="37">
        <v>16</v>
      </c>
      <c r="D28" s="37">
        <v>90</v>
      </c>
      <c r="E28" s="37">
        <v>0.59699999999999998</v>
      </c>
      <c r="F28" s="37">
        <v>-6.68</v>
      </c>
      <c r="G28" s="37">
        <v>-4.5599999999999996</v>
      </c>
      <c r="H28" s="37">
        <v>1.0478189597725271</v>
      </c>
      <c r="I28" s="37">
        <v>0.88226775412185532</v>
      </c>
      <c r="J28" s="37">
        <v>0</v>
      </c>
      <c r="K28" s="37">
        <v>4.9729999999999999</v>
      </c>
      <c r="L28" s="37">
        <v>5.181</v>
      </c>
      <c r="M28" s="37">
        <v>1.125</v>
      </c>
      <c r="N28" s="37">
        <v>6.9823805324596717E-3</v>
      </c>
      <c r="O28" s="37">
        <v>1.5022656773137494E-2</v>
      </c>
      <c r="P28" s="37">
        <v>0.02</v>
      </c>
      <c r="Q28" s="37">
        <v>0.01</v>
      </c>
      <c r="R28" s="37">
        <v>1.5487157320562285E-2</v>
      </c>
      <c r="S28" s="37">
        <v>8.0000000000000002E-3</v>
      </c>
      <c r="T28" s="37">
        <v>3.0000000000000001E-3</v>
      </c>
      <c r="U28" s="37">
        <v>7.1947140163375134E-3</v>
      </c>
      <c r="V28" s="37">
        <v>1.7000000000000001E-2</v>
      </c>
      <c r="W28" s="37">
        <v>6.0000000000000001E-3</v>
      </c>
      <c r="X28" s="37">
        <v>1.5411702146790093E-2</v>
      </c>
      <c r="Y28" s="37">
        <v>2.9000000000000001E-2</v>
      </c>
      <c r="Z28" s="37">
        <v>1.0999999999999999E-2</v>
      </c>
      <c r="AA28" s="37">
        <v>2.7264120536101381E-2</v>
      </c>
      <c r="AB28" s="37">
        <v>3.0801104959344065E-2</v>
      </c>
      <c r="AC28" s="37">
        <v>0.55300000000000005</v>
      </c>
      <c r="AD28" s="37">
        <v>0.20899999999999999</v>
      </c>
      <c r="AE28" s="37">
        <v>0.5110600800445767</v>
      </c>
      <c r="AF28" s="37">
        <v>0.501</v>
      </c>
      <c r="AG28" s="37">
        <v>0.189</v>
      </c>
      <c r="AH28" s="37">
        <v>0.46292273606748752</v>
      </c>
      <c r="AI28" s="37">
        <v>1.29</v>
      </c>
      <c r="AJ28" s="37">
        <v>0.48799999999999999</v>
      </c>
      <c r="AK28" s="37">
        <v>1.19291659905428</v>
      </c>
      <c r="AL28" s="37">
        <v>1.224</v>
      </c>
      <c r="AM28" s="37">
        <v>0.46300000000000002</v>
      </c>
      <c r="AN28" s="37">
        <v>1.1320310351590335</v>
      </c>
      <c r="AO28" s="37">
        <v>8.1000000000000003E-2</v>
      </c>
      <c r="AP28" s="37">
        <v>3.1E-2</v>
      </c>
      <c r="AQ28" s="37">
        <v>7.4765703222018767E-2</v>
      </c>
      <c r="AR28" s="37" t="s">
        <v>82</v>
      </c>
      <c r="AS28" s="37" t="s">
        <v>83</v>
      </c>
      <c r="AT28" s="37" t="b">
        <v>0</v>
      </c>
      <c r="AU28" s="37" t="s">
        <v>84</v>
      </c>
      <c r="AV28" s="37" t="s">
        <v>85</v>
      </c>
      <c r="AW28" s="37" t="s">
        <v>100</v>
      </c>
      <c r="AX28" s="37">
        <v>8</v>
      </c>
      <c r="AY28" s="37">
        <v>7</v>
      </c>
      <c r="AZ28" s="37">
        <v>1.008128581</v>
      </c>
      <c r="BA28" s="37">
        <v>-7.86</v>
      </c>
      <c r="BB28" s="37">
        <v>26.22</v>
      </c>
      <c r="BC28" s="37">
        <v>-6.79</v>
      </c>
      <c r="BD28" s="37">
        <v>0.2</v>
      </c>
      <c r="BE28" s="37">
        <v>31.13</v>
      </c>
      <c r="BF28" s="37">
        <v>15.372999999999999</v>
      </c>
      <c r="BG28" s="37">
        <v>26.119</v>
      </c>
      <c r="BH28" s="37">
        <v>41.676000000000002</v>
      </c>
      <c r="BI28" s="37">
        <v>-0.25900000000000001</v>
      </c>
      <c r="BJ28" s="37">
        <v>56.722999999999999</v>
      </c>
      <c r="BK28" s="37">
        <v>3.6110000000000002</v>
      </c>
      <c r="BL28" s="37">
        <v>-16.95</v>
      </c>
      <c r="BM28" s="37">
        <v>-80.588999999999999</v>
      </c>
      <c r="BN28" s="37">
        <v>3.1372101495733831E-4</v>
      </c>
      <c r="BO28" s="37" t="s">
        <v>134</v>
      </c>
      <c r="BP28" s="37">
        <v>-0.27200000000000002</v>
      </c>
      <c r="BQ28" s="37">
        <v>0.01</v>
      </c>
      <c r="BR28" s="37">
        <v>0</v>
      </c>
      <c r="BS28" s="37">
        <v>0.02</v>
      </c>
      <c r="BT28" s="37">
        <v>0.01</v>
      </c>
      <c r="BU28" s="37">
        <v>0.59699999999999998</v>
      </c>
      <c r="BV28" s="37">
        <v>3.3000000000000002E-2</v>
      </c>
      <c r="BW28" s="37">
        <v>1.2999999999999999E-2</v>
      </c>
    </row>
    <row r="29" spans="1:75" x14ac:dyDescent="0.2">
      <c r="A29" s="34" t="s">
        <v>135</v>
      </c>
      <c r="B29" s="37" t="s">
        <v>136</v>
      </c>
      <c r="C29" s="37" t="s">
        <v>0</v>
      </c>
      <c r="D29" s="37" t="s">
        <v>0</v>
      </c>
      <c r="E29" s="37" t="s">
        <v>0</v>
      </c>
      <c r="F29" s="37" t="s">
        <v>0</v>
      </c>
      <c r="G29" s="37" t="s">
        <v>0</v>
      </c>
      <c r="H29" s="37" t="s">
        <v>0</v>
      </c>
      <c r="I29" s="37" t="s">
        <v>0</v>
      </c>
      <c r="J29" s="37" t="s">
        <v>0</v>
      </c>
      <c r="K29" s="37" t="s">
        <v>0</v>
      </c>
      <c r="L29" s="37" t="s">
        <v>0</v>
      </c>
      <c r="M29" s="37" t="s">
        <v>0</v>
      </c>
      <c r="N29" s="37" t="s">
        <v>0</v>
      </c>
      <c r="O29" s="37" t="s">
        <v>0</v>
      </c>
      <c r="P29" s="37" t="s">
        <v>0</v>
      </c>
      <c r="Q29" s="37" t="s">
        <v>0</v>
      </c>
      <c r="R29" s="37" t="s">
        <v>0</v>
      </c>
      <c r="S29" s="37" t="s">
        <v>0</v>
      </c>
      <c r="T29" s="37" t="s">
        <v>0</v>
      </c>
      <c r="U29" s="37" t="s">
        <v>0</v>
      </c>
      <c r="V29" s="37" t="s">
        <v>0</v>
      </c>
      <c r="W29" s="37" t="s">
        <v>0</v>
      </c>
      <c r="X29" s="37" t="s">
        <v>0</v>
      </c>
      <c r="Y29" s="37" t="s">
        <v>0</v>
      </c>
      <c r="Z29" s="37" t="s">
        <v>0</v>
      </c>
      <c r="AA29" s="37" t="s">
        <v>0</v>
      </c>
      <c r="AB29" s="37" t="s">
        <v>0</v>
      </c>
      <c r="AC29" s="37" t="s">
        <v>0</v>
      </c>
      <c r="AD29" s="37" t="s">
        <v>0</v>
      </c>
      <c r="AE29" s="37" t="s">
        <v>0</v>
      </c>
      <c r="AF29" s="37" t="s">
        <v>0</v>
      </c>
      <c r="AG29" s="37" t="s">
        <v>0</v>
      </c>
      <c r="AH29" s="37" t="s">
        <v>0</v>
      </c>
      <c r="AI29" s="37" t="s">
        <v>0</v>
      </c>
      <c r="AJ29" s="37" t="s">
        <v>0</v>
      </c>
      <c r="AK29" s="37" t="s">
        <v>0</v>
      </c>
      <c r="AL29" s="37" t="s">
        <v>0</v>
      </c>
      <c r="AM29" s="37" t="s">
        <v>0</v>
      </c>
      <c r="AN29" s="37" t="s">
        <v>0</v>
      </c>
      <c r="AO29" s="37" t="s">
        <v>0</v>
      </c>
      <c r="AP29" s="37" t="s">
        <v>0</v>
      </c>
      <c r="AQ29" s="37" t="s">
        <v>0</v>
      </c>
      <c r="AR29" s="37" t="s">
        <v>77</v>
      </c>
      <c r="AS29" s="37" t="s">
        <v>78</v>
      </c>
      <c r="AT29" s="37" t="s">
        <v>0</v>
      </c>
      <c r="AU29" s="37" t="s">
        <v>0</v>
      </c>
      <c r="AV29" s="37" t="s">
        <v>0</v>
      </c>
      <c r="AW29" s="37" t="s">
        <v>0</v>
      </c>
      <c r="AX29" s="37" t="s">
        <v>0</v>
      </c>
      <c r="AY29" s="37" t="s">
        <v>0</v>
      </c>
      <c r="AZ29" s="37" t="s">
        <v>0</v>
      </c>
      <c r="BA29" s="37" t="s">
        <v>0</v>
      </c>
      <c r="BB29" s="37" t="s">
        <v>0</v>
      </c>
      <c r="BC29" s="37" t="s">
        <v>0</v>
      </c>
      <c r="BD29" s="37" t="s">
        <v>0</v>
      </c>
      <c r="BE29" s="37" t="s">
        <v>0</v>
      </c>
      <c r="BF29" s="37" t="s">
        <v>0</v>
      </c>
      <c r="BG29" s="37" t="s">
        <v>0</v>
      </c>
      <c r="BH29" s="37" t="s">
        <v>0</v>
      </c>
      <c r="BI29" s="37" t="s">
        <v>0</v>
      </c>
      <c r="BJ29" s="37" t="s">
        <v>0</v>
      </c>
      <c r="BK29" s="37" t="s">
        <v>0</v>
      </c>
      <c r="BL29" s="37" t="s">
        <v>0</v>
      </c>
      <c r="BM29" s="37" t="s">
        <v>0</v>
      </c>
      <c r="BN29" s="37" t="s">
        <v>0</v>
      </c>
      <c r="BO29" s="37" t="s">
        <v>0</v>
      </c>
      <c r="BP29" s="37" t="s">
        <v>0</v>
      </c>
      <c r="BQ29" s="37" t="s">
        <v>0</v>
      </c>
      <c r="BR29" s="37" t="s">
        <v>0</v>
      </c>
      <c r="BS29" s="37" t="s">
        <v>0</v>
      </c>
      <c r="BT29" s="37" t="s">
        <v>0</v>
      </c>
      <c r="BU29" s="37" t="s">
        <v>0</v>
      </c>
      <c r="BV29" s="37" t="s">
        <v>0</v>
      </c>
      <c r="BW29" s="37" t="s">
        <v>0</v>
      </c>
    </row>
    <row r="30" spans="1:75" x14ac:dyDescent="0.2">
      <c r="A30" s="34" t="s">
        <v>79</v>
      </c>
      <c r="B30" s="37" t="s">
        <v>137</v>
      </c>
      <c r="C30" s="37">
        <v>17</v>
      </c>
      <c r="D30" s="37">
        <v>90</v>
      </c>
      <c r="E30" s="37">
        <v>0.59099999999999997</v>
      </c>
      <c r="F30" s="37">
        <v>-5.9</v>
      </c>
      <c r="G30" s="37">
        <v>-3.16</v>
      </c>
      <c r="H30" s="37">
        <v>0.8700640087778081</v>
      </c>
      <c r="I30" s="37">
        <v>0.65316882053491598</v>
      </c>
      <c r="J30" s="37">
        <v>0</v>
      </c>
      <c r="K30" s="37">
        <v>0.80700000000000005</v>
      </c>
      <c r="L30" s="37">
        <v>0.77800000000000002</v>
      </c>
      <c r="M30" s="37">
        <v>-2.8620000000000001</v>
      </c>
      <c r="N30" s="37">
        <v>5.5246009071119508E-3</v>
      </c>
      <c r="O30" s="37">
        <v>1.3092375495591578E-2</v>
      </c>
      <c r="P30" s="37">
        <v>0.02</v>
      </c>
      <c r="Q30" s="37">
        <v>0.01</v>
      </c>
      <c r="R30" s="37">
        <v>1.3497191745913266E-2</v>
      </c>
      <c r="S30" s="37">
        <v>6.0000000000000001E-3</v>
      </c>
      <c r="T30" s="37">
        <v>2E-3</v>
      </c>
      <c r="U30" s="37">
        <v>4.921442986963823E-3</v>
      </c>
      <c r="V30" s="37">
        <v>1.6E-2</v>
      </c>
      <c r="W30" s="37">
        <v>6.0000000000000001E-3</v>
      </c>
      <c r="X30" s="37">
        <v>1.3408945591354398E-2</v>
      </c>
      <c r="Y30" s="37">
        <v>0.03</v>
      </c>
      <c r="Z30" s="37">
        <v>1.0999999999999999E-2</v>
      </c>
      <c r="AA30" s="37">
        <v>2.5035437952539562E-2</v>
      </c>
      <c r="AB30" s="37">
        <v>1.758329968081199E-2</v>
      </c>
      <c r="AC30" s="37">
        <v>0.14299999999999999</v>
      </c>
      <c r="AD30" s="37">
        <v>0.05</v>
      </c>
      <c r="AE30" s="37">
        <v>0.11930157759228033</v>
      </c>
      <c r="AF30" s="37">
        <v>0.11</v>
      </c>
      <c r="AG30" s="37">
        <v>3.9E-2</v>
      </c>
      <c r="AH30" s="37">
        <v>9.1911040456853568E-2</v>
      </c>
      <c r="AI30" s="37">
        <v>2.1139999999999999</v>
      </c>
      <c r="AJ30" s="37">
        <v>0.747</v>
      </c>
      <c r="AK30" s="37">
        <v>1.7675007783897223</v>
      </c>
      <c r="AL30" s="37">
        <v>1.984</v>
      </c>
      <c r="AM30" s="37">
        <v>0.70099999999999996</v>
      </c>
      <c r="AN30" s="37">
        <v>1.6584696737390392</v>
      </c>
      <c r="AO30" s="37">
        <v>9.4E-2</v>
      </c>
      <c r="AP30" s="37">
        <v>3.3000000000000002E-2</v>
      </c>
      <c r="AQ30" s="37">
        <v>7.842567907235462E-2</v>
      </c>
      <c r="AR30" s="37" t="s">
        <v>82</v>
      </c>
      <c r="AS30" s="37" t="s">
        <v>83</v>
      </c>
      <c r="AT30" s="37" t="b">
        <v>0</v>
      </c>
      <c r="AU30" s="37" t="s">
        <v>84</v>
      </c>
      <c r="AV30" s="37" t="s">
        <v>85</v>
      </c>
      <c r="AW30" s="37" t="s">
        <v>105</v>
      </c>
      <c r="AX30" s="37">
        <v>8</v>
      </c>
      <c r="AY30" s="37">
        <v>8</v>
      </c>
      <c r="AZ30" s="37">
        <v>1.008128581</v>
      </c>
      <c r="BA30" s="37">
        <v>-6.84</v>
      </c>
      <c r="BB30" s="37">
        <v>27.67</v>
      </c>
      <c r="BC30" s="37">
        <v>-6.06</v>
      </c>
      <c r="BD30" s="37">
        <v>1.23</v>
      </c>
      <c r="BE30" s="37">
        <v>32.19</v>
      </c>
      <c r="BF30" s="37">
        <v>16.103999999999999</v>
      </c>
      <c r="BG30" s="37">
        <v>27.172999999999998</v>
      </c>
      <c r="BH30" s="37">
        <v>43.648000000000003</v>
      </c>
      <c r="BI30" s="37">
        <v>-0.11899999999999999</v>
      </c>
      <c r="BJ30" s="37">
        <v>52.148000000000003</v>
      </c>
      <c r="BK30" s="37">
        <v>-2.7829999999999999</v>
      </c>
      <c r="BL30" s="37">
        <v>45.779000000000003</v>
      </c>
      <c r="BM30" s="37">
        <v>-24.640999999999998</v>
      </c>
      <c r="BN30" s="37">
        <v>-1.093841508527168E-3</v>
      </c>
      <c r="BO30" s="37" t="s">
        <v>106</v>
      </c>
      <c r="BP30" s="37">
        <v>-7.0999999999999994E-2</v>
      </c>
      <c r="BQ30" s="37">
        <v>0.01</v>
      </c>
      <c r="BR30" s="37">
        <v>0</v>
      </c>
      <c r="BS30" s="37">
        <v>0.02</v>
      </c>
      <c r="BT30" s="37">
        <v>0.01</v>
      </c>
      <c r="BU30" s="37">
        <v>0.59099999999999997</v>
      </c>
      <c r="BV30" s="37">
        <v>2.1000000000000001E-2</v>
      </c>
      <c r="BW30" s="37">
        <v>7.0000000000000001E-3</v>
      </c>
    </row>
    <row r="31" spans="1:75" x14ac:dyDescent="0.2">
      <c r="A31" s="34" t="s">
        <v>88</v>
      </c>
      <c r="B31" s="37" t="s">
        <v>138</v>
      </c>
      <c r="C31" s="37">
        <v>17</v>
      </c>
      <c r="D31" s="37">
        <v>90</v>
      </c>
      <c r="E31" s="37">
        <v>0.58899999999999997</v>
      </c>
      <c r="F31" s="37">
        <v>-6.59</v>
      </c>
      <c r="G31" s="37">
        <v>-3.37</v>
      </c>
      <c r="H31" s="37">
        <v>1.0478189597725267</v>
      </c>
      <c r="I31" s="37">
        <v>0.88226775412185521</v>
      </c>
      <c r="J31" s="37">
        <v>0</v>
      </c>
      <c r="K31" s="37">
        <v>-0.26</v>
      </c>
      <c r="L31" s="37">
        <v>-5.1999999999999998E-2</v>
      </c>
      <c r="M31" s="37">
        <v>0.71599999999999997</v>
      </c>
      <c r="N31" s="37">
        <v>5.6594110125663512E-3</v>
      </c>
      <c r="O31" s="37">
        <v>1.507968041433831E-2</v>
      </c>
      <c r="P31" s="37">
        <v>0.02</v>
      </c>
      <c r="Q31" s="37">
        <v>0.01</v>
      </c>
      <c r="R31" s="37">
        <v>1.5545944132750494E-2</v>
      </c>
      <c r="S31" s="37">
        <v>7.0000000000000001E-3</v>
      </c>
      <c r="T31" s="37">
        <v>2E-3</v>
      </c>
      <c r="U31" s="37">
        <v>5.5018058949260675E-3</v>
      </c>
      <c r="V31" s="37">
        <v>1.7999999999999999E-2</v>
      </c>
      <c r="W31" s="37">
        <v>7.0000000000000001E-3</v>
      </c>
      <c r="X31" s="37">
        <v>1.5456787346264418E-2</v>
      </c>
      <c r="Y31" s="37">
        <v>3.1E-2</v>
      </c>
      <c r="Z31" s="37">
        <v>1.0999999999999999E-2</v>
      </c>
      <c r="AA31" s="37">
        <v>2.6134847431969966E-2</v>
      </c>
      <c r="AB31" s="37">
        <v>2.4444002411679409E-2</v>
      </c>
      <c r="AC31" s="37">
        <v>0.10100000000000001</v>
      </c>
      <c r="AD31" s="37">
        <v>3.5999999999999997E-2</v>
      </c>
      <c r="AE31" s="37">
        <v>8.4798742194012358E-2</v>
      </c>
      <c r="AF31" s="37">
        <v>8.7999999999999995E-2</v>
      </c>
      <c r="AG31" s="37">
        <v>3.1E-2</v>
      </c>
      <c r="AH31" s="37">
        <v>7.337691716922036E-2</v>
      </c>
      <c r="AI31" s="37">
        <v>2.0760000000000001</v>
      </c>
      <c r="AJ31" s="37">
        <v>0.73399999999999999</v>
      </c>
      <c r="AK31" s="37">
        <v>1.7355628901838651</v>
      </c>
      <c r="AL31" s="37">
        <v>1.9370000000000001</v>
      </c>
      <c r="AM31" s="37">
        <v>0.68500000000000005</v>
      </c>
      <c r="AN31" s="37">
        <v>1.6190868680948733</v>
      </c>
      <c r="AO31" s="37">
        <v>0.14399999999999999</v>
      </c>
      <c r="AP31" s="37">
        <v>5.0999999999999997E-2</v>
      </c>
      <c r="AQ31" s="37">
        <v>0.1201194636714169</v>
      </c>
      <c r="AR31" s="37" t="s">
        <v>82</v>
      </c>
      <c r="AS31" s="37" t="s">
        <v>83</v>
      </c>
      <c r="AT31" s="37" t="b">
        <v>0</v>
      </c>
      <c r="AU31" s="37" t="s">
        <v>84</v>
      </c>
      <c r="AV31" s="37" t="s">
        <v>85</v>
      </c>
      <c r="AW31" s="37" t="s">
        <v>100</v>
      </c>
      <c r="AX31" s="37">
        <v>8</v>
      </c>
      <c r="AY31" s="37">
        <v>8</v>
      </c>
      <c r="AZ31" s="37">
        <v>1.008128581</v>
      </c>
      <c r="BA31" s="37">
        <v>-6.69</v>
      </c>
      <c r="BB31" s="37">
        <v>27.44</v>
      </c>
      <c r="BC31" s="37">
        <v>-6.69</v>
      </c>
      <c r="BD31" s="37">
        <v>1.39</v>
      </c>
      <c r="BE31" s="37">
        <v>32.35</v>
      </c>
      <c r="BF31" s="37">
        <v>15.506</v>
      </c>
      <c r="BG31" s="37">
        <v>27.332000000000001</v>
      </c>
      <c r="BH31" s="37">
        <v>43.018999999999998</v>
      </c>
      <c r="BI31" s="37">
        <v>-0.26700000000000002</v>
      </c>
      <c r="BJ31" s="37">
        <v>53.774000000000001</v>
      </c>
      <c r="BK31" s="37">
        <v>-1.5509999999999999</v>
      </c>
      <c r="BL31" s="37">
        <v>-10.471</v>
      </c>
      <c r="BM31" s="37">
        <v>-76.805000000000007</v>
      </c>
      <c r="BN31" s="37">
        <v>3.1372101495734161E-4</v>
      </c>
      <c r="BO31" s="37" t="s">
        <v>119</v>
      </c>
      <c r="BP31" s="37">
        <v>-0.28000000000000003</v>
      </c>
      <c r="BQ31" s="37">
        <v>0.01</v>
      </c>
      <c r="BR31" s="37">
        <v>0</v>
      </c>
      <c r="BS31" s="37">
        <v>0.02</v>
      </c>
      <c r="BT31" s="37">
        <v>0.01</v>
      </c>
      <c r="BU31" s="37">
        <v>0.58899999999999997</v>
      </c>
      <c r="BV31" s="37">
        <v>2.9000000000000001E-2</v>
      </c>
      <c r="BW31" s="37">
        <v>0.01</v>
      </c>
    </row>
    <row r="32" spans="1:75" x14ac:dyDescent="0.2">
      <c r="A32" s="34" t="s">
        <v>139</v>
      </c>
      <c r="B32" s="37" t="s">
        <v>140</v>
      </c>
      <c r="C32" s="37" t="s">
        <v>0</v>
      </c>
      <c r="D32" s="37" t="s">
        <v>0</v>
      </c>
      <c r="E32" s="37" t="s">
        <v>0</v>
      </c>
      <c r="F32" s="37" t="s">
        <v>0</v>
      </c>
      <c r="G32" s="37" t="s">
        <v>0</v>
      </c>
      <c r="H32" s="37" t="s">
        <v>0</v>
      </c>
      <c r="I32" s="37" t="s">
        <v>0</v>
      </c>
      <c r="J32" s="37" t="s">
        <v>0</v>
      </c>
      <c r="K32" s="37" t="s">
        <v>0</v>
      </c>
      <c r="L32" s="37" t="s">
        <v>0</v>
      </c>
      <c r="M32" s="37" t="s">
        <v>0</v>
      </c>
      <c r="N32" s="37" t="s">
        <v>0</v>
      </c>
      <c r="O32" s="37" t="s">
        <v>0</v>
      </c>
      <c r="P32" s="37" t="s">
        <v>0</v>
      </c>
      <c r="Q32" s="37" t="s">
        <v>0</v>
      </c>
      <c r="R32" s="37" t="s">
        <v>0</v>
      </c>
      <c r="S32" s="37" t="s">
        <v>0</v>
      </c>
      <c r="T32" s="37" t="s">
        <v>0</v>
      </c>
      <c r="U32" s="37" t="s">
        <v>0</v>
      </c>
      <c r="V32" s="37" t="s">
        <v>0</v>
      </c>
      <c r="W32" s="37" t="s">
        <v>0</v>
      </c>
      <c r="X32" s="37" t="s">
        <v>0</v>
      </c>
      <c r="Y32" s="37" t="s">
        <v>0</v>
      </c>
      <c r="Z32" s="37" t="s">
        <v>0</v>
      </c>
      <c r="AA32" s="37" t="s">
        <v>0</v>
      </c>
      <c r="AB32" s="37" t="s">
        <v>0</v>
      </c>
      <c r="AC32" s="37" t="s">
        <v>0</v>
      </c>
      <c r="AD32" s="37" t="s">
        <v>0</v>
      </c>
      <c r="AE32" s="37" t="s">
        <v>0</v>
      </c>
      <c r="AF32" s="37" t="s">
        <v>0</v>
      </c>
      <c r="AG32" s="37" t="s">
        <v>0</v>
      </c>
      <c r="AH32" s="37" t="s">
        <v>0</v>
      </c>
      <c r="AI32" s="37" t="s">
        <v>0</v>
      </c>
      <c r="AJ32" s="37" t="s">
        <v>0</v>
      </c>
      <c r="AK32" s="37" t="s">
        <v>0</v>
      </c>
      <c r="AL32" s="37" t="s">
        <v>0</v>
      </c>
      <c r="AM32" s="37" t="s">
        <v>0</v>
      </c>
      <c r="AN32" s="37" t="s">
        <v>0</v>
      </c>
      <c r="AO32" s="37" t="s">
        <v>0</v>
      </c>
      <c r="AP32" s="37" t="s">
        <v>0</v>
      </c>
      <c r="AQ32" s="37" t="s">
        <v>0</v>
      </c>
      <c r="AR32" s="37" t="s">
        <v>77</v>
      </c>
      <c r="AS32" s="37" t="s">
        <v>78</v>
      </c>
      <c r="AT32" s="37" t="s">
        <v>0</v>
      </c>
      <c r="AU32" s="37" t="s">
        <v>0</v>
      </c>
      <c r="AV32" s="37" t="s">
        <v>0</v>
      </c>
      <c r="AW32" s="37" t="s">
        <v>0</v>
      </c>
      <c r="AX32" s="37" t="s">
        <v>0</v>
      </c>
      <c r="AY32" s="37" t="s">
        <v>0</v>
      </c>
      <c r="AZ32" s="37" t="s">
        <v>0</v>
      </c>
      <c r="BA32" s="37" t="s">
        <v>0</v>
      </c>
      <c r="BB32" s="37" t="s">
        <v>0</v>
      </c>
      <c r="BC32" s="37" t="s">
        <v>0</v>
      </c>
      <c r="BD32" s="37" t="s">
        <v>0</v>
      </c>
      <c r="BE32" s="37" t="s">
        <v>0</v>
      </c>
      <c r="BF32" s="37" t="s">
        <v>0</v>
      </c>
      <c r="BG32" s="37" t="s">
        <v>0</v>
      </c>
      <c r="BH32" s="37" t="s">
        <v>0</v>
      </c>
      <c r="BI32" s="37" t="s">
        <v>0</v>
      </c>
      <c r="BJ32" s="37" t="s">
        <v>0</v>
      </c>
      <c r="BK32" s="37" t="s">
        <v>0</v>
      </c>
      <c r="BL32" s="37" t="s">
        <v>0</v>
      </c>
      <c r="BM32" s="37" t="s">
        <v>0</v>
      </c>
      <c r="BN32" s="37" t="s">
        <v>0</v>
      </c>
      <c r="BO32" s="37" t="s">
        <v>0</v>
      </c>
      <c r="BP32" s="37" t="s">
        <v>0</v>
      </c>
      <c r="BQ32" s="37" t="s">
        <v>0</v>
      </c>
      <c r="BR32" s="37" t="s">
        <v>0</v>
      </c>
      <c r="BS32" s="37" t="s">
        <v>0</v>
      </c>
      <c r="BT32" s="37" t="s">
        <v>0</v>
      </c>
      <c r="BU32" s="37" t="s">
        <v>0</v>
      </c>
      <c r="BV32" s="37" t="s">
        <v>0</v>
      </c>
      <c r="BW32" s="37" t="s">
        <v>0</v>
      </c>
    </row>
    <row r="33" spans="1:75" x14ac:dyDescent="0.2">
      <c r="A33" s="34" t="s">
        <v>79</v>
      </c>
      <c r="B33" s="37" t="s">
        <v>141</v>
      </c>
      <c r="C33" s="37">
        <v>18</v>
      </c>
      <c r="D33" s="37">
        <v>90</v>
      </c>
      <c r="E33" s="37">
        <v>0.58499999999999996</v>
      </c>
      <c r="F33" s="37">
        <v>-5.26</v>
      </c>
      <c r="G33" s="37">
        <v>-1.64</v>
      </c>
      <c r="H33" s="37">
        <v>1.0478189597725271</v>
      </c>
      <c r="I33" s="37">
        <v>0.88226775412185532</v>
      </c>
      <c r="J33" s="37">
        <v>0</v>
      </c>
      <c r="K33" s="37">
        <v>-1.6E-2</v>
      </c>
      <c r="L33" s="37">
        <v>0.191</v>
      </c>
      <c r="M33" s="37">
        <v>0.749</v>
      </c>
      <c r="N33" s="37">
        <v>4.272675176783463E-3</v>
      </c>
      <c r="O33" s="37">
        <v>1.3698681682225867E-2</v>
      </c>
      <c r="P33" s="37">
        <v>0.02</v>
      </c>
      <c r="Q33" s="37">
        <v>0.01</v>
      </c>
      <c r="R33" s="37">
        <v>1.412224491984114E-2</v>
      </c>
      <c r="S33" s="37">
        <v>5.0000000000000001E-3</v>
      </c>
      <c r="T33" s="37">
        <v>2E-3</v>
      </c>
      <c r="U33" s="37">
        <v>4.362385335191993E-3</v>
      </c>
      <c r="V33" s="37">
        <v>1.7000000000000001E-2</v>
      </c>
      <c r="W33" s="37">
        <v>6.0000000000000001E-3</v>
      </c>
      <c r="X33" s="37">
        <v>1.4044810215325632E-2</v>
      </c>
      <c r="Y33" s="37">
        <v>3.4000000000000002E-2</v>
      </c>
      <c r="Z33" s="37">
        <v>1.2E-2</v>
      </c>
      <c r="AA33" s="37">
        <v>2.8150441948470384E-2</v>
      </c>
      <c r="AB33" s="37">
        <v>2.4317487564046326E-2</v>
      </c>
      <c r="AC33" s="37">
        <v>0.13200000000000001</v>
      </c>
      <c r="AD33" s="37">
        <v>4.7E-2</v>
      </c>
      <c r="AE33" s="37">
        <v>0.1106477453833629</v>
      </c>
      <c r="AF33" s="37">
        <v>0.124</v>
      </c>
      <c r="AG33" s="37">
        <v>4.3999999999999997E-2</v>
      </c>
      <c r="AH33" s="37">
        <v>0.10394913883132849</v>
      </c>
      <c r="AI33" s="37">
        <v>1.615</v>
      </c>
      <c r="AJ33" s="37">
        <v>0.57099999999999995</v>
      </c>
      <c r="AK33" s="37">
        <v>1.3499265666913425</v>
      </c>
      <c r="AL33" s="37">
        <v>1.5</v>
      </c>
      <c r="AM33" s="37">
        <v>0.53</v>
      </c>
      <c r="AN33" s="37">
        <v>1.254371811870536</v>
      </c>
      <c r="AO33" s="37">
        <v>0.109</v>
      </c>
      <c r="AP33" s="37">
        <v>3.9E-2</v>
      </c>
      <c r="AQ33" s="37">
        <v>9.1485673928058495E-2</v>
      </c>
      <c r="AR33" s="37" t="s">
        <v>82</v>
      </c>
      <c r="AS33" s="37" t="s">
        <v>83</v>
      </c>
      <c r="AT33" s="37" t="b">
        <v>0</v>
      </c>
      <c r="AU33" s="37" t="s">
        <v>84</v>
      </c>
      <c r="AV33" s="37" t="s">
        <v>85</v>
      </c>
      <c r="AW33" s="37" t="s">
        <v>100</v>
      </c>
      <c r="AX33" s="37">
        <v>8</v>
      </c>
      <c r="AY33" s="37">
        <v>8</v>
      </c>
      <c r="AZ33" s="37">
        <v>1.008128581</v>
      </c>
      <c r="BA33" s="37">
        <v>-4.97</v>
      </c>
      <c r="BB33" s="37">
        <v>29.23</v>
      </c>
      <c r="BC33" s="37">
        <v>-5.38</v>
      </c>
      <c r="BD33" s="37">
        <v>3.12</v>
      </c>
      <c r="BE33" s="37">
        <v>34.14</v>
      </c>
      <c r="BF33" s="37">
        <v>16.824999999999999</v>
      </c>
      <c r="BG33" s="37">
        <v>29.111000000000001</v>
      </c>
      <c r="BH33" s="37">
        <v>46.192</v>
      </c>
      <c r="BI33" s="37">
        <v>-0.26900000000000002</v>
      </c>
      <c r="BJ33" s="37">
        <v>57.585999999999999</v>
      </c>
      <c r="BK33" s="37">
        <v>-1.4</v>
      </c>
      <c r="BL33" s="37">
        <v>-11.128</v>
      </c>
      <c r="BM33" s="37">
        <v>-81.819000000000003</v>
      </c>
      <c r="BN33" s="37">
        <v>3.1372101495734172E-4</v>
      </c>
      <c r="BO33" s="37" t="s">
        <v>101</v>
      </c>
      <c r="BP33" s="37">
        <v>-0.28399999999999997</v>
      </c>
      <c r="BQ33" s="37">
        <v>0.01</v>
      </c>
      <c r="BR33" s="37">
        <v>0</v>
      </c>
      <c r="BS33" s="37">
        <v>0.02</v>
      </c>
      <c r="BT33" s="37">
        <v>0.01</v>
      </c>
      <c r="BU33" s="37">
        <v>0.58499999999999996</v>
      </c>
      <c r="BV33" s="37">
        <v>2.9000000000000001E-2</v>
      </c>
      <c r="BW33" s="37">
        <v>0.01</v>
      </c>
    </row>
    <row r="34" spans="1:75" x14ac:dyDescent="0.2">
      <c r="A34" s="34" t="s">
        <v>88</v>
      </c>
      <c r="B34" s="37" t="s">
        <v>142</v>
      </c>
      <c r="C34" s="37">
        <v>18</v>
      </c>
      <c r="D34" s="37">
        <v>90</v>
      </c>
      <c r="E34" s="37">
        <v>0.58799999999999997</v>
      </c>
      <c r="F34" s="37">
        <v>-5.22</v>
      </c>
      <c r="G34" s="37">
        <v>-1.42</v>
      </c>
      <c r="H34" s="37">
        <v>1.0478189597725267</v>
      </c>
      <c r="I34" s="37">
        <v>0.88226775412185521</v>
      </c>
      <c r="J34" s="37">
        <v>0</v>
      </c>
      <c r="K34" s="37">
        <v>-0.155</v>
      </c>
      <c r="L34" s="37">
        <v>5.1999999999999998E-2</v>
      </c>
      <c r="M34" s="37">
        <v>0.68899999999999995</v>
      </c>
      <c r="N34" s="37">
        <v>7.4590376642176123E-3</v>
      </c>
      <c r="O34" s="37">
        <v>1.2473778038149525E-2</v>
      </c>
      <c r="P34" s="37">
        <v>0.02</v>
      </c>
      <c r="Q34" s="37">
        <v>0.01</v>
      </c>
      <c r="R34" s="37">
        <v>1.2859467255088089E-2</v>
      </c>
      <c r="S34" s="37">
        <v>8.0000000000000002E-3</v>
      </c>
      <c r="T34" s="37">
        <v>3.0000000000000001E-3</v>
      </c>
      <c r="U34" s="37">
        <v>6.8440162186244758E-3</v>
      </c>
      <c r="V34" s="37">
        <v>1.4999999999999999E-2</v>
      </c>
      <c r="W34" s="37">
        <v>5.0000000000000001E-3</v>
      </c>
      <c r="X34" s="37">
        <v>1.2773764559369511E-2</v>
      </c>
      <c r="Y34" s="37">
        <v>2.3E-2</v>
      </c>
      <c r="Z34" s="37">
        <v>8.0000000000000002E-3</v>
      </c>
      <c r="AA34" s="37">
        <v>1.8866696071467372E-2</v>
      </c>
      <c r="AB34" s="37">
        <v>1.7005683076733398E-2</v>
      </c>
      <c r="AC34" s="37">
        <v>8.5999999999999993E-2</v>
      </c>
      <c r="AD34" s="37">
        <v>3.1E-2</v>
      </c>
      <c r="AE34" s="37">
        <v>7.2172129397280488E-2</v>
      </c>
      <c r="AF34" s="37">
        <v>8.3000000000000004E-2</v>
      </c>
      <c r="AG34" s="37">
        <v>2.9000000000000001E-2</v>
      </c>
      <c r="AH34" s="37">
        <v>6.9099872270342824E-2</v>
      </c>
      <c r="AI34" s="37">
        <v>1.36</v>
      </c>
      <c r="AJ34" s="37">
        <v>0.48099999999999998</v>
      </c>
      <c r="AK34" s="37">
        <v>1.1371224701190004</v>
      </c>
      <c r="AL34" s="37">
        <v>1.262</v>
      </c>
      <c r="AM34" s="37">
        <v>0.44600000000000001</v>
      </c>
      <c r="AN34" s="37">
        <v>1.0549429187054959</v>
      </c>
      <c r="AO34" s="37">
        <v>0.09</v>
      </c>
      <c r="AP34" s="37">
        <v>3.2000000000000001E-2</v>
      </c>
      <c r="AQ34" s="37">
        <v>7.4930945221209508E-2</v>
      </c>
      <c r="AR34" s="37" t="s">
        <v>82</v>
      </c>
      <c r="AS34" s="37" t="s">
        <v>83</v>
      </c>
      <c r="AT34" s="37" t="b">
        <v>0</v>
      </c>
      <c r="AU34" s="37" t="s">
        <v>84</v>
      </c>
      <c r="AV34" s="37" t="s">
        <v>85</v>
      </c>
      <c r="AW34" s="37" t="s">
        <v>100</v>
      </c>
      <c r="AX34" s="37">
        <v>8</v>
      </c>
      <c r="AY34" s="37">
        <v>8</v>
      </c>
      <c r="AZ34" s="37">
        <v>1.008128581</v>
      </c>
      <c r="BA34" s="37">
        <v>-4.75</v>
      </c>
      <c r="BB34" s="37">
        <v>29.46</v>
      </c>
      <c r="BC34" s="37">
        <v>-5.34</v>
      </c>
      <c r="BD34" s="37">
        <v>3.34</v>
      </c>
      <c r="BE34" s="37">
        <v>34.36</v>
      </c>
      <c r="BF34" s="37">
        <v>16.87</v>
      </c>
      <c r="BG34" s="37">
        <v>29.335000000000001</v>
      </c>
      <c r="BH34" s="37">
        <v>46.466999999999999</v>
      </c>
      <c r="BI34" s="37">
        <v>-0.26600000000000001</v>
      </c>
      <c r="BJ34" s="37">
        <v>57.892000000000003</v>
      </c>
      <c r="BK34" s="37">
        <v>-1.5449999999999999</v>
      </c>
      <c r="BL34" s="37">
        <v>-10.134</v>
      </c>
      <c r="BM34" s="37">
        <v>-81.331999999999994</v>
      </c>
      <c r="BN34" s="37">
        <v>3.1372101495734297E-4</v>
      </c>
      <c r="BO34" s="37" t="s">
        <v>101</v>
      </c>
      <c r="BP34" s="37">
        <v>-0.28100000000000003</v>
      </c>
      <c r="BQ34" s="37">
        <v>0.01</v>
      </c>
      <c r="BR34" s="37">
        <v>0</v>
      </c>
      <c r="BS34" s="37">
        <v>0.01</v>
      </c>
      <c r="BT34" s="37">
        <v>0.01</v>
      </c>
      <c r="BU34" s="37">
        <v>0.58799999999999997</v>
      </c>
      <c r="BV34" s="37">
        <v>0.02</v>
      </c>
      <c r="BW34" s="37">
        <v>7.0000000000000001E-3</v>
      </c>
    </row>
    <row r="35" spans="1:75" x14ac:dyDescent="0.2">
      <c r="A35" s="34" t="s">
        <v>143</v>
      </c>
      <c r="B35" s="37" t="s">
        <v>144</v>
      </c>
      <c r="C35" s="37" t="s">
        <v>0</v>
      </c>
      <c r="D35" s="37" t="s">
        <v>0</v>
      </c>
      <c r="E35" s="37" t="s">
        <v>0</v>
      </c>
      <c r="F35" s="37" t="s">
        <v>0</v>
      </c>
      <c r="G35" s="37" t="s">
        <v>0</v>
      </c>
      <c r="H35" s="37" t="s">
        <v>0</v>
      </c>
      <c r="I35" s="37" t="s">
        <v>0</v>
      </c>
      <c r="J35" s="37" t="s">
        <v>0</v>
      </c>
      <c r="K35" s="37" t="s">
        <v>0</v>
      </c>
      <c r="L35" s="37" t="s">
        <v>0</v>
      </c>
      <c r="M35" s="37" t="s">
        <v>0</v>
      </c>
      <c r="N35" s="37" t="s">
        <v>0</v>
      </c>
      <c r="O35" s="37" t="s">
        <v>0</v>
      </c>
      <c r="P35" s="37" t="s">
        <v>0</v>
      </c>
      <c r="Q35" s="37" t="s">
        <v>0</v>
      </c>
      <c r="R35" s="37" t="s">
        <v>0</v>
      </c>
      <c r="S35" s="37" t="s">
        <v>0</v>
      </c>
      <c r="T35" s="37" t="s">
        <v>0</v>
      </c>
      <c r="U35" s="37" t="s">
        <v>0</v>
      </c>
      <c r="V35" s="37" t="s">
        <v>0</v>
      </c>
      <c r="W35" s="37" t="s">
        <v>0</v>
      </c>
      <c r="X35" s="37" t="s">
        <v>0</v>
      </c>
      <c r="Y35" s="37" t="s">
        <v>0</v>
      </c>
      <c r="Z35" s="37" t="s">
        <v>0</v>
      </c>
      <c r="AA35" s="37" t="s">
        <v>0</v>
      </c>
      <c r="AB35" s="37" t="s">
        <v>0</v>
      </c>
      <c r="AC35" s="37" t="s">
        <v>0</v>
      </c>
      <c r="AD35" s="37" t="s">
        <v>0</v>
      </c>
      <c r="AE35" s="37" t="s">
        <v>0</v>
      </c>
      <c r="AF35" s="37" t="s">
        <v>0</v>
      </c>
      <c r="AG35" s="37" t="s">
        <v>0</v>
      </c>
      <c r="AH35" s="37" t="s">
        <v>0</v>
      </c>
      <c r="AI35" s="37" t="s">
        <v>0</v>
      </c>
      <c r="AJ35" s="37" t="s">
        <v>0</v>
      </c>
      <c r="AK35" s="37" t="s">
        <v>0</v>
      </c>
      <c r="AL35" s="37" t="s">
        <v>0</v>
      </c>
      <c r="AM35" s="37" t="s">
        <v>0</v>
      </c>
      <c r="AN35" s="37" t="s">
        <v>0</v>
      </c>
      <c r="AO35" s="37" t="s">
        <v>0</v>
      </c>
      <c r="AP35" s="37" t="s">
        <v>0</v>
      </c>
      <c r="AQ35" s="37" t="s">
        <v>0</v>
      </c>
      <c r="AR35" s="37" t="s">
        <v>77</v>
      </c>
      <c r="AS35" s="37" t="s">
        <v>78</v>
      </c>
      <c r="AT35" s="37" t="s">
        <v>0</v>
      </c>
      <c r="AU35" s="37" t="s">
        <v>0</v>
      </c>
      <c r="AV35" s="37" t="s">
        <v>0</v>
      </c>
      <c r="AW35" s="37" t="s">
        <v>0</v>
      </c>
      <c r="AX35" s="37" t="s">
        <v>0</v>
      </c>
      <c r="AY35" s="37" t="s">
        <v>0</v>
      </c>
      <c r="AZ35" s="37" t="s">
        <v>0</v>
      </c>
      <c r="BA35" s="37" t="s">
        <v>0</v>
      </c>
      <c r="BB35" s="37" t="s">
        <v>0</v>
      </c>
      <c r="BC35" s="37" t="s">
        <v>0</v>
      </c>
      <c r="BD35" s="37" t="s">
        <v>0</v>
      </c>
      <c r="BE35" s="37" t="s">
        <v>0</v>
      </c>
      <c r="BF35" s="37" t="s">
        <v>0</v>
      </c>
      <c r="BG35" s="37" t="s">
        <v>0</v>
      </c>
      <c r="BH35" s="37" t="s">
        <v>0</v>
      </c>
      <c r="BI35" s="37" t="s">
        <v>0</v>
      </c>
      <c r="BJ35" s="37" t="s">
        <v>0</v>
      </c>
      <c r="BK35" s="37" t="s">
        <v>0</v>
      </c>
      <c r="BL35" s="37" t="s">
        <v>0</v>
      </c>
      <c r="BM35" s="37" t="s">
        <v>0</v>
      </c>
      <c r="BN35" s="37" t="s">
        <v>0</v>
      </c>
      <c r="BO35" s="37" t="s">
        <v>0</v>
      </c>
      <c r="BP35" s="37" t="s">
        <v>0</v>
      </c>
      <c r="BQ35" s="37" t="s">
        <v>0</v>
      </c>
      <c r="BR35" s="37" t="s">
        <v>0</v>
      </c>
      <c r="BS35" s="37" t="s">
        <v>0</v>
      </c>
      <c r="BT35" s="37" t="s">
        <v>0</v>
      </c>
      <c r="BU35" s="37" t="s">
        <v>0</v>
      </c>
      <c r="BV35" s="37" t="s">
        <v>0</v>
      </c>
      <c r="BW35" s="37" t="s">
        <v>0</v>
      </c>
    </row>
    <row r="36" spans="1:75" x14ac:dyDescent="0.2">
      <c r="A36" s="34" t="s">
        <v>79</v>
      </c>
      <c r="B36" s="37" t="s">
        <v>145</v>
      </c>
      <c r="C36" s="37">
        <v>19</v>
      </c>
      <c r="D36" s="37">
        <v>90</v>
      </c>
      <c r="E36" s="37">
        <v>0.58399999999999996</v>
      </c>
      <c r="F36" s="37">
        <v>-6.11</v>
      </c>
      <c r="G36" s="37">
        <v>-1.5</v>
      </c>
      <c r="H36" s="37">
        <v>0.8700640087778081</v>
      </c>
      <c r="I36" s="37">
        <v>0.65316882053491598</v>
      </c>
      <c r="J36" s="37">
        <v>0</v>
      </c>
      <c r="K36" s="37">
        <v>0.93200000000000005</v>
      </c>
      <c r="L36" s="37">
        <v>0.90300000000000002</v>
      </c>
      <c r="M36" s="37">
        <v>-2.286</v>
      </c>
      <c r="N36" s="37">
        <v>5.5756478262440857E-3</v>
      </c>
      <c r="O36" s="37">
        <v>5.6173324085213435E-3</v>
      </c>
      <c r="P36" s="37">
        <v>0.01</v>
      </c>
      <c r="Q36" s="37">
        <v>0</v>
      </c>
      <c r="R36" s="37">
        <v>5.79102032659234E-3</v>
      </c>
      <c r="S36" s="37">
        <v>7.0000000000000001E-3</v>
      </c>
      <c r="T36" s="37">
        <v>2E-3</v>
      </c>
      <c r="U36" s="37">
        <v>5.5099916636932198E-3</v>
      </c>
      <c r="V36" s="37">
        <v>7.0000000000000001E-3</v>
      </c>
      <c r="W36" s="37">
        <v>2E-3</v>
      </c>
      <c r="X36" s="37">
        <v>5.768464100451883E-3</v>
      </c>
      <c r="Y36" s="37">
        <v>2.3E-2</v>
      </c>
      <c r="Z36" s="37">
        <v>8.0000000000000002E-3</v>
      </c>
      <c r="AA36" s="37">
        <v>1.9126188002972399E-2</v>
      </c>
      <c r="AB36" s="37">
        <v>2.2351465629796036E-2</v>
      </c>
      <c r="AC36" s="37">
        <v>9.0999999999999998E-2</v>
      </c>
      <c r="AD36" s="37">
        <v>3.2000000000000001E-2</v>
      </c>
      <c r="AE36" s="37">
        <v>7.5698327015291875E-2</v>
      </c>
      <c r="AF36" s="37">
        <v>0.09</v>
      </c>
      <c r="AG36" s="37">
        <v>3.2000000000000001E-2</v>
      </c>
      <c r="AH36" s="37">
        <v>7.5326298532446059E-2</v>
      </c>
      <c r="AI36" s="37">
        <v>2.145</v>
      </c>
      <c r="AJ36" s="37">
        <v>0.75900000000000001</v>
      </c>
      <c r="AK36" s="37">
        <v>1.7935689784546804</v>
      </c>
      <c r="AL36" s="37">
        <v>1.982</v>
      </c>
      <c r="AM36" s="37">
        <v>0.70099999999999996</v>
      </c>
      <c r="AN36" s="37">
        <v>1.6567493626901824</v>
      </c>
      <c r="AO36" s="37">
        <v>9.8000000000000004E-2</v>
      </c>
      <c r="AP36" s="37">
        <v>3.4000000000000002E-2</v>
      </c>
      <c r="AQ36" s="37">
        <v>8.1528780471372464E-2</v>
      </c>
      <c r="AR36" s="37" t="s">
        <v>82</v>
      </c>
      <c r="AS36" s="37" t="s">
        <v>83</v>
      </c>
      <c r="AT36" s="37" t="b">
        <v>0</v>
      </c>
      <c r="AU36" s="37" t="s">
        <v>84</v>
      </c>
      <c r="AV36" s="37" t="s">
        <v>85</v>
      </c>
      <c r="AW36" s="37" t="s">
        <v>105</v>
      </c>
      <c r="AX36" s="37">
        <v>8</v>
      </c>
      <c r="AY36" s="37">
        <v>8</v>
      </c>
      <c r="AZ36" s="37">
        <v>1.008128581</v>
      </c>
      <c r="BA36" s="37">
        <v>-5.22</v>
      </c>
      <c r="BB36" s="37">
        <v>29.37</v>
      </c>
      <c r="BC36" s="37">
        <v>-6.27</v>
      </c>
      <c r="BD36" s="37">
        <v>2.87</v>
      </c>
      <c r="BE36" s="37">
        <v>33.880000000000003</v>
      </c>
      <c r="BF36" s="37">
        <v>15.96</v>
      </c>
      <c r="BG36" s="37">
        <v>28.850999999999999</v>
      </c>
      <c r="BH36" s="37">
        <v>45.16</v>
      </c>
      <c r="BI36" s="37">
        <v>-0.129</v>
      </c>
      <c r="BJ36" s="37">
        <v>55.478000000000002</v>
      </c>
      <c r="BK36" s="37">
        <v>-2.887</v>
      </c>
      <c r="BL36" s="37">
        <v>36.171999999999997</v>
      </c>
      <c r="BM36" s="37">
        <v>-36.548999999999999</v>
      </c>
      <c r="BN36" s="37">
        <v>-1.0938415085271628E-3</v>
      </c>
      <c r="BO36" s="37" t="s">
        <v>111</v>
      </c>
      <c r="BP36" s="37">
        <v>-0.08</v>
      </c>
      <c r="BQ36" s="37">
        <v>0.01</v>
      </c>
      <c r="BR36" s="37">
        <v>0</v>
      </c>
      <c r="BS36" s="37">
        <v>0.01</v>
      </c>
      <c r="BT36" s="37">
        <v>0</v>
      </c>
      <c r="BU36" s="37">
        <v>0.58399999999999996</v>
      </c>
      <c r="BV36" s="37">
        <v>2.7E-2</v>
      </c>
      <c r="BW36" s="37">
        <v>8.9999999999999993E-3</v>
      </c>
    </row>
    <row r="37" spans="1:75" x14ac:dyDescent="0.2">
      <c r="A37" s="34" t="s">
        <v>88</v>
      </c>
      <c r="B37" s="37" t="s">
        <v>146</v>
      </c>
      <c r="C37" s="37">
        <v>19</v>
      </c>
      <c r="D37" s="37">
        <v>90</v>
      </c>
      <c r="E37" s="37">
        <v>0.58899999999999997</v>
      </c>
      <c r="F37" s="37">
        <v>-6.1</v>
      </c>
      <c r="G37" s="37">
        <v>-1.6</v>
      </c>
      <c r="H37" s="37">
        <v>0.8700640087778081</v>
      </c>
      <c r="I37" s="37">
        <v>0.65316882053491598</v>
      </c>
      <c r="J37" s="37">
        <v>0</v>
      </c>
      <c r="K37" s="37">
        <v>0.82</v>
      </c>
      <c r="L37" s="37">
        <v>0.79100000000000004</v>
      </c>
      <c r="M37" s="37">
        <v>-2.7130000000000001</v>
      </c>
      <c r="N37" s="37">
        <v>5.024960864657208E-3</v>
      </c>
      <c r="O37" s="37">
        <v>5.9173097940465706E-3</v>
      </c>
      <c r="P37" s="37">
        <v>0.01</v>
      </c>
      <c r="Q37" s="37">
        <v>0</v>
      </c>
      <c r="R37" s="37">
        <v>6.1002730128787066E-3</v>
      </c>
      <c r="S37" s="37">
        <v>6.0000000000000001E-3</v>
      </c>
      <c r="T37" s="37">
        <v>2E-3</v>
      </c>
      <c r="U37" s="37">
        <v>4.9563071029040959E-3</v>
      </c>
      <c r="V37" s="37">
        <v>7.0000000000000001E-3</v>
      </c>
      <c r="W37" s="37">
        <v>3.0000000000000001E-3</v>
      </c>
      <c r="X37" s="37">
        <v>6.0727558136195658E-3</v>
      </c>
      <c r="Y37" s="37">
        <v>0.03</v>
      </c>
      <c r="Z37" s="37">
        <v>1.0999999999999999E-2</v>
      </c>
      <c r="AA37" s="37">
        <v>2.4899346870069415E-2</v>
      </c>
      <c r="AB37" s="37">
        <v>2.2759885117637081E-2</v>
      </c>
      <c r="AC37" s="37">
        <v>6.9000000000000006E-2</v>
      </c>
      <c r="AD37" s="37">
        <v>2.4E-2</v>
      </c>
      <c r="AE37" s="37">
        <v>5.7334394419104436E-2</v>
      </c>
      <c r="AF37" s="37">
        <v>6.2E-2</v>
      </c>
      <c r="AG37" s="37">
        <v>2.1999999999999999E-2</v>
      </c>
      <c r="AH37" s="37">
        <v>5.1444424601023872E-2</v>
      </c>
      <c r="AI37" s="37">
        <v>2.351</v>
      </c>
      <c r="AJ37" s="37">
        <v>0.83099999999999996</v>
      </c>
      <c r="AK37" s="37">
        <v>1.9658435682731998</v>
      </c>
      <c r="AL37" s="37">
        <v>2.1800000000000002</v>
      </c>
      <c r="AM37" s="37">
        <v>0.77100000000000002</v>
      </c>
      <c r="AN37" s="37">
        <v>1.8222808934352126</v>
      </c>
      <c r="AO37" s="37">
        <v>9.0999999999999998E-2</v>
      </c>
      <c r="AP37" s="37">
        <v>3.2000000000000001E-2</v>
      </c>
      <c r="AQ37" s="37">
        <v>7.6491932369765703E-2</v>
      </c>
      <c r="AR37" s="37" t="s">
        <v>82</v>
      </c>
      <c r="AS37" s="37" t="s">
        <v>83</v>
      </c>
      <c r="AT37" s="37" t="b">
        <v>0</v>
      </c>
      <c r="AU37" s="37" t="s">
        <v>84</v>
      </c>
      <c r="AV37" s="37" t="s">
        <v>85</v>
      </c>
      <c r="AW37" s="37" t="s">
        <v>105</v>
      </c>
      <c r="AX37" s="37">
        <v>8</v>
      </c>
      <c r="AY37" s="37">
        <v>8</v>
      </c>
      <c r="AZ37" s="37">
        <v>1.008128581</v>
      </c>
      <c r="BA37" s="37">
        <v>-5.32</v>
      </c>
      <c r="BB37" s="37">
        <v>29.27</v>
      </c>
      <c r="BC37" s="37">
        <v>-6.27</v>
      </c>
      <c r="BD37" s="37">
        <v>2.77</v>
      </c>
      <c r="BE37" s="37">
        <v>33.78</v>
      </c>
      <c r="BF37" s="37">
        <v>15.961</v>
      </c>
      <c r="BG37" s="37">
        <v>28.751000000000001</v>
      </c>
      <c r="BH37" s="37">
        <v>45.067</v>
      </c>
      <c r="BI37" s="37">
        <v>-0.123</v>
      </c>
      <c r="BJ37" s="37">
        <v>55.176000000000002</v>
      </c>
      <c r="BK37" s="37">
        <v>-2.9790000000000001</v>
      </c>
      <c r="BL37" s="37">
        <v>42.496000000000002</v>
      </c>
      <c r="BM37" s="37">
        <v>-30.484000000000002</v>
      </c>
      <c r="BN37" s="37">
        <v>-1.0938415085271628E-3</v>
      </c>
      <c r="BO37" s="37" t="s">
        <v>114</v>
      </c>
      <c r="BP37" s="37">
        <v>-7.3999999999999996E-2</v>
      </c>
      <c r="BQ37" s="37">
        <v>0.01</v>
      </c>
      <c r="BR37" s="37">
        <v>0</v>
      </c>
      <c r="BS37" s="37">
        <v>0.01</v>
      </c>
      <c r="BT37" s="37">
        <v>0</v>
      </c>
      <c r="BU37" s="37">
        <v>0.58899999999999997</v>
      </c>
      <c r="BV37" s="37">
        <v>2.7E-2</v>
      </c>
      <c r="BW37" s="37">
        <v>0.01</v>
      </c>
    </row>
    <row r="38" spans="1:75" x14ac:dyDescent="0.2">
      <c r="A38" s="34" t="s">
        <v>147</v>
      </c>
      <c r="B38" s="37" t="s">
        <v>148</v>
      </c>
      <c r="C38" s="37" t="s">
        <v>0</v>
      </c>
      <c r="D38" s="37" t="s">
        <v>0</v>
      </c>
      <c r="E38" s="37" t="s">
        <v>0</v>
      </c>
      <c r="F38" s="37" t="s">
        <v>0</v>
      </c>
      <c r="G38" s="37" t="s">
        <v>0</v>
      </c>
      <c r="H38" s="37" t="s">
        <v>0</v>
      </c>
      <c r="I38" s="37" t="s">
        <v>0</v>
      </c>
      <c r="J38" s="37" t="s">
        <v>0</v>
      </c>
      <c r="K38" s="37" t="s">
        <v>0</v>
      </c>
      <c r="L38" s="37" t="s">
        <v>0</v>
      </c>
      <c r="M38" s="37" t="s">
        <v>0</v>
      </c>
      <c r="N38" s="37" t="s">
        <v>0</v>
      </c>
      <c r="O38" s="37" t="s">
        <v>0</v>
      </c>
      <c r="P38" s="37" t="s">
        <v>0</v>
      </c>
      <c r="Q38" s="37" t="s">
        <v>0</v>
      </c>
      <c r="R38" s="37" t="s">
        <v>0</v>
      </c>
      <c r="S38" s="37" t="s">
        <v>0</v>
      </c>
      <c r="T38" s="37" t="s">
        <v>0</v>
      </c>
      <c r="U38" s="37" t="s">
        <v>0</v>
      </c>
      <c r="V38" s="37" t="s">
        <v>0</v>
      </c>
      <c r="W38" s="37" t="s">
        <v>0</v>
      </c>
      <c r="X38" s="37" t="s">
        <v>0</v>
      </c>
      <c r="Y38" s="37" t="s">
        <v>0</v>
      </c>
      <c r="Z38" s="37" t="s">
        <v>0</v>
      </c>
      <c r="AA38" s="37" t="s">
        <v>0</v>
      </c>
      <c r="AB38" s="37" t="s">
        <v>0</v>
      </c>
      <c r="AC38" s="37" t="s">
        <v>0</v>
      </c>
      <c r="AD38" s="37" t="s">
        <v>0</v>
      </c>
      <c r="AE38" s="37" t="s">
        <v>0</v>
      </c>
      <c r="AF38" s="37" t="s">
        <v>0</v>
      </c>
      <c r="AG38" s="37" t="s">
        <v>0</v>
      </c>
      <c r="AH38" s="37" t="s">
        <v>0</v>
      </c>
      <c r="AI38" s="37" t="s">
        <v>0</v>
      </c>
      <c r="AJ38" s="37" t="s">
        <v>0</v>
      </c>
      <c r="AK38" s="37" t="s">
        <v>0</v>
      </c>
      <c r="AL38" s="37" t="s">
        <v>0</v>
      </c>
      <c r="AM38" s="37" t="s">
        <v>0</v>
      </c>
      <c r="AN38" s="37" t="s">
        <v>0</v>
      </c>
      <c r="AO38" s="37" t="s">
        <v>0</v>
      </c>
      <c r="AP38" s="37" t="s">
        <v>0</v>
      </c>
      <c r="AQ38" s="37" t="s">
        <v>0</v>
      </c>
      <c r="AR38" s="37" t="s">
        <v>77</v>
      </c>
      <c r="AS38" s="37" t="s">
        <v>78</v>
      </c>
      <c r="AT38" s="37" t="s">
        <v>0</v>
      </c>
      <c r="AU38" s="37" t="s">
        <v>0</v>
      </c>
      <c r="AV38" s="37" t="s">
        <v>0</v>
      </c>
      <c r="AW38" s="37" t="s">
        <v>0</v>
      </c>
      <c r="AX38" s="37" t="s">
        <v>0</v>
      </c>
      <c r="AY38" s="37" t="s">
        <v>0</v>
      </c>
      <c r="AZ38" s="37" t="s">
        <v>0</v>
      </c>
      <c r="BA38" s="37" t="s">
        <v>0</v>
      </c>
      <c r="BB38" s="37" t="s">
        <v>0</v>
      </c>
      <c r="BC38" s="37" t="s">
        <v>0</v>
      </c>
      <c r="BD38" s="37" t="s">
        <v>0</v>
      </c>
      <c r="BE38" s="37" t="s">
        <v>0</v>
      </c>
      <c r="BF38" s="37" t="s">
        <v>0</v>
      </c>
      <c r="BG38" s="37" t="s">
        <v>0</v>
      </c>
      <c r="BH38" s="37" t="s">
        <v>0</v>
      </c>
      <c r="BI38" s="37" t="s">
        <v>0</v>
      </c>
      <c r="BJ38" s="37" t="s">
        <v>0</v>
      </c>
      <c r="BK38" s="37" t="s">
        <v>0</v>
      </c>
      <c r="BL38" s="37" t="s">
        <v>0</v>
      </c>
      <c r="BM38" s="37" t="s">
        <v>0</v>
      </c>
      <c r="BN38" s="37" t="s">
        <v>0</v>
      </c>
      <c r="BO38" s="37" t="s">
        <v>0</v>
      </c>
      <c r="BP38" s="37" t="s">
        <v>0</v>
      </c>
      <c r="BQ38" s="37" t="s">
        <v>0</v>
      </c>
      <c r="BR38" s="37" t="s">
        <v>0</v>
      </c>
      <c r="BS38" s="37" t="s">
        <v>0</v>
      </c>
      <c r="BT38" s="37" t="s">
        <v>0</v>
      </c>
      <c r="BU38" s="37" t="s">
        <v>0</v>
      </c>
      <c r="BV38" s="37" t="s">
        <v>0</v>
      </c>
      <c r="BW38" s="37" t="s">
        <v>0</v>
      </c>
    </row>
    <row r="39" spans="1:75" x14ac:dyDescent="0.2">
      <c r="A39" s="34" t="s">
        <v>79</v>
      </c>
      <c r="B39" s="37" t="s">
        <v>149</v>
      </c>
      <c r="C39" s="37">
        <v>20</v>
      </c>
      <c r="D39" s="37">
        <v>90</v>
      </c>
      <c r="E39" s="37">
        <v>0.59399999999999997</v>
      </c>
      <c r="F39" s="37">
        <v>-5.24</v>
      </c>
      <c r="G39" s="37">
        <v>-2.5099999999999998</v>
      </c>
      <c r="H39" s="37">
        <v>0.8700640087778081</v>
      </c>
      <c r="I39" s="37">
        <v>0.65316882053491598</v>
      </c>
      <c r="J39" s="37">
        <v>0</v>
      </c>
      <c r="K39" s="37">
        <v>1.9239999999999999</v>
      </c>
      <c r="L39" s="37">
        <v>1.895</v>
      </c>
      <c r="M39" s="37">
        <v>-0.39500000000000002</v>
      </c>
      <c r="N39" s="37">
        <v>6.4351451794567695E-3</v>
      </c>
      <c r="O39" s="37">
        <v>2.0095857778017843E-2</v>
      </c>
      <c r="P39" s="37">
        <v>0.02</v>
      </c>
      <c r="Q39" s="37">
        <v>0.01</v>
      </c>
      <c r="R39" s="37">
        <v>2.0717221700513329E-2</v>
      </c>
      <c r="S39" s="37">
        <v>6.0000000000000001E-3</v>
      </c>
      <c r="T39" s="37">
        <v>2E-3</v>
      </c>
      <c r="U39" s="37">
        <v>6.0993686130178248E-3</v>
      </c>
      <c r="V39" s="37">
        <v>0.02</v>
      </c>
      <c r="W39" s="37">
        <v>8.0000000000000002E-3</v>
      </c>
      <c r="X39" s="37">
        <v>2.0594515364321331E-2</v>
      </c>
      <c r="Y39" s="37">
        <v>1.7999999999999999E-2</v>
      </c>
      <c r="Z39" s="37">
        <v>7.0000000000000001E-3</v>
      </c>
      <c r="AA39" s="37">
        <v>1.9057312112063012E-2</v>
      </c>
      <c r="AB39" s="37">
        <v>2.9282337797927133E-2</v>
      </c>
      <c r="AC39" s="37">
        <v>0.15</v>
      </c>
      <c r="AD39" s="37">
        <v>6.0999999999999999E-2</v>
      </c>
      <c r="AE39" s="37">
        <v>0.15717408369539351</v>
      </c>
      <c r="AF39" s="37">
        <v>0.12</v>
      </c>
      <c r="AG39" s="37">
        <v>4.9000000000000002E-2</v>
      </c>
      <c r="AH39" s="37">
        <v>0.12601090664122017</v>
      </c>
      <c r="AI39" s="37">
        <v>0.61299999999999999</v>
      </c>
      <c r="AJ39" s="37">
        <v>0.25</v>
      </c>
      <c r="AK39" s="37">
        <v>0.64303377573621534</v>
      </c>
      <c r="AL39" s="37">
        <v>0.57199999999999995</v>
      </c>
      <c r="AM39" s="37">
        <v>0.23300000000000001</v>
      </c>
      <c r="AN39" s="37">
        <v>0.59998936091128552</v>
      </c>
      <c r="AO39" s="37">
        <v>3.9E-2</v>
      </c>
      <c r="AP39" s="37">
        <v>1.6E-2</v>
      </c>
      <c r="AQ39" s="37">
        <v>4.1037140083505556E-2</v>
      </c>
      <c r="AR39" s="37" t="s">
        <v>82</v>
      </c>
      <c r="AS39" s="37" t="s">
        <v>83</v>
      </c>
      <c r="AT39" s="37" t="b">
        <v>0</v>
      </c>
      <c r="AU39" s="37" t="s">
        <v>84</v>
      </c>
      <c r="AV39" s="37" t="s">
        <v>85</v>
      </c>
      <c r="AW39" s="37" t="s">
        <v>105</v>
      </c>
      <c r="AX39" s="37">
        <v>8</v>
      </c>
      <c r="AY39" s="37">
        <v>6</v>
      </c>
      <c r="AZ39" s="37">
        <v>1.008128581</v>
      </c>
      <c r="BA39" s="37">
        <v>-6.2</v>
      </c>
      <c r="BB39" s="37">
        <v>28.34</v>
      </c>
      <c r="BC39" s="37">
        <v>-5.41</v>
      </c>
      <c r="BD39" s="37">
        <v>1.87</v>
      </c>
      <c r="BE39" s="37">
        <v>32.85</v>
      </c>
      <c r="BF39" s="37">
        <v>16.751999999999999</v>
      </c>
      <c r="BG39" s="37">
        <v>27.834</v>
      </c>
      <c r="BH39" s="37">
        <v>44.997</v>
      </c>
      <c r="BI39" s="37">
        <v>-0.11799999999999999</v>
      </c>
      <c r="BJ39" s="37">
        <v>54.511000000000003</v>
      </c>
      <c r="BK39" s="37">
        <v>-1.829</v>
      </c>
      <c r="BL39" s="37">
        <v>6.0659999999999998</v>
      </c>
      <c r="BM39" s="37">
        <v>-63.500999999999998</v>
      </c>
      <c r="BN39" s="37">
        <v>-1.0938415085271656E-3</v>
      </c>
      <c r="BO39" s="37" t="s">
        <v>111</v>
      </c>
      <c r="BP39" s="37">
        <v>-6.8000000000000005E-2</v>
      </c>
      <c r="BQ39" s="37">
        <v>0.01</v>
      </c>
      <c r="BR39" s="37">
        <v>0</v>
      </c>
      <c r="BS39" s="37">
        <v>0.02</v>
      </c>
      <c r="BT39" s="37">
        <v>0.01</v>
      </c>
      <c r="BU39" s="37">
        <v>0.59399999999999997</v>
      </c>
      <c r="BV39" s="37">
        <v>2.8000000000000001E-2</v>
      </c>
      <c r="BW39" s="37">
        <v>1.0999999999999999E-2</v>
      </c>
    </row>
    <row r="40" spans="1:75" x14ac:dyDescent="0.2">
      <c r="A40" s="34" t="s">
        <v>88</v>
      </c>
      <c r="B40" s="37" t="s">
        <v>150</v>
      </c>
      <c r="C40" s="37">
        <v>20</v>
      </c>
      <c r="D40" s="37">
        <v>90</v>
      </c>
      <c r="E40" s="37">
        <v>0.57699999999999996</v>
      </c>
      <c r="F40" s="37">
        <v>-5.3</v>
      </c>
      <c r="G40" s="37">
        <v>-2.52</v>
      </c>
      <c r="H40" s="37">
        <v>0.8700640087778081</v>
      </c>
      <c r="I40" s="37">
        <v>0.65316882053491598</v>
      </c>
      <c r="J40" s="37">
        <v>0</v>
      </c>
      <c r="K40" s="37">
        <v>1.6779999999999999</v>
      </c>
      <c r="L40" s="37">
        <v>1.649</v>
      </c>
      <c r="M40" s="37">
        <v>-0.73799999999999999</v>
      </c>
      <c r="N40" s="37">
        <v>4.180581688414068E-3</v>
      </c>
      <c r="O40" s="37">
        <v>1.4351688481488711E-2</v>
      </c>
      <c r="P40" s="37">
        <v>0.01</v>
      </c>
      <c r="Q40" s="37">
        <v>0.01</v>
      </c>
      <c r="R40" s="37">
        <v>1.479544268933629E-2</v>
      </c>
      <c r="S40" s="37">
        <v>4.0000000000000001E-3</v>
      </c>
      <c r="T40" s="37">
        <v>2E-3</v>
      </c>
      <c r="U40" s="37">
        <v>4.2744376509882137E-3</v>
      </c>
      <c r="V40" s="37">
        <v>1.4E-2</v>
      </c>
      <c r="W40" s="37">
        <v>6.0000000000000001E-3</v>
      </c>
      <c r="X40" s="37">
        <v>1.4713685278966037E-2</v>
      </c>
      <c r="Y40" s="37">
        <v>3.1E-2</v>
      </c>
      <c r="Z40" s="37">
        <v>1.2999999999999999E-2</v>
      </c>
      <c r="AA40" s="37">
        <v>3.3004754698525235E-2</v>
      </c>
      <c r="AB40" s="37">
        <v>2.0970731819946836E-2</v>
      </c>
      <c r="AC40" s="37">
        <v>7.0999999999999994E-2</v>
      </c>
      <c r="AD40" s="37">
        <v>2.9000000000000001E-2</v>
      </c>
      <c r="AE40" s="37">
        <v>7.401417588930459E-2</v>
      </c>
      <c r="AF40" s="37">
        <v>7.9000000000000001E-2</v>
      </c>
      <c r="AG40" s="37">
        <v>3.2000000000000001E-2</v>
      </c>
      <c r="AH40" s="37">
        <v>8.2786099597646406E-2</v>
      </c>
      <c r="AI40" s="37">
        <v>1.5149999999999999</v>
      </c>
      <c r="AJ40" s="37">
        <v>0.61799999999999999</v>
      </c>
      <c r="AK40" s="37">
        <v>1.5896166105768297</v>
      </c>
      <c r="AL40" s="37">
        <v>1.3939999999999999</v>
      </c>
      <c r="AM40" s="37">
        <v>0.56899999999999995</v>
      </c>
      <c r="AN40" s="37">
        <v>1.4631722479465397</v>
      </c>
      <c r="AO40" s="37">
        <v>9.5000000000000001E-2</v>
      </c>
      <c r="AP40" s="37">
        <v>3.9E-2</v>
      </c>
      <c r="AQ40" s="37">
        <v>9.9538121222949222E-2</v>
      </c>
      <c r="AR40" s="37" t="s">
        <v>82</v>
      </c>
      <c r="AS40" s="37" t="s">
        <v>83</v>
      </c>
      <c r="AT40" s="37" t="b">
        <v>0</v>
      </c>
      <c r="AU40" s="37" t="s">
        <v>84</v>
      </c>
      <c r="AV40" s="37" t="s">
        <v>85</v>
      </c>
      <c r="AW40" s="37" t="s">
        <v>105</v>
      </c>
      <c r="AX40" s="37">
        <v>8</v>
      </c>
      <c r="AY40" s="37">
        <v>6</v>
      </c>
      <c r="AZ40" s="37">
        <v>1.008128581</v>
      </c>
      <c r="BA40" s="37">
        <v>-6.22</v>
      </c>
      <c r="BB40" s="37">
        <v>28.32</v>
      </c>
      <c r="BC40" s="37">
        <v>-5.47</v>
      </c>
      <c r="BD40" s="37">
        <v>1.86</v>
      </c>
      <c r="BE40" s="37">
        <v>32.83</v>
      </c>
      <c r="BF40" s="37">
        <v>16.695</v>
      </c>
      <c r="BG40" s="37">
        <v>27.817</v>
      </c>
      <c r="BH40" s="37">
        <v>44.9</v>
      </c>
      <c r="BI40" s="37">
        <v>-0.13600000000000001</v>
      </c>
      <c r="BJ40" s="37">
        <v>54.234999999999999</v>
      </c>
      <c r="BK40" s="37">
        <v>-2.056</v>
      </c>
      <c r="BL40" s="37">
        <v>11.103</v>
      </c>
      <c r="BM40" s="37">
        <v>-58.723999999999997</v>
      </c>
      <c r="BN40" s="37">
        <v>-1.0938415085271678E-3</v>
      </c>
      <c r="BO40" s="37" t="s">
        <v>106</v>
      </c>
      <c r="BP40" s="37">
        <v>-8.6999999999999994E-2</v>
      </c>
      <c r="BQ40" s="37">
        <v>0</v>
      </c>
      <c r="BR40" s="37">
        <v>0</v>
      </c>
      <c r="BS40" s="37">
        <v>0.01</v>
      </c>
      <c r="BT40" s="37">
        <v>0.01</v>
      </c>
      <c r="BU40" s="37">
        <v>0.57699999999999996</v>
      </c>
      <c r="BV40" s="37">
        <v>0.02</v>
      </c>
      <c r="BW40" s="37">
        <v>8.0000000000000002E-3</v>
      </c>
    </row>
    <row r="41" spans="1:75" x14ac:dyDescent="0.2">
      <c r="A41" s="34" t="s">
        <v>151</v>
      </c>
      <c r="B41" s="37" t="s">
        <v>152</v>
      </c>
      <c r="C41" s="37" t="s">
        <v>0</v>
      </c>
      <c r="D41" s="37" t="s">
        <v>0</v>
      </c>
      <c r="E41" s="37" t="s">
        <v>0</v>
      </c>
      <c r="F41" s="37" t="s">
        <v>0</v>
      </c>
      <c r="G41" s="37" t="s">
        <v>0</v>
      </c>
      <c r="H41" s="37" t="s">
        <v>0</v>
      </c>
      <c r="I41" s="37" t="s">
        <v>0</v>
      </c>
      <c r="J41" s="37" t="s">
        <v>0</v>
      </c>
      <c r="K41" s="37" t="s">
        <v>0</v>
      </c>
      <c r="L41" s="37" t="s">
        <v>0</v>
      </c>
      <c r="M41" s="37" t="s">
        <v>0</v>
      </c>
      <c r="N41" s="37" t="s">
        <v>0</v>
      </c>
      <c r="O41" s="37" t="s">
        <v>0</v>
      </c>
      <c r="P41" s="37" t="s">
        <v>0</v>
      </c>
      <c r="Q41" s="37" t="s">
        <v>0</v>
      </c>
      <c r="R41" s="37" t="s">
        <v>0</v>
      </c>
      <c r="S41" s="37" t="s">
        <v>0</v>
      </c>
      <c r="T41" s="37" t="s">
        <v>0</v>
      </c>
      <c r="U41" s="37" t="s">
        <v>0</v>
      </c>
      <c r="V41" s="37" t="s">
        <v>0</v>
      </c>
      <c r="W41" s="37" t="s">
        <v>0</v>
      </c>
      <c r="X41" s="37" t="s">
        <v>0</v>
      </c>
      <c r="Y41" s="37" t="s">
        <v>0</v>
      </c>
      <c r="Z41" s="37" t="s">
        <v>0</v>
      </c>
      <c r="AA41" s="37" t="s">
        <v>0</v>
      </c>
      <c r="AB41" s="37" t="s">
        <v>0</v>
      </c>
      <c r="AC41" s="37" t="s">
        <v>0</v>
      </c>
      <c r="AD41" s="37" t="s">
        <v>0</v>
      </c>
      <c r="AE41" s="37" t="s">
        <v>0</v>
      </c>
      <c r="AF41" s="37" t="s">
        <v>0</v>
      </c>
      <c r="AG41" s="37" t="s">
        <v>0</v>
      </c>
      <c r="AH41" s="37" t="s">
        <v>0</v>
      </c>
      <c r="AI41" s="37" t="s">
        <v>0</v>
      </c>
      <c r="AJ41" s="37" t="s">
        <v>0</v>
      </c>
      <c r="AK41" s="37" t="s">
        <v>0</v>
      </c>
      <c r="AL41" s="37" t="s">
        <v>0</v>
      </c>
      <c r="AM41" s="37" t="s">
        <v>0</v>
      </c>
      <c r="AN41" s="37" t="s">
        <v>0</v>
      </c>
      <c r="AO41" s="37" t="s">
        <v>0</v>
      </c>
      <c r="AP41" s="37" t="s">
        <v>0</v>
      </c>
      <c r="AQ41" s="37" t="s">
        <v>0</v>
      </c>
      <c r="AR41" s="37" t="s">
        <v>77</v>
      </c>
      <c r="AS41" s="37" t="s">
        <v>78</v>
      </c>
      <c r="AT41" s="37" t="s">
        <v>0</v>
      </c>
      <c r="AU41" s="37" t="s">
        <v>0</v>
      </c>
      <c r="AV41" s="37" t="s">
        <v>0</v>
      </c>
      <c r="AW41" s="37" t="s">
        <v>0</v>
      </c>
      <c r="AX41" s="37" t="s">
        <v>0</v>
      </c>
      <c r="AY41" s="37" t="s">
        <v>0</v>
      </c>
      <c r="AZ41" s="37" t="s">
        <v>0</v>
      </c>
      <c r="BA41" s="37" t="s">
        <v>0</v>
      </c>
      <c r="BB41" s="37" t="s">
        <v>0</v>
      </c>
      <c r="BC41" s="37" t="s">
        <v>0</v>
      </c>
      <c r="BD41" s="37" t="s">
        <v>0</v>
      </c>
      <c r="BE41" s="37" t="s">
        <v>0</v>
      </c>
      <c r="BF41" s="37" t="s">
        <v>0</v>
      </c>
      <c r="BG41" s="37" t="s">
        <v>0</v>
      </c>
      <c r="BH41" s="37" t="s">
        <v>0</v>
      </c>
      <c r="BI41" s="37" t="s">
        <v>0</v>
      </c>
      <c r="BJ41" s="37" t="s">
        <v>0</v>
      </c>
      <c r="BK41" s="37" t="s">
        <v>0</v>
      </c>
      <c r="BL41" s="37" t="s">
        <v>0</v>
      </c>
      <c r="BM41" s="37" t="s">
        <v>0</v>
      </c>
      <c r="BN41" s="37" t="s">
        <v>0</v>
      </c>
      <c r="BO41" s="37" t="s">
        <v>0</v>
      </c>
      <c r="BP41" s="37" t="s">
        <v>0</v>
      </c>
      <c r="BQ41" s="37" t="s">
        <v>0</v>
      </c>
      <c r="BR41" s="37" t="s">
        <v>0</v>
      </c>
      <c r="BS41" s="37" t="s">
        <v>0</v>
      </c>
      <c r="BT41" s="37" t="s">
        <v>0</v>
      </c>
      <c r="BU41" s="37" t="s">
        <v>0</v>
      </c>
      <c r="BV41" s="37" t="s">
        <v>0</v>
      </c>
      <c r="BW41" s="37" t="s">
        <v>0</v>
      </c>
    </row>
    <row r="42" spans="1:75" x14ac:dyDescent="0.2">
      <c r="A42" s="34" t="s">
        <v>79</v>
      </c>
      <c r="B42" s="37" t="s">
        <v>153</v>
      </c>
      <c r="C42" s="37">
        <v>21</v>
      </c>
      <c r="D42" s="37">
        <v>90</v>
      </c>
      <c r="E42" s="37">
        <v>0.59699999999999998</v>
      </c>
      <c r="F42" s="37">
        <v>-5.52</v>
      </c>
      <c r="G42" s="37">
        <v>-2.91</v>
      </c>
      <c r="H42" s="37">
        <v>0.8700640087778081</v>
      </c>
      <c r="I42" s="37">
        <v>0.65316882053491598</v>
      </c>
      <c r="J42" s="37">
        <v>0</v>
      </c>
      <c r="K42" s="37">
        <v>1.728</v>
      </c>
      <c r="L42" s="37">
        <v>1.6990000000000001</v>
      </c>
      <c r="M42" s="37">
        <v>-0.20100000000000001</v>
      </c>
      <c r="N42" s="37">
        <v>8.4563600688316656E-3</v>
      </c>
      <c r="O42" s="37">
        <v>1.2547459464392565E-2</v>
      </c>
      <c r="P42" s="37">
        <v>0.02</v>
      </c>
      <c r="Q42" s="37">
        <v>0.01</v>
      </c>
      <c r="R42" s="37">
        <v>1.2935426911032402E-2</v>
      </c>
      <c r="S42" s="37">
        <v>0.01</v>
      </c>
      <c r="T42" s="37">
        <v>4.0000000000000001E-3</v>
      </c>
      <c r="U42" s="37">
        <v>8.5074749236049661E-3</v>
      </c>
      <c r="V42" s="37">
        <v>1.4999999999999999E-2</v>
      </c>
      <c r="W42" s="37">
        <v>5.0000000000000001E-3</v>
      </c>
      <c r="X42" s="37">
        <v>1.2877717554830678E-2</v>
      </c>
      <c r="Y42" s="37">
        <v>2.4E-2</v>
      </c>
      <c r="Z42" s="37">
        <v>8.0000000000000002E-3</v>
      </c>
      <c r="AA42" s="37">
        <v>1.9948427373475425E-2</v>
      </c>
      <c r="AB42" s="37">
        <v>1.4623775301697112E-2</v>
      </c>
      <c r="AC42" s="37">
        <v>7.0000000000000007E-2</v>
      </c>
      <c r="AD42" s="37">
        <v>2.5000000000000001E-2</v>
      </c>
      <c r="AE42" s="37">
        <v>5.8289021124127739E-2</v>
      </c>
      <c r="AF42" s="37">
        <v>5.3999999999999999E-2</v>
      </c>
      <c r="AG42" s="37">
        <v>1.9E-2</v>
      </c>
      <c r="AH42" s="37">
        <v>4.5064022378214733E-2</v>
      </c>
      <c r="AI42" s="37">
        <v>1.224</v>
      </c>
      <c r="AJ42" s="37">
        <v>0.433</v>
      </c>
      <c r="AK42" s="37">
        <v>1.0233047312075956</v>
      </c>
      <c r="AL42" s="37">
        <v>1.139</v>
      </c>
      <c r="AM42" s="37">
        <v>0.40300000000000002</v>
      </c>
      <c r="AN42" s="37">
        <v>0.95250977509667756</v>
      </c>
      <c r="AO42" s="37">
        <v>0.08</v>
      </c>
      <c r="AP42" s="37">
        <v>2.8000000000000001E-2</v>
      </c>
      <c r="AQ42" s="37">
        <v>6.7040250365974607E-2</v>
      </c>
      <c r="AR42" s="37" t="s">
        <v>82</v>
      </c>
      <c r="AS42" s="37" t="s">
        <v>83</v>
      </c>
      <c r="AT42" s="37" t="b">
        <v>0</v>
      </c>
      <c r="AU42" s="37" t="s">
        <v>84</v>
      </c>
      <c r="AV42" s="37" t="s">
        <v>85</v>
      </c>
      <c r="AW42" s="37" t="s">
        <v>105</v>
      </c>
      <c r="AX42" s="37">
        <v>8</v>
      </c>
      <c r="AY42" s="37">
        <v>8</v>
      </c>
      <c r="AZ42" s="37">
        <v>1.008128581</v>
      </c>
      <c r="BA42" s="37">
        <v>-6.6</v>
      </c>
      <c r="BB42" s="37">
        <v>27.92</v>
      </c>
      <c r="BC42" s="37">
        <v>-5.69</v>
      </c>
      <c r="BD42" s="37">
        <v>1.48</v>
      </c>
      <c r="BE42" s="37">
        <v>32.44</v>
      </c>
      <c r="BF42" s="37">
        <v>16.471</v>
      </c>
      <c r="BG42" s="37">
        <v>27.425999999999998</v>
      </c>
      <c r="BH42" s="37">
        <v>44.295999999999999</v>
      </c>
      <c r="BI42" s="37">
        <v>-0.113</v>
      </c>
      <c r="BJ42" s="37">
        <v>53.536999999999999</v>
      </c>
      <c r="BK42" s="37">
        <v>-1.958</v>
      </c>
      <c r="BL42" s="37">
        <v>3.032</v>
      </c>
      <c r="BM42" s="37">
        <v>-65.319999999999993</v>
      </c>
      <c r="BN42" s="37">
        <v>-1.0938415085271686E-3</v>
      </c>
      <c r="BO42" s="37" t="s">
        <v>106</v>
      </c>
      <c r="BP42" s="37">
        <v>-6.4000000000000001E-2</v>
      </c>
      <c r="BQ42" s="37">
        <v>0.01</v>
      </c>
      <c r="BR42" s="37">
        <v>0</v>
      </c>
      <c r="BS42" s="37">
        <v>0.02</v>
      </c>
      <c r="BT42" s="37">
        <v>0.01</v>
      </c>
      <c r="BU42" s="37">
        <v>0.59699999999999998</v>
      </c>
      <c r="BV42" s="37">
        <v>1.7000000000000001E-2</v>
      </c>
      <c r="BW42" s="37">
        <v>6.0000000000000001E-3</v>
      </c>
    </row>
    <row r="43" spans="1:75" x14ac:dyDescent="0.2">
      <c r="A43" s="34" t="s">
        <v>88</v>
      </c>
      <c r="B43" s="37" t="s">
        <v>154</v>
      </c>
      <c r="C43" s="37">
        <v>21</v>
      </c>
      <c r="D43" s="37">
        <v>90</v>
      </c>
      <c r="E43" s="37">
        <v>0.61599999999999999</v>
      </c>
      <c r="F43" s="37">
        <v>-5.55</v>
      </c>
      <c r="G43" s="37">
        <v>-3.15</v>
      </c>
      <c r="H43" s="37">
        <v>0.8700640087778081</v>
      </c>
      <c r="I43" s="37">
        <v>0.65316882053491598</v>
      </c>
      <c r="J43" s="37">
        <v>0</v>
      </c>
      <c r="K43" s="37">
        <v>1.7509999999999999</v>
      </c>
      <c r="L43" s="37">
        <v>1.722</v>
      </c>
      <c r="M43" s="37">
        <v>-0.439</v>
      </c>
      <c r="N43" s="37">
        <v>5.7535786513426461E-3</v>
      </c>
      <c r="O43" s="37">
        <v>7.5173730468991633E-3</v>
      </c>
      <c r="P43" s="37">
        <v>0.01</v>
      </c>
      <c r="Q43" s="37">
        <v>0</v>
      </c>
      <c r="R43" s="37">
        <v>7.7498102215091073E-3</v>
      </c>
      <c r="S43" s="37">
        <v>7.0000000000000001E-3</v>
      </c>
      <c r="T43" s="37">
        <v>2E-3</v>
      </c>
      <c r="U43" s="37">
        <v>5.7226386251675136E-3</v>
      </c>
      <c r="V43" s="37">
        <v>8.9999999999999993E-3</v>
      </c>
      <c r="W43" s="37">
        <v>3.0000000000000001E-3</v>
      </c>
      <c r="X43" s="37">
        <v>7.7151811502837401E-3</v>
      </c>
      <c r="Y43" s="37">
        <v>2.9000000000000001E-2</v>
      </c>
      <c r="Z43" s="37">
        <v>0.01</v>
      </c>
      <c r="AA43" s="37">
        <v>2.4060184614984645E-2</v>
      </c>
      <c r="AB43" s="37">
        <v>1.475504619885222E-2</v>
      </c>
      <c r="AC43" s="37">
        <v>0.127</v>
      </c>
      <c r="AD43" s="37">
        <v>4.4999999999999998E-2</v>
      </c>
      <c r="AE43" s="37">
        <v>0.10631788714879972</v>
      </c>
      <c r="AF43" s="37">
        <v>0.112</v>
      </c>
      <c r="AG43" s="37">
        <v>3.9E-2</v>
      </c>
      <c r="AH43" s="37">
        <v>9.3256060980637712E-2</v>
      </c>
      <c r="AI43" s="37">
        <v>1.22</v>
      </c>
      <c r="AJ43" s="37">
        <v>0.43099999999999999</v>
      </c>
      <c r="AK43" s="37">
        <v>1.0197156480785383</v>
      </c>
      <c r="AL43" s="37">
        <v>1.1220000000000001</v>
      </c>
      <c r="AM43" s="37">
        <v>0.39700000000000002</v>
      </c>
      <c r="AN43" s="37">
        <v>0.93782824593668068</v>
      </c>
      <c r="AO43" s="37">
        <v>7.5999999999999998E-2</v>
      </c>
      <c r="AP43" s="37">
        <v>2.7E-2</v>
      </c>
      <c r="AQ43" s="37">
        <v>6.3744083367699669E-2</v>
      </c>
      <c r="AR43" s="37" t="s">
        <v>82</v>
      </c>
      <c r="AS43" s="37" t="s">
        <v>83</v>
      </c>
      <c r="AT43" s="37" t="b">
        <v>0</v>
      </c>
      <c r="AU43" s="37" t="s">
        <v>84</v>
      </c>
      <c r="AV43" s="37" t="s">
        <v>85</v>
      </c>
      <c r="AW43" s="37" t="s">
        <v>105</v>
      </c>
      <c r="AX43" s="37">
        <v>8</v>
      </c>
      <c r="AY43" s="37">
        <v>8</v>
      </c>
      <c r="AZ43" s="37">
        <v>1.008128581</v>
      </c>
      <c r="BA43" s="37">
        <v>-6.84</v>
      </c>
      <c r="BB43" s="37">
        <v>27.67</v>
      </c>
      <c r="BC43" s="37">
        <v>-5.72</v>
      </c>
      <c r="BD43" s="37">
        <v>1.23</v>
      </c>
      <c r="BE43" s="37">
        <v>32.19</v>
      </c>
      <c r="BF43" s="37">
        <v>16.43</v>
      </c>
      <c r="BG43" s="37">
        <v>27.177</v>
      </c>
      <c r="BH43" s="37">
        <v>44.027000000000001</v>
      </c>
      <c r="BI43" s="37">
        <v>-0.09</v>
      </c>
      <c r="BJ43" s="37">
        <v>53.085000000000001</v>
      </c>
      <c r="BK43" s="37">
        <v>-1.903</v>
      </c>
      <c r="BL43" s="37">
        <v>6.633</v>
      </c>
      <c r="BM43" s="37">
        <v>-61.476999999999997</v>
      </c>
      <c r="BN43" s="37">
        <v>-1.0938415085271658E-3</v>
      </c>
      <c r="BO43" s="37" t="s">
        <v>111</v>
      </c>
      <c r="BP43" s="37">
        <v>-4.2000000000000003E-2</v>
      </c>
      <c r="BQ43" s="37">
        <v>0.01</v>
      </c>
      <c r="BR43" s="37">
        <v>0</v>
      </c>
      <c r="BS43" s="37">
        <v>0.01</v>
      </c>
      <c r="BT43" s="37">
        <v>0</v>
      </c>
      <c r="BU43" s="37">
        <v>0.61599999999999999</v>
      </c>
      <c r="BV43" s="37">
        <v>1.7999999999999999E-2</v>
      </c>
      <c r="BW43" s="37">
        <v>6.0000000000000001E-3</v>
      </c>
    </row>
    <row r="44" spans="1:75" x14ac:dyDescent="0.2">
      <c r="A44" s="34" t="s">
        <v>155</v>
      </c>
      <c r="B44" s="37">
        <v>21</v>
      </c>
      <c r="C44" s="37" t="s">
        <v>0</v>
      </c>
      <c r="D44" s="37" t="s">
        <v>0</v>
      </c>
      <c r="E44" s="37" t="s">
        <v>0</v>
      </c>
      <c r="F44" s="37" t="s">
        <v>0</v>
      </c>
      <c r="G44" s="37" t="s">
        <v>0</v>
      </c>
      <c r="H44" s="37" t="s">
        <v>0</v>
      </c>
      <c r="I44" s="37" t="s">
        <v>0</v>
      </c>
      <c r="J44" s="37" t="s">
        <v>0</v>
      </c>
      <c r="K44" s="37" t="s">
        <v>0</v>
      </c>
      <c r="L44" s="37" t="s">
        <v>0</v>
      </c>
      <c r="M44" s="37" t="s">
        <v>0</v>
      </c>
      <c r="N44" s="37" t="s">
        <v>0</v>
      </c>
      <c r="O44" s="37" t="s">
        <v>0</v>
      </c>
      <c r="P44" s="37" t="s">
        <v>0</v>
      </c>
      <c r="Q44" s="37" t="s">
        <v>0</v>
      </c>
      <c r="R44" s="37" t="s">
        <v>0</v>
      </c>
      <c r="S44" s="37" t="s">
        <v>0</v>
      </c>
      <c r="T44" s="37" t="s">
        <v>0</v>
      </c>
      <c r="U44" s="37" t="s">
        <v>0</v>
      </c>
      <c r="V44" s="37" t="s">
        <v>0</v>
      </c>
      <c r="W44" s="37" t="s">
        <v>0</v>
      </c>
      <c r="X44" s="37" t="s">
        <v>0</v>
      </c>
      <c r="Y44" s="37" t="s">
        <v>0</v>
      </c>
      <c r="Z44" s="37" t="s">
        <v>0</v>
      </c>
      <c r="AA44" s="37" t="s">
        <v>0</v>
      </c>
      <c r="AB44" s="37" t="s">
        <v>0</v>
      </c>
      <c r="AC44" s="37" t="s">
        <v>0</v>
      </c>
      <c r="AD44" s="37" t="s">
        <v>0</v>
      </c>
      <c r="AE44" s="37" t="s">
        <v>0</v>
      </c>
      <c r="AF44" s="37" t="s">
        <v>0</v>
      </c>
      <c r="AG44" s="37" t="s">
        <v>0</v>
      </c>
      <c r="AH44" s="37" t="s">
        <v>0</v>
      </c>
      <c r="AI44" s="37" t="s">
        <v>0</v>
      </c>
      <c r="AJ44" s="37" t="s">
        <v>0</v>
      </c>
      <c r="AK44" s="37" t="s">
        <v>0</v>
      </c>
      <c r="AL44" s="37" t="s">
        <v>0</v>
      </c>
      <c r="AM44" s="37" t="s">
        <v>0</v>
      </c>
      <c r="AN44" s="37" t="s">
        <v>0</v>
      </c>
      <c r="AO44" s="37" t="s">
        <v>0</v>
      </c>
      <c r="AP44" s="37" t="s">
        <v>0</v>
      </c>
      <c r="AQ44" s="37" t="s">
        <v>0</v>
      </c>
      <c r="AR44" s="37" t="s">
        <v>77</v>
      </c>
      <c r="AS44" s="37" t="s">
        <v>78</v>
      </c>
      <c r="AT44" s="37" t="s">
        <v>0</v>
      </c>
      <c r="AU44" s="37" t="s">
        <v>0</v>
      </c>
      <c r="AV44" s="37" t="s">
        <v>0</v>
      </c>
      <c r="AW44" s="37" t="s">
        <v>0</v>
      </c>
      <c r="AX44" s="37" t="s">
        <v>0</v>
      </c>
      <c r="AY44" s="37" t="s">
        <v>0</v>
      </c>
      <c r="AZ44" s="37" t="s">
        <v>0</v>
      </c>
      <c r="BA44" s="37" t="s">
        <v>0</v>
      </c>
      <c r="BB44" s="37" t="s">
        <v>0</v>
      </c>
      <c r="BC44" s="37" t="s">
        <v>0</v>
      </c>
      <c r="BD44" s="37" t="s">
        <v>0</v>
      </c>
      <c r="BE44" s="37" t="s">
        <v>0</v>
      </c>
      <c r="BF44" s="37" t="s">
        <v>0</v>
      </c>
      <c r="BG44" s="37" t="s">
        <v>0</v>
      </c>
      <c r="BH44" s="37" t="s">
        <v>0</v>
      </c>
      <c r="BI44" s="37" t="s">
        <v>0</v>
      </c>
      <c r="BJ44" s="37" t="s">
        <v>0</v>
      </c>
      <c r="BK44" s="37" t="s">
        <v>0</v>
      </c>
      <c r="BL44" s="37" t="s">
        <v>0</v>
      </c>
      <c r="BM44" s="37" t="s">
        <v>0</v>
      </c>
      <c r="BN44" s="37" t="s">
        <v>0</v>
      </c>
      <c r="BO44" s="37" t="s">
        <v>0</v>
      </c>
      <c r="BP44" s="37" t="s">
        <v>0</v>
      </c>
      <c r="BQ44" s="37" t="s">
        <v>0</v>
      </c>
      <c r="BR44" s="37" t="s">
        <v>0</v>
      </c>
      <c r="BS44" s="37" t="s">
        <v>0</v>
      </c>
      <c r="BT44" s="37" t="s">
        <v>0</v>
      </c>
      <c r="BU44" s="37" t="s">
        <v>0</v>
      </c>
      <c r="BV44" s="37" t="s">
        <v>0</v>
      </c>
      <c r="BW44" s="37" t="s">
        <v>0</v>
      </c>
    </row>
    <row r="45" spans="1:75" x14ac:dyDescent="0.2">
      <c r="A45" s="34" t="s">
        <v>156</v>
      </c>
      <c r="B45" s="37" t="s">
        <v>157</v>
      </c>
      <c r="C45" s="37" t="s">
        <v>0</v>
      </c>
      <c r="D45" s="37" t="s">
        <v>0</v>
      </c>
      <c r="E45" s="37" t="s">
        <v>0</v>
      </c>
      <c r="F45" s="37" t="s">
        <v>0</v>
      </c>
      <c r="G45" s="37" t="s">
        <v>0</v>
      </c>
      <c r="H45" s="37" t="s">
        <v>0</v>
      </c>
      <c r="I45" s="37" t="s">
        <v>0</v>
      </c>
      <c r="J45" s="37" t="s">
        <v>0</v>
      </c>
      <c r="K45" s="37" t="s">
        <v>0</v>
      </c>
      <c r="L45" s="37" t="s">
        <v>0</v>
      </c>
      <c r="M45" s="37" t="s">
        <v>0</v>
      </c>
      <c r="N45" s="37" t="s">
        <v>0</v>
      </c>
      <c r="O45" s="37" t="s">
        <v>0</v>
      </c>
      <c r="P45" s="37" t="s">
        <v>0</v>
      </c>
      <c r="Q45" s="37" t="s">
        <v>0</v>
      </c>
      <c r="R45" s="37" t="s">
        <v>0</v>
      </c>
      <c r="S45" s="37" t="s">
        <v>0</v>
      </c>
      <c r="T45" s="37" t="s">
        <v>0</v>
      </c>
      <c r="U45" s="37" t="s">
        <v>0</v>
      </c>
      <c r="V45" s="37" t="s">
        <v>0</v>
      </c>
      <c r="W45" s="37" t="s">
        <v>0</v>
      </c>
      <c r="X45" s="37" t="s">
        <v>0</v>
      </c>
      <c r="Y45" s="37" t="s">
        <v>0</v>
      </c>
      <c r="Z45" s="37" t="s">
        <v>0</v>
      </c>
      <c r="AA45" s="37" t="s">
        <v>0</v>
      </c>
      <c r="AB45" s="37" t="s">
        <v>0</v>
      </c>
      <c r="AC45" s="37" t="s">
        <v>0</v>
      </c>
      <c r="AD45" s="37" t="s">
        <v>0</v>
      </c>
      <c r="AE45" s="37" t="s">
        <v>0</v>
      </c>
      <c r="AF45" s="37" t="s">
        <v>0</v>
      </c>
      <c r="AG45" s="37" t="s">
        <v>0</v>
      </c>
      <c r="AH45" s="37" t="s">
        <v>0</v>
      </c>
      <c r="AI45" s="37" t="s">
        <v>0</v>
      </c>
      <c r="AJ45" s="37" t="s">
        <v>0</v>
      </c>
      <c r="AK45" s="37" t="s">
        <v>0</v>
      </c>
      <c r="AL45" s="37" t="s">
        <v>0</v>
      </c>
      <c r="AM45" s="37" t="s">
        <v>0</v>
      </c>
      <c r="AN45" s="37" t="s">
        <v>0</v>
      </c>
      <c r="AO45" s="37" t="s">
        <v>0</v>
      </c>
      <c r="AP45" s="37" t="s">
        <v>0</v>
      </c>
      <c r="AQ45" s="37" t="s">
        <v>0</v>
      </c>
      <c r="AR45" s="37" t="s">
        <v>77</v>
      </c>
      <c r="AS45" s="37" t="s">
        <v>78</v>
      </c>
      <c r="AT45" s="37" t="s">
        <v>0</v>
      </c>
      <c r="AU45" s="37" t="s">
        <v>0</v>
      </c>
      <c r="AV45" s="37" t="s">
        <v>0</v>
      </c>
      <c r="AW45" s="37" t="s">
        <v>0</v>
      </c>
      <c r="AX45" s="37" t="s">
        <v>0</v>
      </c>
      <c r="AY45" s="37" t="s">
        <v>0</v>
      </c>
      <c r="AZ45" s="37" t="s">
        <v>0</v>
      </c>
      <c r="BA45" s="37" t="s">
        <v>0</v>
      </c>
      <c r="BB45" s="37" t="s">
        <v>0</v>
      </c>
      <c r="BC45" s="37" t="s">
        <v>0</v>
      </c>
      <c r="BD45" s="37" t="s">
        <v>0</v>
      </c>
      <c r="BE45" s="37" t="s">
        <v>0</v>
      </c>
      <c r="BF45" s="37" t="s">
        <v>0</v>
      </c>
      <c r="BG45" s="37" t="s">
        <v>0</v>
      </c>
      <c r="BH45" s="37" t="s">
        <v>0</v>
      </c>
      <c r="BI45" s="37" t="s">
        <v>0</v>
      </c>
      <c r="BJ45" s="37" t="s">
        <v>0</v>
      </c>
      <c r="BK45" s="37" t="s">
        <v>0</v>
      </c>
      <c r="BL45" s="37" t="s">
        <v>0</v>
      </c>
      <c r="BM45" s="37" t="s">
        <v>0</v>
      </c>
      <c r="BN45" s="37" t="s">
        <v>0</v>
      </c>
      <c r="BO45" s="37" t="s">
        <v>0</v>
      </c>
      <c r="BP45" s="37" t="s">
        <v>0</v>
      </c>
      <c r="BQ45" s="37" t="s">
        <v>0</v>
      </c>
      <c r="BR45" s="37" t="s">
        <v>0</v>
      </c>
      <c r="BS45" s="37" t="s">
        <v>0</v>
      </c>
      <c r="BT45" s="37" t="s">
        <v>0</v>
      </c>
      <c r="BU45" s="37" t="s">
        <v>0</v>
      </c>
      <c r="BV45" s="37" t="s">
        <v>0</v>
      </c>
      <c r="BW45" s="37" t="s">
        <v>0</v>
      </c>
    </row>
    <row r="46" spans="1:75" x14ac:dyDescent="0.2">
      <c r="A46" s="34" t="s">
        <v>79</v>
      </c>
      <c r="B46" s="37" t="s">
        <v>158</v>
      </c>
      <c r="C46" s="37">
        <v>3</v>
      </c>
      <c r="D46" s="37">
        <v>90</v>
      </c>
      <c r="E46" s="37">
        <v>0.59299999999999997</v>
      </c>
      <c r="F46" s="37">
        <v>-3.29</v>
      </c>
      <c r="G46" s="37">
        <v>-3.03</v>
      </c>
      <c r="H46" s="37">
        <v>1.0478189597725267</v>
      </c>
      <c r="I46" s="37">
        <v>0.88226775412185521</v>
      </c>
      <c r="J46" s="37">
        <v>0</v>
      </c>
      <c r="K46" s="37">
        <v>-0.24299999999999999</v>
      </c>
      <c r="L46" s="37">
        <v>-3.5000000000000003E-2</v>
      </c>
      <c r="M46" s="37">
        <v>0.74399999999999999</v>
      </c>
      <c r="N46" s="37">
        <v>5.1127638816360265E-3</v>
      </c>
      <c r="O46" s="37">
        <v>1.3297840612598281E-2</v>
      </c>
      <c r="P46" s="37">
        <v>0.02</v>
      </c>
      <c r="Q46" s="37">
        <v>0.01</v>
      </c>
      <c r="R46" s="37">
        <v>1.3709009844339719E-2</v>
      </c>
      <c r="S46" s="37">
        <v>6.0000000000000001E-3</v>
      </c>
      <c r="T46" s="37">
        <v>2E-3</v>
      </c>
      <c r="U46" s="37">
        <v>5.1333078178903441E-3</v>
      </c>
      <c r="V46" s="37">
        <v>1.6E-2</v>
      </c>
      <c r="W46" s="37">
        <v>6.0000000000000001E-3</v>
      </c>
      <c r="X46" s="37">
        <v>1.3634517764580321E-2</v>
      </c>
      <c r="Y46" s="37">
        <v>0.05</v>
      </c>
      <c r="Z46" s="37">
        <v>1.7999999999999999E-2</v>
      </c>
      <c r="AA46" s="37">
        <v>4.1603233404765572E-2</v>
      </c>
      <c r="AB46" s="37">
        <v>2.9838511589263331E-2</v>
      </c>
      <c r="AC46" s="37">
        <v>7.0999999999999994E-2</v>
      </c>
      <c r="AD46" s="37">
        <v>2.5000000000000001E-2</v>
      </c>
      <c r="AE46" s="37">
        <v>5.9404557455877548E-2</v>
      </c>
      <c r="AF46" s="37">
        <v>8.5999999999999993E-2</v>
      </c>
      <c r="AG46" s="37">
        <v>0.03</v>
      </c>
      <c r="AH46" s="37">
        <v>7.2020302065161884E-2</v>
      </c>
      <c r="AI46" s="37">
        <v>1.335</v>
      </c>
      <c r="AJ46" s="37">
        <v>0.47199999999999998</v>
      </c>
      <c r="AK46" s="37">
        <v>1.1161809330855064</v>
      </c>
      <c r="AL46" s="37">
        <v>1.2470000000000001</v>
      </c>
      <c r="AM46" s="37">
        <v>0.441</v>
      </c>
      <c r="AN46" s="37">
        <v>1.0424216518655167</v>
      </c>
      <c r="AO46" s="37">
        <v>8.6999999999999994E-2</v>
      </c>
      <c r="AP46" s="37">
        <v>3.1E-2</v>
      </c>
      <c r="AQ46" s="37">
        <v>7.2901880561170196E-2</v>
      </c>
      <c r="AR46" s="37" t="s">
        <v>82</v>
      </c>
      <c r="AS46" s="37" t="s">
        <v>83</v>
      </c>
      <c r="AT46" s="37" t="b">
        <v>0</v>
      </c>
      <c r="AU46" s="37" t="s">
        <v>84</v>
      </c>
      <c r="AV46" s="37" t="s">
        <v>85</v>
      </c>
      <c r="AW46" s="37" t="s">
        <v>100</v>
      </c>
      <c r="AX46" s="37">
        <v>8</v>
      </c>
      <c r="AY46" s="37">
        <v>8</v>
      </c>
      <c r="AZ46" s="37">
        <v>1.008128581</v>
      </c>
      <c r="BA46" s="37">
        <v>-6.34</v>
      </c>
      <c r="BB46" s="37">
        <v>27.8</v>
      </c>
      <c r="BC46" s="37">
        <v>-3.43</v>
      </c>
      <c r="BD46" s="37">
        <v>1.73</v>
      </c>
      <c r="BE46" s="37">
        <v>32.71</v>
      </c>
      <c r="BF46" s="37">
        <v>18.634</v>
      </c>
      <c r="BG46" s="37">
        <v>27.693999999999999</v>
      </c>
      <c r="BH46" s="37">
        <v>46.701000000000001</v>
      </c>
      <c r="BI46" s="37">
        <v>-0.26200000000000001</v>
      </c>
      <c r="BJ46" s="37">
        <v>54.515000000000001</v>
      </c>
      <c r="BK46" s="37">
        <v>-1.552</v>
      </c>
      <c r="BL46" s="37">
        <v>-11.781000000000001</v>
      </c>
      <c r="BM46" s="37">
        <v>-81.679000000000002</v>
      </c>
      <c r="BN46" s="37">
        <v>3.1372101495734161E-4</v>
      </c>
      <c r="BO46" s="37" t="s">
        <v>101</v>
      </c>
      <c r="BP46" s="37">
        <v>-0.27600000000000002</v>
      </c>
      <c r="BQ46" s="37">
        <v>0.01</v>
      </c>
      <c r="BR46" s="37">
        <v>0</v>
      </c>
      <c r="BS46" s="37">
        <v>0.02</v>
      </c>
      <c r="BT46" s="37">
        <v>0.01</v>
      </c>
      <c r="BU46" s="37">
        <v>0.59299999999999997</v>
      </c>
      <c r="BV46" s="37">
        <v>3.5999999999999997E-2</v>
      </c>
      <c r="BW46" s="37">
        <v>1.2999999999999999E-2</v>
      </c>
    </row>
    <row r="47" spans="1:75" x14ac:dyDescent="0.2">
      <c r="A47" s="34" t="s">
        <v>88</v>
      </c>
      <c r="B47" s="37" t="s">
        <v>159</v>
      </c>
      <c r="C47" s="37">
        <v>3</v>
      </c>
      <c r="D47" s="37">
        <v>90</v>
      </c>
      <c r="E47" s="37">
        <v>0.58199999999999996</v>
      </c>
      <c r="F47" s="37">
        <v>-3.19</v>
      </c>
      <c r="G47" s="37">
        <v>-2.76</v>
      </c>
      <c r="H47" s="37">
        <v>1.0478189597725271</v>
      </c>
      <c r="I47" s="37">
        <v>0.88226775412185532</v>
      </c>
      <c r="J47" s="37">
        <v>0</v>
      </c>
      <c r="K47" s="37">
        <v>-0.129</v>
      </c>
      <c r="L47" s="37">
        <v>7.8E-2</v>
      </c>
      <c r="M47" s="37">
        <v>0.96799999999999997</v>
      </c>
      <c r="N47" s="37">
        <v>4.7565469223681224E-3</v>
      </c>
      <c r="O47" s="37">
        <v>1.6804426230207579E-2</v>
      </c>
      <c r="P47" s="37">
        <v>0.02</v>
      </c>
      <c r="Q47" s="37">
        <v>0.01</v>
      </c>
      <c r="R47" s="37">
        <v>1.7324019089244046E-2</v>
      </c>
      <c r="S47" s="37">
        <v>5.0000000000000001E-3</v>
      </c>
      <c r="T47" s="37">
        <v>2E-3</v>
      </c>
      <c r="U47" s="37">
        <v>4.3948543261250602E-3</v>
      </c>
      <c r="V47" s="37">
        <v>2.1000000000000001E-2</v>
      </c>
      <c r="W47" s="37">
        <v>7.0000000000000001E-3</v>
      </c>
      <c r="X47" s="37">
        <v>1.7219679083231916E-2</v>
      </c>
      <c r="Y47" s="37">
        <v>2.8000000000000001E-2</v>
      </c>
      <c r="Z47" s="37">
        <v>0.01</v>
      </c>
      <c r="AA47" s="37">
        <v>2.3463487172908061E-2</v>
      </c>
      <c r="AB47" s="37">
        <v>1.2557507023475457E-2</v>
      </c>
      <c r="AC47" s="37">
        <v>6.6000000000000003E-2</v>
      </c>
      <c r="AD47" s="37">
        <v>2.3E-2</v>
      </c>
      <c r="AE47" s="37">
        <v>5.4985157175605752E-2</v>
      </c>
      <c r="AF47" s="37">
        <v>4.9000000000000002E-2</v>
      </c>
      <c r="AG47" s="37">
        <v>1.7000000000000001E-2</v>
      </c>
      <c r="AH47" s="37">
        <v>4.0971845957558789E-2</v>
      </c>
      <c r="AI47" s="37">
        <v>1.07</v>
      </c>
      <c r="AJ47" s="37">
        <v>0.378</v>
      </c>
      <c r="AK47" s="37">
        <v>0.8941759012418995</v>
      </c>
      <c r="AL47" s="37">
        <v>1.002</v>
      </c>
      <c r="AM47" s="37">
        <v>0.35399999999999998</v>
      </c>
      <c r="AN47" s="37">
        <v>0.83744435985729637</v>
      </c>
      <c r="AO47" s="37">
        <v>6.9000000000000006E-2</v>
      </c>
      <c r="AP47" s="37">
        <v>2.5000000000000001E-2</v>
      </c>
      <c r="AQ47" s="37">
        <v>5.806704909543503E-2</v>
      </c>
      <c r="AR47" s="37" t="s">
        <v>82</v>
      </c>
      <c r="AS47" s="37" t="s">
        <v>83</v>
      </c>
      <c r="AT47" s="37" t="b">
        <v>0</v>
      </c>
      <c r="AU47" s="37" t="s">
        <v>84</v>
      </c>
      <c r="AV47" s="37" t="s">
        <v>85</v>
      </c>
      <c r="AW47" s="37" t="s">
        <v>100</v>
      </c>
      <c r="AX47" s="37">
        <v>8</v>
      </c>
      <c r="AY47" s="37">
        <v>8</v>
      </c>
      <c r="AZ47" s="37">
        <v>1.008128581</v>
      </c>
      <c r="BA47" s="37">
        <v>-6.08</v>
      </c>
      <c r="BB47" s="37">
        <v>28.07</v>
      </c>
      <c r="BC47" s="37">
        <v>-3.34</v>
      </c>
      <c r="BD47" s="37">
        <v>2</v>
      </c>
      <c r="BE47" s="37">
        <v>32.979999999999997</v>
      </c>
      <c r="BF47" s="37">
        <v>18.733000000000001</v>
      </c>
      <c r="BG47" s="37">
        <v>27.966999999999999</v>
      </c>
      <c r="BH47" s="37">
        <v>47.069000000000003</v>
      </c>
      <c r="BI47" s="37">
        <v>-0.27200000000000002</v>
      </c>
      <c r="BJ47" s="37">
        <v>55.177999999999997</v>
      </c>
      <c r="BK47" s="37">
        <v>-1.4550000000000001</v>
      </c>
      <c r="BL47" s="37">
        <v>-15.327</v>
      </c>
      <c r="BM47" s="37">
        <v>-85.546000000000006</v>
      </c>
      <c r="BN47" s="37">
        <v>3.1372101495734178E-4</v>
      </c>
      <c r="BO47" s="37" t="s">
        <v>101</v>
      </c>
      <c r="BP47" s="37">
        <v>-0.28699999999999998</v>
      </c>
      <c r="BQ47" s="37">
        <v>0.01</v>
      </c>
      <c r="BR47" s="37">
        <v>0</v>
      </c>
      <c r="BS47" s="37">
        <v>0.02</v>
      </c>
      <c r="BT47" s="37">
        <v>0.01</v>
      </c>
      <c r="BU47" s="37">
        <v>0.58199999999999996</v>
      </c>
      <c r="BV47" s="37">
        <v>1.4999999999999999E-2</v>
      </c>
      <c r="BW47" s="37">
        <v>5.0000000000000001E-3</v>
      </c>
    </row>
    <row r="48" spans="1:75" x14ac:dyDescent="0.2">
      <c r="A48" s="34" t="s">
        <v>160</v>
      </c>
      <c r="B48" s="37" t="s">
        <v>161</v>
      </c>
      <c r="C48" s="37" t="s">
        <v>0</v>
      </c>
      <c r="D48" s="37" t="s">
        <v>0</v>
      </c>
      <c r="E48" s="37" t="s">
        <v>0</v>
      </c>
      <c r="F48" s="37" t="s">
        <v>0</v>
      </c>
      <c r="G48" s="37" t="s">
        <v>0</v>
      </c>
      <c r="H48" s="37" t="s">
        <v>0</v>
      </c>
      <c r="I48" s="37" t="s">
        <v>0</v>
      </c>
      <c r="J48" s="37" t="s">
        <v>0</v>
      </c>
      <c r="K48" s="37" t="s">
        <v>0</v>
      </c>
      <c r="L48" s="37" t="s">
        <v>0</v>
      </c>
      <c r="M48" s="37" t="s">
        <v>0</v>
      </c>
      <c r="N48" s="37" t="s">
        <v>0</v>
      </c>
      <c r="O48" s="37" t="s">
        <v>0</v>
      </c>
      <c r="P48" s="37" t="s">
        <v>0</v>
      </c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37" t="s">
        <v>0</v>
      </c>
      <c r="X48" s="37" t="s">
        <v>0</v>
      </c>
      <c r="Y48" s="37" t="s">
        <v>0</v>
      </c>
      <c r="Z48" s="37" t="s">
        <v>0</v>
      </c>
      <c r="AA48" s="37" t="s">
        <v>0</v>
      </c>
      <c r="AB48" s="37" t="s">
        <v>0</v>
      </c>
      <c r="AC48" s="37" t="s">
        <v>0</v>
      </c>
      <c r="AD48" s="37" t="s">
        <v>0</v>
      </c>
      <c r="AE48" s="37" t="s">
        <v>0</v>
      </c>
      <c r="AF48" s="37" t="s">
        <v>0</v>
      </c>
      <c r="AG48" s="37" t="s">
        <v>0</v>
      </c>
      <c r="AH48" s="37" t="s">
        <v>0</v>
      </c>
      <c r="AI48" s="37" t="s">
        <v>0</v>
      </c>
      <c r="AJ48" s="37" t="s">
        <v>0</v>
      </c>
      <c r="AK48" s="37" t="s">
        <v>0</v>
      </c>
      <c r="AL48" s="37" t="s">
        <v>0</v>
      </c>
      <c r="AM48" s="37" t="s">
        <v>0</v>
      </c>
      <c r="AN48" s="37" t="s">
        <v>0</v>
      </c>
      <c r="AO48" s="37" t="s">
        <v>0</v>
      </c>
      <c r="AP48" s="37" t="s">
        <v>0</v>
      </c>
      <c r="AQ48" s="37" t="s">
        <v>0</v>
      </c>
      <c r="AR48" s="37" t="s">
        <v>77</v>
      </c>
      <c r="AS48" s="37" t="s">
        <v>78</v>
      </c>
      <c r="AT48" s="37" t="s">
        <v>0</v>
      </c>
      <c r="AU48" s="37" t="s">
        <v>0</v>
      </c>
      <c r="AV48" s="37" t="s">
        <v>0</v>
      </c>
      <c r="AW48" s="37" t="s">
        <v>0</v>
      </c>
      <c r="AX48" s="37" t="s">
        <v>0</v>
      </c>
      <c r="AY48" s="37" t="s">
        <v>0</v>
      </c>
      <c r="AZ48" s="37" t="s">
        <v>0</v>
      </c>
      <c r="BA48" s="37" t="s">
        <v>0</v>
      </c>
      <c r="BB48" s="37" t="s">
        <v>0</v>
      </c>
      <c r="BC48" s="37" t="s">
        <v>0</v>
      </c>
      <c r="BD48" s="37" t="s">
        <v>0</v>
      </c>
      <c r="BE48" s="37" t="s">
        <v>0</v>
      </c>
      <c r="BF48" s="37" t="s">
        <v>0</v>
      </c>
      <c r="BG48" s="37" t="s">
        <v>0</v>
      </c>
      <c r="BH48" s="37" t="s">
        <v>0</v>
      </c>
      <c r="BI48" s="37" t="s">
        <v>0</v>
      </c>
      <c r="BJ48" s="37" t="s">
        <v>0</v>
      </c>
      <c r="BK48" s="37" t="s">
        <v>0</v>
      </c>
      <c r="BL48" s="37" t="s">
        <v>0</v>
      </c>
      <c r="BM48" s="37" t="s">
        <v>0</v>
      </c>
      <c r="BN48" s="37" t="s">
        <v>0</v>
      </c>
      <c r="BO48" s="37" t="s">
        <v>0</v>
      </c>
      <c r="BP48" s="37" t="s">
        <v>0</v>
      </c>
      <c r="BQ48" s="37" t="s">
        <v>0</v>
      </c>
      <c r="BR48" s="37" t="s">
        <v>0</v>
      </c>
      <c r="BS48" s="37" t="s">
        <v>0</v>
      </c>
      <c r="BT48" s="37" t="s">
        <v>0</v>
      </c>
      <c r="BU48" s="37" t="s">
        <v>0</v>
      </c>
      <c r="BV48" s="37" t="s">
        <v>0</v>
      </c>
      <c r="BW48" s="37" t="s">
        <v>0</v>
      </c>
    </row>
    <row r="49" spans="1:75" x14ac:dyDescent="0.2">
      <c r="A49" s="34" t="s">
        <v>79</v>
      </c>
      <c r="B49" s="37" t="s">
        <v>162</v>
      </c>
      <c r="C49" s="37">
        <v>4</v>
      </c>
      <c r="D49" s="37">
        <v>90</v>
      </c>
      <c r="E49" s="37">
        <v>0.58899999999999997</v>
      </c>
      <c r="F49" s="37">
        <v>-3.68</v>
      </c>
      <c r="G49" s="37">
        <v>-3.1</v>
      </c>
      <c r="H49" s="37">
        <v>1.0478189597725271</v>
      </c>
      <c r="I49" s="37">
        <v>0.88226775412185532</v>
      </c>
      <c r="J49" s="37">
        <v>0</v>
      </c>
      <c r="K49" s="37">
        <v>-0.19400000000000001</v>
      </c>
      <c r="L49" s="37">
        <v>1.2999999999999999E-2</v>
      </c>
      <c r="M49" s="37">
        <v>0.76400000000000001</v>
      </c>
      <c r="N49" s="37">
        <v>3.8828701031573408E-3</v>
      </c>
      <c r="O49" s="37">
        <v>9.8269421601473918E-3</v>
      </c>
      <c r="P49" s="37">
        <v>0.01</v>
      </c>
      <c r="Q49" s="37">
        <v>0</v>
      </c>
      <c r="R49" s="37">
        <v>1.0130791211739876E-2</v>
      </c>
      <c r="S49" s="37">
        <v>4.0000000000000001E-3</v>
      </c>
      <c r="T49" s="37">
        <v>2E-3</v>
      </c>
      <c r="U49" s="37">
        <v>3.5894700514924943E-3</v>
      </c>
      <c r="V49" s="37">
        <v>1.2E-2</v>
      </c>
      <c r="W49" s="37">
        <v>4.0000000000000001E-3</v>
      </c>
      <c r="X49" s="37">
        <v>1.0068412627289122E-2</v>
      </c>
      <c r="Y49" s="37">
        <v>1.4E-2</v>
      </c>
      <c r="Z49" s="37">
        <v>5.0000000000000001E-3</v>
      </c>
      <c r="AA49" s="37">
        <v>1.1880606855742534E-2</v>
      </c>
      <c r="AB49" s="37">
        <v>8.503207494132586E-3</v>
      </c>
      <c r="AC49" s="37">
        <v>9.2999999999999999E-2</v>
      </c>
      <c r="AD49" s="37">
        <v>3.3000000000000002E-2</v>
      </c>
      <c r="AE49" s="37">
        <v>7.7706140882180613E-2</v>
      </c>
      <c r="AF49" s="37">
        <v>0.1</v>
      </c>
      <c r="AG49" s="37">
        <v>3.5000000000000003E-2</v>
      </c>
      <c r="AH49" s="37">
        <v>8.3487511337199297E-2</v>
      </c>
      <c r="AI49" s="37">
        <v>0.93500000000000005</v>
      </c>
      <c r="AJ49" s="37">
        <v>0.33100000000000002</v>
      </c>
      <c r="AK49" s="37">
        <v>0.78167262001869531</v>
      </c>
      <c r="AL49" s="37">
        <v>0.876</v>
      </c>
      <c r="AM49" s="37">
        <v>0.31</v>
      </c>
      <c r="AN49" s="37">
        <v>0.73235199365122261</v>
      </c>
      <c r="AO49" s="37">
        <v>5.7000000000000002E-2</v>
      </c>
      <c r="AP49" s="37">
        <v>0.02</v>
      </c>
      <c r="AQ49" s="37">
        <v>4.730548178082291E-2</v>
      </c>
      <c r="AR49" s="37" t="s">
        <v>82</v>
      </c>
      <c r="AS49" s="37" t="s">
        <v>83</v>
      </c>
      <c r="AT49" s="37" t="b">
        <v>0</v>
      </c>
      <c r="AU49" s="37" t="s">
        <v>84</v>
      </c>
      <c r="AV49" s="37" t="s">
        <v>85</v>
      </c>
      <c r="AW49" s="37" t="s">
        <v>100</v>
      </c>
      <c r="AX49" s="37">
        <v>8</v>
      </c>
      <c r="AY49" s="37">
        <v>8</v>
      </c>
      <c r="AZ49" s="37">
        <v>1.008128581</v>
      </c>
      <c r="BA49" s="37">
        <v>-6.42</v>
      </c>
      <c r="BB49" s="37">
        <v>27.72</v>
      </c>
      <c r="BC49" s="37">
        <v>-3.82</v>
      </c>
      <c r="BD49" s="37">
        <v>1.66</v>
      </c>
      <c r="BE49" s="37">
        <v>32.630000000000003</v>
      </c>
      <c r="BF49" s="37">
        <v>18.260999999999999</v>
      </c>
      <c r="BG49" s="37">
        <v>27.614999999999998</v>
      </c>
      <c r="BH49" s="37">
        <v>46.222000000000001</v>
      </c>
      <c r="BI49" s="37">
        <v>-0.26600000000000001</v>
      </c>
      <c r="BJ49" s="37">
        <v>54.406999999999996</v>
      </c>
      <c r="BK49" s="37">
        <v>-1.5009999999999999</v>
      </c>
      <c r="BL49" s="37">
        <v>-12.031000000000001</v>
      </c>
      <c r="BM49" s="37">
        <v>-81.412999999999997</v>
      </c>
      <c r="BN49" s="37">
        <v>3.1372101495734172E-4</v>
      </c>
      <c r="BO49" s="37" t="s">
        <v>101</v>
      </c>
      <c r="BP49" s="37">
        <v>-0.28000000000000003</v>
      </c>
      <c r="BQ49" s="37">
        <v>0</v>
      </c>
      <c r="BR49" s="37">
        <v>0</v>
      </c>
      <c r="BS49" s="37">
        <v>0.01</v>
      </c>
      <c r="BT49" s="37">
        <v>0</v>
      </c>
      <c r="BU49" s="37">
        <v>0.58899999999999997</v>
      </c>
      <c r="BV49" s="37">
        <v>0.01</v>
      </c>
      <c r="BW49" s="37">
        <v>4.0000000000000001E-3</v>
      </c>
    </row>
    <row r="50" spans="1:75" x14ac:dyDescent="0.2">
      <c r="A50" s="34" t="s">
        <v>88</v>
      </c>
      <c r="B50" s="37" t="s">
        <v>163</v>
      </c>
      <c r="C50" s="37">
        <v>4</v>
      </c>
      <c r="D50" s="37">
        <v>90</v>
      </c>
      <c r="E50" s="37">
        <v>0.55900000000000005</v>
      </c>
      <c r="F50" s="37">
        <v>-3.57</v>
      </c>
      <c r="G50" s="37">
        <v>-2.88</v>
      </c>
      <c r="H50" s="37">
        <v>1.0478189597725274</v>
      </c>
      <c r="I50" s="37">
        <v>0.88226775412185532</v>
      </c>
      <c r="J50" s="37">
        <v>0</v>
      </c>
      <c r="K50" s="37">
        <v>-0.20899999999999999</v>
      </c>
      <c r="L50" s="37">
        <v>-2E-3</v>
      </c>
      <c r="M50" s="37">
        <v>0.68899999999999995</v>
      </c>
      <c r="N50" s="37">
        <v>4.8751082422720917E-3</v>
      </c>
      <c r="O50" s="37">
        <v>2.3672825290425768E-2</v>
      </c>
      <c r="P50" s="37">
        <v>0.03</v>
      </c>
      <c r="Q50" s="37">
        <v>0.01</v>
      </c>
      <c r="R50" s="37">
        <v>2.44047890484069E-2</v>
      </c>
      <c r="S50" s="37">
        <v>5.0000000000000001E-3</v>
      </c>
      <c r="T50" s="37">
        <v>2E-3</v>
      </c>
      <c r="U50" s="37">
        <v>4.7428334105893968E-3</v>
      </c>
      <c r="V50" s="37">
        <v>2.5999999999999999E-2</v>
      </c>
      <c r="W50" s="37">
        <v>0.01</v>
      </c>
      <c r="X50" s="37">
        <v>2.4262470116299475E-2</v>
      </c>
      <c r="Y50" s="37">
        <v>3.4000000000000002E-2</v>
      </c>
      <c r="Z50" s="37">
        <v>1.2999999999999999E-2</v>
      </c>
      <c r="AA50" s="37">
        <v>3.1410546931062128E-2</v>
      </c>
      <c r="AB50" s="37">
        <v>2.186531757027212E-2</v>
      </c>
      <c r="AC50" s="37">
        <v>8.2000000000000003E-2</v>
      </c>
      <c r="AD50" s="37">
        <v>3.1E-2</v>
      </c>
      <c r="AE50" s="37">
        <v>7.6252681207893039E-2</v>
      </c>
      <c r="AF50" s="37">
        <v>5.0999999999999997E-2</v>
      </c>
      <c r="AG50" s="37">
        <v>1.9E-2</v>
      </c>
      <c r="AH50" s="37">
        <v>4.7281780023518523E-2</v>
      </c>
      <c r="AI50" s="37">
        <v>1.548</v>
      </c>
      <c r="AJ50" s="37">
        <v>0.58499999999999996</v>
      </c>
      <c r="AK50" s="37">
        <v>1.4312242974761176</v>
      </c>
      <c r="AL50" s="37">
        <v>1.4530000000000001</v>
      </c>
      <c r="AM50" s="37">
        <v>0.54900000000000004</v>
      </c>
      <c r="AN50" s="37">
        <v>1.3439157828430186</v>
      </c>
      <c r="AO50" s="37">
        <v>9.5000000000000001E-2</v>
      </c>
      <c r="AP50" s="37">
        <v>3.5999999999999997E-2</v>
      </c>
      <c r="AQ50" s="37">
        <v>8.8242517543820301E-2</v>
      </c>
      <c r="AR50" s="37" t="s">
        <v>82</v>
      </c>
      <c r="AS50" s="37" t="s">
        <v>83</v>
      </c>
      <c r="AT50" s="37" t="b">
        <v>0</v>
      </c>
      <c r="AU50" s="37" t="s">
        <v>84</v>
      </c>
      <c r="AV50" s="37" t="s">
        <v>85</v>
      </c>
      <c r="AW50" s="37" t="s">
        <v>100</v>
      </c>
      <c r="AX50" s="37">
        <v>8</v>
      </c>
      <c r="AY50" s="37">
        <v>7</v>
      </c>
      <c r="AZ50" s="37">
        <v>1.008128581</v>
      </c>
      <c r="BA50" s="37">
        <v>-6.2</v>
      </c>
      <c r="BB50" s="37">
        <v>27.95</v>
      </c>
      <c r="BC50" s="37">
        <v>-3.7</v>
      </c>
      <c r="BD50" s="37">
        <v>1.88</v>
      </c>
      <c r="BE50" s="37">
        <v>32.86</v>
      </c>
      <c r="BF50" s="37">
        <v>18.378</v>
      </c>
      <c r="BG50" s="37">
        <v>27.846</v>
      </c>
      <c r="BH50" s="37">
        <v>46.548000000000002</v>
      </c>
      <c r="BI50" s="37">
        <v>-0.29399999999999998</v>
      </c>
      <c r="BJ50" s="37">
        <v>54.854999999999997</v>
      </c>
      <c r="BK50" s="37">
        <v>-1.5269999999999999</v>
      </c>
      <c r="BL50" s="37">
        <v>-10.765000000000001</v>
      </c>
      <c r="BM50" s="37">
        <v>-80.756</v>
      </c>
      <c r="BN50" s="37">
        <v>3.1372101495734031E-4</v>
      </c>
      <c r="BO50" s="37" t="s">
        <v>164</v>
      </c>
      <c r="BP50" s="37">
        <v>-0.309</v>
      </c>
      <c r="BQ50" s="37">
        <v>0.01</v>
      </c>
      <c r="BR50" s="37">
        <v>0</v>
      </c>
      <c r="BS50" s="37">
        <v>0.03</v>
      </c>
      <c r="BT50" s="37">
        <v>0.01</v>
      </c>
      <c r="BU50" s="37">
        <v>0.55900000000000005</v>
      </c>
      <c r="BV50" s="37">
        <v>2.4E-2</v>
      </c>
      <c r="BW50" s="37">
        <v>8.9999999999999993E-3</v>
      </c>
    </row>
    <row r="51" spans="1:75" x14ac:dyDescent="0.2">
      <c r="A51" s="34" t="s">
        <v>165</v>
      </c>
      <c r="B51" s="37" t="s">
        <v>166</v>
      </c>
      <c r="C51" s="37" t="s">
        <v>0</v>
      </c>
      <c r="D51" s="37" t="s">
        <v>0</v>
      </c>
      <c r="E51" s="37" t="s">
        <v>0</v>
      </c>
      <c r="F51" s="37" t="s">
        <v>0</v>
      </c>
      <c r="G51" s="37" t="s">
        <v>0</v>
      </c>
      <c r="H51" s="37" t="s">
        <v>0</v>
      </c>
      <c r="I51" s="37" t="s">
        <v>0</v>
      </c>
      <c r="J51" s="37" t="s">
        <v>0</v>
      </c>
      <c r="K51" s="37" t="s">
        <v>0</v>
      </c>
      <c r="L51" s="37" t="s">
        <v>0</v>
      </c>
      <c r="M51" s="37" t="s">
        <v>0</v>
      </c>
      <c r="N51" s="37" t="s">
        <v>0</v>
      </c>
      <c r="O51" s="37" t="s">
        <v>0</v>
      </c>
      <c r="P51" s="37" t="s">
        <v>0</v>
      </c>
      <c r="Q51" s="37" t="s">
        <v>0</v>
      </c>
      <c r="R51" s="37" t="s">
        <v>0</v>
      </c>
      <c r="S51" s="37" t="s">
        <v>0</v>
      </c>
      <c r="T51" s="37" t="s">
        <v>0</v>
      </c>
      <c r="U51" s="37" t="s">
        <v>0</v>
      </c>
      <c r="V51" s="37" t="s">
        <v>0</v>
      </c>
      <c r="W51" s="37" t="s">
        <v>0</v>
      </c>
      <c r="X51" s="37" t="s">
        <v>0</v>
      </c>
      <c r="Y51" s="37" t="s">
        <v>0</v>
      </c>
      <c r="Z51" s="37" t="s">
        <v>0</v>
      </c>
      <c r="AA51" s="37" t="s">
        <v>0</v>
      </c>
      <c r="AB51" s="37" t="s">
        <v>0</v>
      </c>
      <c r="AC51" s="37" t="s">
        <v>0</v>
      </c>
      <c r="AD51" s="37" t="s">
        <v>0</v>
      </c>
      <c r="AE51" s="37" t="s">
        <v>0</v>
      </c>
      <c r="AF51" s="37" t="s">
        <v>0</v>
      </c>
      <c r="AG51" s="37" t="s">
        <v>0</v>
      </c>
      <c r="AH51" s="37" t="s">
        <v>0</v>
      </c>
      <c r="AI51" s="37" t="s">
        <v>0</v>
      </c>
      <c r="AJ51" s="37" t="s">
        <v>0</v>
      </c>
      <c r="AK51" s="37" t="s">
        <v>0</v>
      </c>
      <c r="AL51" s="37" t="s">
        <v>0</v>
      </c>
      <c r="AM51" s="37" t="s">
        <v>0</v>
      </c>
      <c r="AN51" s="37" t="s">
        <v>0</v>
      </c>
      <c r="AO51" s="37" t="s">
        <v>0</v>
      </c>
      <c r="AP51" s="37" t="s">
        <v>0</v>
      </c>
      <c r="AQ51" s="37" t="s">
        <v>0</v>
      </c>
      <c r="AR51" s="37" t="s">
        <v>77</v>
      </c>
      <c r="AS51" s="37" t="s">
        <v>78</v>
      </c>
      <c r="AT51" s="37" t="s">
        <v>0</v>
      </c>
      <c r="AU51" s="37" t="s">
        <v>0</v>
      </c>
      <c r="AV51" s="37" t="s">
        <v>0</v>
      </c>
      <c r="AW51" s="37" t="s">
        <v>0</v>
      </c>
      <c r="AX51" s="37" t="s">
        <v>0</v>
      </c>
      <c r="AY51" s="37" t="s">
        <v>0</v>
      </c>
      <c r="AZ51" s="37" t="s">
        <v>0</v>
      </c>
      <c r="BA51" s="37" t="s">
        <v>0</v>
      </c>
      <c r="BB51" s="37" t="s">
        <v>0</v>
      </c>
      <c r="BC51" s="37" t="s">
        <v>0</v>
      </c>
      <c r="BD51" s="37" t="s">
        <v>0</v>
      </c>
      <c r="BE51" s="37" t="s">
        <v>0</v>
      </c>
      <c r="BF51" s="37" t="s">
        <v>0</v>
      </c>
      <c r="BG51" s="37" t="s">
        <v>0</v>
      </c>
      <c r="BH51" s="37" t="s">
        <v>0</v>
      </c>
      <c r="BI51" s="37" t="s">
        <v>0</v>
      </c>
      <c r="BJ51" s="37" t="s">
        <v>0</v>
      </c>
      <c r="BK51" s="37" t="s">
        <v>0</v>
      </c>
      <c r="BL51" s="37" t="s">
        <v>0</v>
      </c>
      <c r="BM51" s="37" t="s">
        <v>0</v>
      </c>
      <c r="BN51" s="37" t="s">
        <v>0</v>
      </c>
      <c r="BO51" s="37" t="s">
        <v>0</v>
      </c>
      <c r="BP51" s="37" t="s">
        <v>0</v>
      </c>
      <c r="BQ51" s="37" t="s">
        <v>0</v>
      </c>
      <c r="BR51" s="37" t="s">
        <v>0</v>
      </c>
      <c r="BS51" s="37" t="s">
        <v>0</v>
      </c>
      <c r="BT51" s="37" t="s">
        <v>0</v>
      </c>
      <c r="BU51" s="37" t="s">
        <v>0</v>
      </c>
      <c r="BV51" s="37" t="s">
        <v>0</v>
      </c>
      <c r="BW51" s="37" t="s">
        <v>0</v>
      </c>
    </row>
    <row r="52" spans="1:75" x14ac:dyDescent="0.2">
      <c r="A52" s="34" t="s">
        <v>79</v>
      </c>
      <c r="B52" s="37" t="s">
        <v>167</v>
      </c>
      <c r="C52" s="37">
        <v>5</v>
      </c>
      <c r="D52" s="37">
        <v>90</v>
      </c>
      <c r="E52" s="37">
        <v>0.57399999999999995</v>
      </c>
      <c r="F52" s="37">
        <v>-3.13</v>
      </c>
      <c r="G52" s="37">
        <v>-3.05</v>
      </c>
      <c r="H52" s="37">
        <v>1.0478189597725267</v>
      </c>
      <c r="I52" s="37">
        <v>0.88226775412185521</v>
      </c>
      <c r="J52" s="37">
        <v>0</v>
      </c>
      <c r="K52" s="37">
        <v>-0.17199999999999999</v>
      </c>
      <c r="L52" s="37">
        <v>3.5000000000000003E-2</v>
      </c>
      <c r="M52" s="37">
        <v>0.89700000000000002</v>
      </c>
      <c r="N52" s="37">
        <v>4.6585544376874224E-3</v>
      </c>
      <c r="O52" s="37">
        <v>8.9662453965450289E-3</v>
      </c>
      <c r="P52" s="37">
        <v>0.01</v>
      </c>
      <c r="Q52" s="37">
        <v>0</v>
      </c>
      <c r="R52" s="37">
        <v>9.2434817042053967E-3</v>
      </c>
      <c r="S52" s="37">
        <v>6.0000000000000001E-3</v>
      </c>
      <c r="T52" s="37">
        <v>2E-3</v>
      </c>
      <c r="U52" s="37">
        <v>4.6466381821889278E-3</v>
      </c>
      <c r="V52" s="37">
        <v>1.0999999999999999E-2</v>
      </c>
      <c r="W52" s="37">
        <v>4.0000000000000001E-3</v>
      </c>
      <c r="X52" s="37">
        <v>9.1956127549930426E-3</v>
      </c>
      <c r="Y52" s="37">
        <v>2.7E-2</v>
      </c>
      <c r="Z52" s="37">
        <v>0.01</v>
      </c>
      <c r="AA52" s="37">
        <v>2.2587217355531947E-2</v>
      </c>
      <c r="AB52" s="37">
        <v>2.3105149399247113E-2</v>
      </c>
      <c r="AC52" s="37">
        <v>5.1999999999999998E-2</v>
      </c>
      <c r="AD52" s="37">
        <v>1.9E-2</v>
      </c>
      <c r="AE52" s="37">
        <v>4.3870039512567474E-2</v>
      </c>
      <c r="AF52" s="37">
        <v>4.3999999999999997E-2</v>
      </c>
      <c r="AG52" s="37">
        <v>1.6E-2</v>
      </c>
      <c r="AH52" s="37">
        <v>3.6745205892855758E-2</v>
      </c>
      <c r="AI52" s="37">
        <v>0.85499999999999998</v>
      </c>
      <c r="AJ52" s="37">
        <v>0.30199999999999999</v>
      </c>
      <c r="AK52" s="37">
        <v>0.71461380608372049</v>
      </c>
      <c r="AL52" s="37">
        <v>0.79400000000000004</v>
      </c>
      <c r="AM52" s="37">
        <v>0.28100000000000003</v>
      </c>
      <c r="AN52" s="37">
        <v>0.66419322496988908</v>
      </c>
      <c r="AO52" s="37">
        <v>5.1999999999999998E-2</v>
      </c>
      <c r="AP52" s="37">
        <v>1.7999999999999999E-2</v>
      </c>
      <c r="AQ52" s="37">
        <v>4.3397808728472473E-2</v>
      </c>
      <c r="AR52" s="37" t="s">
        <v>82</v>
      </c>
      <c r="AS52" s="37" t="s">
        <v>83</v>
      </c>
      <c r="AT52" s="37" t="b">
        <v>0</v>
      </c>
      <c r="AU52" s="37" t="s">
        <v>84</v>
      </c>
      <c r="AV52" s="37" t="s">
        <v>85</v>
      </c>
      <c r="AW52" s="37" t="s">
        <v>100</v>
      </c>
      <c r="AX52" s="37">
        <v>8</v>
      </c>
      <c r="AY52" s="37">
        <v>8</v>
      </c>
      <c r="AZ52" s="37">
        <v>1.008128581</v>
      </c>
      <c r="BA52" s="37">
        <v>-6.36</v>
      </c>
      <c r="BB52" s="37">
        <v>27.78</v>
      </c>
      <c r="BC52" s="37">
        <v>-3.28</v>
      </c>
      <c r="BD52" s="37">
        <v>1.71</v>
      </c>
      <c r="BE52" s="37">
        <v>32.69</v>
      </c>
      <c r="BF52" s="37">
        <v>18.780999999999999</v>
      </c>
      <c r="BG52" s="37">
        <v>27.675000000000001</v>
      </c>
      <c r="BH52" s="37">
        <v>46.82</v>
      </c>
      <c r="BI52" s="37">
        <v>-0.27900000000000003</v>
      </c>
      <c r="BJ52" s="37">
        <v>54.55</v>
      </c>
      <c r="BK52" s="37">
        <v>-1.482</v>
      </c>
      <c r="BL52" s="37">
        <v>-13.843</v>
      </c>
      <c r="BM52" s="37">
        <v>-83.703000000000003</v>
      </c>
      <c r="BN52" s="37">
        <v>3.1372101495734064E-4</v>
      </c>
      <c r="BO52" s="37" t="s">
        <v>101</v>
      </c>
      <c r="BP52" s="37">
        <v>-0.29399999999999998</v>
      </c>
      <c r="BQ52" s="37">
        <v>0.01</v>
      </c>
      <c r="BR52" s="37">
        <v>0</v>
      </c>
      <c r="BS52" s="37">
        <v>0.01</v>
      </c>
      <c r="BT52" s="37">
        <v>0</v>
      </c>
      <c r="BU52" s="37">
        <v>0.57399999999999995</v>
      </c>
      <c r="BV52" s="37">
        <v>2.8000000000000001E-2</v>
      </c>
      <c r="BW52" s="37">
        <v>0.01</v>
      </c>
    </row>
    <row r="53" spans="1:75" x14ac:dyDescent="0.2">
      <c r="A53" s="34" t="s">
        <v>88</v>
      </c>
      <c r="B53" s="37" t="s">
        <v>168</v>
      </c>
      <c r="C53" s="37">
        <v>5</v>
      </c>
      <c r="D53" s="37">
        <v>90</v>
      </c>
      <c r="E53" s="37">
        <v>0.59499999999999997</v>
      </c>
      <c r="F53" s="37">
        <v>-3.23</v>
      </c>
      <c r="G53" s="37">
        <v>-3.01</v>
      </c>
      <c r="H53" s="37">
        <v>1.0478189597725271</v>
      </c>
      <c r="I53" s="37">
        <v>0.88226775412185532</v>
      </c>
      <c r="J53" s="37">
        <v>0</v>
      </c>
      <c r="K53" s="37">
        <v>-8.5999999999999993E-2</v>
      </c>
      <c r="L53" s="37">
        <v>0.121</v>
      </c>
      <c r="M53" s="37">
        <v>1.083</v>
      </c>
      <c r="N53" s="37">
        <v>5.4072594402822839E-3</v>
      </c>
      <c r="O53" s="37">
        <v>1.3971209942212506E-2</v>
      </c>
      <c r="P53" s="37">
        <v>0.02</v>
      </c>
      <c r="Q53" s="37">
        <v>0.01</v>
      </c>
      <c r="R53" s="37">
        <v>1.4403199753626502E-2</v>
      </c>
      <c r="S53" s="37">
        <v>7.0000000000000001E-3</v>
      </c>
      <c r="T53" s="37">
        <v>2E-3</v>
      </c>
      <c r="U53" s="37">
        <v>5.4625578224370402E-3</v>
      </c>
      <c r="V53" s="37">
        <v>1.7000000000000001E-2</v>
      </c>
      <c r="W53" s="37">
        <v>6.0000000000000001E-3</v>
      </c>
      <c r="X53" s="37">
        <v>1.4325863069957111E-2</v>
      </c>
      <c r="Y53" s="37">
        <v>3.6999999999999998E-2</v>
      </c>
      <c r="Z53" s="37">
        <v>1.2999999999999999E-2</v>
      </c>
      <c r="AA53" s="37">
        <v>3.103826418592279E-2</v>
      </c>
      <c r="AB53" s="37">
        <v>2.5540102088807241E-2</v>
      </c>
      <c r="AC53" s="37">
        <v>9.5000000000000001E-2</v>
      </c>
      <c r="AD53" s="37">
        <v>3.4000000000000002E-2</v>
      </c>
      <c r="AE53" s="37">
        <v>7.9637678085242275E-2</v>
      </c>
      <c r="AF53" s="37">
        <v>9.8000000000000004E-2</v>
      </c>
      <c r="AG53" s="37">
        <v>3.5000000000000003E-2</v>
      </c>
      <c r="AH53" s="37">
        <v>8.1907278966070182E-2</v>
      </c>
      <c r="AI53" s="37">
        <v>1.4990000000000001</v>
      </c>
      <c r="AJ53" s="37">
        <v>0.53</v>
      </c>
      <c r="AK53" s="37">
        <v>1.2532854297973686</v>
      </c>
      <c r="AL53" s="37">
        <v>1.4019999999999999</v>
      </c>
      <c r="AM53" s="37">
        <v>0.496</v>
      </c>
      <c r="AN53" s="37">
        <v>1.171870108721484</v>
      </c>
      <c r="AO53" s="37">
        <v>8.4000000000000005E-2</v>
      </c>
      <c r="AP53" s="37">
        <v>0.03</v>
      </c>
      <c r="AQ53" s="37">
        <v>7.024490558227349E-2</v>
      </c>
      <c r="AR53" s="37" t="s">
        <v>82</v>
      </c>
      <c r="AS53" s="37" t="s">
        <v>83</v>
      </c>
      <c r="AT53" s="37" t="b">
        <v>0</v>
      </c>
      <c r="AU53" s="37" t="s">
        <v>84</v>
      </c>
      <c r="AV53" s="37" t="s">
        <v>85</v>
      </c>
      <c r="AW53" s="37" t="s">
        <v>100</v>
      </c>
      <c r="AX53" s="37">
        <v>8</v>
      </c>
      <c r="AY53" s="37">
        <v>8</v>
      </c>
      <c r="AZ53" s="37">
        <v>1.008128581</v>
      </c>
      <c r="BA53" s="37">
        <v>-6.33</v>
      </c>
      <c r="BB53" s="37">
        <v>27.82</v>
      </c>
      <c r="BC53" s="37">
        <v>-3.37</v>
      </c>
      <c r="BD53" s="37">
        <v>1.75</v>
      </c>
      <c r="BE53" s="37">
        <v>32.72</v>
      </c>
      <c r="BF53" s="37">
        <v>18.690999999999999</v>
      </c>
      <c r="BG53" s="37">
        <v>27.710999999999999</v>
      </c>
      <c r="BH53" s="37">
        <v>46.780999999999999</v>
      </c>
      <c r="BI53" s="37">
        <v>-0.25900000000000001</v>
      </c>
      <c r="BJ53" s="37">
        <v>54.71</v>
      </c>
      <c r="BK53" s="37">
        <v>-1.4</v>
      </c>
      <c r="BL53" s="37">
        <v>-16.701000000000001</v>
      </c>
      <c r="BM53" s="37">
        <v>-86.334999999999994</v>
      </c>
      <c r="BN53" s="37">
        <v>3.1372101495734047E-4</v>
      </c>
      <c r="BO53" s="37" t="s">
        <v>101</v>
      </c>
      <c r="BP53" s="37">
        <v>-0.27400000000000002</v>
      </c>
      <c r="BQ53" s="37">
        <v>0.01</v>
      </c>
      <c r="BR53" s="37">
        <v>0</v>
      </c>
      <c r="BS53" s="37">
        <v>0.02</v>
      </c>
      <c r="BT53" s="37">
        <v>0.01</v>
      </c>
      <c r="BU53" s="37">
        <v>0.59499999999999997</v>
      </c>
      <c r="BV53" s="37">
        <v>3.1E-2</v>
      </c>
      <c r="BW53" s="37">
        <v>1.0999999999999999E-2</v>
      </c>
    </row>
    <row r="54" spans="1:75" x14ac:dyDescent="0.2">
      <c r="A54" s="34" t="s">
        <v>169</v>
      </c>
      <c r="B54" s="37" t="s">
        <v>170</v>
      </c>
      <c r="C54" s="37" t="s">
        <v>0</v>
      </c>
      <c r="D54" s="37" t="s">
        <v>0</v>
      </c>
      <c r="E54" s="37" t="s">
        <v>0</v>
      </c>
      <c r="F54" s="37" t="s">
        <v>0</v>
      </c>
      <c r="G54" s="37" t="s">
        <v>0</v>
      </c>
      <c r="H54" s="37" t="s">
        <v>0</v>
      </c>
      <c r="I54" s="37" t="s">
        <v>0</v>
      </c>
      <c r="J54" s="37" t="s">
        <v>0</v>
      </c>
      <c r="K54" s="37" t="s">
        <v>0</v>
      </c>
      <c r="L54" s="37" t="s">
        <v>0</v>
      </c>
      <c r="M54" s="37" t="s">
        <v>0</v>
      </c>
      <c r="N54" s="37" t="s">
        <v>0</v>
      </c>
      <c r="O54" s="37" t="s">
        <v>0</v>
      </c>
      <c r="P54" s="37" t="s">
        <v>0</v>
      </c>
      <c r="Q54" s="37" t="s">
        <v>0</v>
      </c>
      <c r="R54" s="37" t="s">
        <v>0</v>
      </c>
      <c r="S54" s="37" t="s">
        <v>0</v>
      </c>
      <c r="T54" s="37" t="s">
        <v>0</v>
      </c>
      <c r="U54" s="37" t="s">
        <v>0</v>
      </c>
      <c r="V54" s="37" t="s">
        <v>0</v>
      </c>
      <c r="W54" s="37" t="s">
        <v>0</v>
      </c>
      <c r="X54" s="37" t="s">
        <v>0</v>
      </c>
      <c r="Y54" s="37" t="s">
        <v>0</v>
      </c>
      <c r="Z54" s="37" t="s">
        <v>0</v>
      </c>
      <c r="AA54" s="37" t="s">
        <v>0</v>
      </c>
      <c r="AB54" s="37" t="s">
        <v>0</v>
      </c>
      <c r="AC54" s="37" t="s">
        <v>0</v>
      </c>
      <c r="AD54" s="37" t="s">
        <v>0</v>
      </c>
      <c r="AE54" s="37" t="s">
        <v>0</v>
      </c>
      <c r="AF54" s="37" t="s">
        <v>0</v>
      </c>
      <c r="AG54" s="37" t="s">
        <v>0</v>
      </c>
      <c r="AH54" s="37" t="s">
        <v>0</v>
      </c>
      <c r="AI54" s="37" t="s">
        <v>0</v>
      </c>
      <c r="AJ54" s="37" t="s">
        <v>0</v>
      </c>
      <c r="AK54" s="37" t="s">
        <v>0</v>
      </c>
      <c r="AL54" s="37" t="s">
        <v>0</v>
      </c>
      <c r="AM54" s="37" t="s">
        <v>0</v>
      </c>
      <c r="AN54" s="37" t="s">
        <v>0</v>
      </c>
      <c r="AO54" s="37" t="s">
        <v>0</v>
      </c>
      <c r="AP54" s="37" t="s">
        <v>0</v>
      </c>
      <c r="AQ54" s="37" t="s">
        <v>0</v>
      </c>
      <c r="AR54" s="37" t="s">
        <v>77</v>
      </c>
      <c r="AS54" s="37" t="s">
        <v>78</v>
      </c>
      <c r="AT54" s="37" t="s">
        <v>0</v>
      </c>
      <c r="AU54" s="37" t="s">
        <v>0</v>
      </c>
      <c r="AV54" s="37" t="s">
        <v>0</v>
      </c>
      <c r="AW54" s="37" t="s">
        <v>0</v>
      </c>
      <c r="AX54" s="37" t="s">
        <v>0</v>
      </c>
      <c r="AY54" s="37" t="s">
        <v>0</v>
      </c>
      <c r="AZ54" s="37" t="s">
        <v>0</v>
      </c>
      <c r="BA54" s="37" t="s">
        <v>0</v>
      </c>
      <c r="BB54" s="37" t="s">
        <v>0</v>
      </c>
      <c r="BC54" s="37" t="s">
        <v>0</v>
      </c>
      <c r="BD54" s="37" t="s">
        <v>0</v>
      </c>
      <c r="BE54" s="37" t="s">
        <v>0</v>
      </c>
      <c r="BF54" s="37" t="s">
        <v>0</v>
      </c>
      <c r="BG54" s="37" t="s">
        <v>0</v>
      </c>
      <c r="BH54" s="37" t="s">
        <v>0</v>
      </c>
      <c r="BI54" s="37" t="s">
        <v>0</v>
      </c>
      <c r="BJ54" s="37" t="s">
        <v>0</v>
      </c>
      <c r="BK54" s="37" t="s">
        <v>0</v>
      </c>
      <c r="BL54" s="37" t="s">
        <v>0</v>
      </c>
      <c r="BM54" s="37" t="s">
        <v>0</v>
      </c>
      <c r="BN54" s="37" t="s">
        <v>0</v>
      </c>
      <c r="BO54" s="37" t="s">
        <v>0</v>
      </c>
      <c r="BP54" s="37" t="s">
        <v>0</v>
      </c>
      <c r="BQ54" s="37" t="s">
        <v>0</v>
      </c>
      <c r="BR54" s="37" t="s">
        <v>0</v>
      </c>
      <c r="BS54" s="37" t="s">
        <v>0</v>
      </c>
      <c r="BT54" s="37" t="s">
        <v>0</v>
      </c>
      <c r="BU54" s="37" t="s">
        <v>0</v>
      </c>
      <c r="BV54" s="37" t="s">
        <v>0</v>
      </c>
      <c r="BW54" s="37" t="s">
        <v>0</v>
      </c>
    </row>
    <row r="55" spans="1:75" x14ac:dyDescent="0.2">
      <c r="A55" s="34" t="s">
        <v>79</v>
      </c>
      <c r="B55" s="37" t="s">
        <v>171</v>
      </c>
      <c r="C55" s="37">
        <v>6</v>
      </c>
      <c r="D55" s="37">
        <v>90</v>
      </c>
      <c r="E55" s="37">
        <v>0.59899999999999998</v>
      </c>
      <c r="F55" s="37">
        <v>-3.85</v>
      </c>
      <c r="G55" s="37">
        <v>-2.27</v>
      </c>
      <c r="H55" s="37">
        <v>1.0478189597725271</v>
      </c>
      <c r="I55" s="37">
        <v>0.88226775412185532</v>
      </c>
      <c r="J55" s="37">
        <v>0</v>
      </c>
      <c r="K55" s="37">
        <v>-0.13200000000000001</v>
      </c>
      <c r="L55" s="37">
        <v>7.4999999999999997E-2</v>
      </c>
      <c r="M55" s="37">
        <v>1.075</v>
      </c>
      <c r="N55" s="37">
        <v>4.397841406624625E-3</v>
      </c>
      <c r="O55" s="37">
        <v>7.0400897594441675E-3</v>
      </c>
      <c r="P55" s="37">
        <v>0.01</v>
      </c>
      <c r="Q55" s="37">
        <v>0</v>
      </c>
      <c r="R55" s="37">
        <v>7.2577693348068063E-3</v>
      </c>
      <c r="S55" s="37">
        <v>5.0000000000000001E-3</v>
      </c>
      <c r="T55" s="37">
        <v>2E-3</v>
      </c>
      <c r="U55" s="37">
        <v>4.3226007631479288E-3</v>
      </c>
      <c r="V55" s="37">
        <v>8.9999999999999993E-3</v>
      </c>
      <c r="W55" s="37">
        <v>3.0000000000000001E-3</v>
      </c>
      <c r="X55" s="37">
        <v>7.2198890449994843E-3</v>
      </c>
      <c r="Y55" s="37">
        <v>2.1000000000000001E-2</v>
      </c>
      <c r="Z55" s="37">
        <v>7.0000000000000001E-3</v>
      </c>
      <c r="AA55" s="37">
        <v>1.72516568375134E-2</v>
      </c>
      <c r="AB55" s="37">
        <v>1.7210879068571289E-2</v>
      </c>
      <c r="AC55" s="37">
        <v>0.105</v>
      </c>
      <c r="AD55" s="37">
        <v>3.6999999999999998E-2</v>
      </c>
      <c r="AE55" s="37">
        <v>8.7592338456461652E-2</v>
      </c>
      <c r="AF55" s="37">
        <v>0.10199999999999999</v>
      </c>
      <c r="AG55" s="37">
        <v>3.5999999999999997E-2</v>
      </c>
      <c r="AH55" s="37">
        <v>8.5647050897677351E-2</v>
      </c>
      <c r="AI55" s="37">
        <v>1.895</v>
      </c>
      <c r="AJ55" s="37">
        <v>0.67</v>
      </c>
      <c r="AK55" s="37">
        <v>1.5844543360907473</v>
      </c>
      <c r="AL55" s="37">
        <v>1.7649999999999999</v>
      </c>
      <c r="AM55" s="37">
        <v>0.624</v>
      </c>
      <c r="AN55" s="37">
        <v>1.4758422845441468</v>
      </c>
      <c r="AO55" s="37">
        <v>0.125</v>
      </c>
      <c r="AP55" s="37">
        <v>4.3999999999999997E-2</v>
      </c>
      <c r="AQ55" s="37">
        <v>0.10428935190390889</v>
      </c>
      <c r="AR55" s="37" t="s">
        <v>82</v>
      </c>
      <c r="AS55" s="37" t="s">
        <v>83</v>
      </c>
      <c r="AT55" s="37" t="b">
        <v>0</v>
      </c>
      <c r="AU55" s="37" t="s">
        <v>84</v>
      </c>
      <c r="AV55" s="37" t="s">
        <v>85</v>
      </c>
      <c r="AW55" s="37" t="s">
        <v>100</v>
      </c>
      <c r="AX55" s="37">
        <v>8</v>
      </c>
      <c r="AY55" s="37">
        <v>8</v>
      </c>
      <c r="AZ55" s="37">
        <v>1.008128581</v>
      </c>
      <c r="BA55" s="37">
        <v>-5.59</v>
      </c>
      <c r="BB55" s="37">
        <v>28.58</v>
      </c>
      <c r="BC55" s="37">
        <v>-3.98</v>
      </c>
      <c r="BD55" s="37">
        <v>2.4900000000000002</v>
      </c>
      <c r="BE55" s="37">
        <v>33.49</v>
      </c>
      <c r="BF55" s="37">
        <v>18.135000000000002</v>
      </c>
      <c r="BG55" s="37">
        <v>28.469000000000001</v>
      </c>
      <c r="BH55" s="37">
        <v>46.954000000000001</v>
      </c>
      <c r="BI55" s="37">
        <v>-0.255</v>
      </c>
      <c r="BJ55" s="37">
        <v>56.180999999999997</v>
      </c>
      <c r="BK55" s="37">
        <v>-1.4810000000000001</v>
      </c>
      <c r="BL55" s="37">
        <v>-16.72</v>
      </c>
      <c r="BM55" s="37">
        <v>-87.144999999999996</v>
      </c>
      <c r="BN55" s="37">
        <v>3.1372101495734302E-4</v>
      </c>
      <c r="BO55" s="37" t="s">
        <v>101</v>
      </c>
      <c r="BP55" s="37">
        <v>-0.27</v>
      </c>
      <c r="BQ55" s="37">
        <v>0.01</v>
      </c>
      <c r="BR55" s="37">
        <v>0</v>
      </c>
      <c r="BS55" s="37">
        <v>0.01</v>
      </c>
      <c r="BT55" s="37">
        <v>0</v>
      </c>
      <c r="BU55" s="37">
        <v>0.59899999999999998</v>
      </c>
      <c r="BV55" s="37">
        <v>2.1000000000000001E-2</v>
      </c>
      <c r="BW55" s="37">
        <v>7.0000000000000001E-3</v>
      </c>
    </row>
    <row r="56" spans="1:75" x14ac:dyDescent="0.2">
      <c r="A56" s="34" t="s">
        <v>88</v>
      </c>
      <c r="B56" s="37" t="s">
        <v>172</v>
      </c>
      <c r="C56" s="37">
        <v>6</v>
      </c>
      <c r="D56" s="37">
        <v>90</v>
      </c>
      <c r="E56" s="37">
        <v>0.61499999999999999</v>
      </c>
      <c r="F56" s="37">
        <v>-3.7</v>
      </c>
      <c r="G56" s="37">
        <v>-2.19</v>
      </c>
      <c r="H56" s="37">
        <v>1.0478189597725271</v>
      </c>
      <c r="I56" s="37">
        <v>0.88226775412185532</v>
      </c>
      <c r="J56" s="37">
        <v>0</v>
      </c>
      <c r="K56" s="37">
        <v>-5.5E-2</v>
      </c>
      <c r="L56" s="37">
        <v>0.153</v>
      </c>
      <c r="M56" s="37">
        <v>1.3440000000000001</v>
      </c>
      <c r="N56" s="37">
        <v>1.4478084061780949E-2</v>
      </c>
      <c r="O56" s="37">
        <v>1.4966459794531648E-2</v>
      </c>
      <c r="P56" s="37">
        <v>0.01</v>
      </c>
      <c r="Q56" s="37">
        <v>0.01</v>
      </c>
      <c r="R56" s="37">
        <v>1.5429222731381498E-2</v>
      </c>
      <c r="S56" s="37">
        <v>1.0999999999999999E-2</v>
      </c>
      <c r="T56" s="37">
        <v>5.0000000000000001E-3</v>
      </c>
      <c r="U56" s="37">
        <v>1.3627987038207081E-2</v>
      </c>
      <c r="V56" s="37">
        <v>1.2E-2</v>
      </c>
      <c r="W56" s="37">
        <v>6.0000000000000001E-3</v>
      </c>
      <c r="X56" s="37">
        <v>1.5326782722350954E-2</v>
      </c>
      <c r="Y56" s="37">
        <v>2.1999999999999999E-2</v>
      </c>
      <c r="Z56" s="37">
        <v>0.01</v>
      </c>
      <c r="AA56" s="37">
        <v>2.7356330391275507E-2</v>
      </c>
      <c r="AB56" s="37">
        <v>1.9086988498448761E-2</v>
      </c>
      <c r="AC56" s="37">
        <v>4.3999999999999997E-2</v>
      </c>
      <c r="AD56" s="37">
        <v>0.02</v>
      </c>
      <c r="AE56" s="37">
        <v>5.5064766204713581E-2</v>
      </c>
      <c r="AF56" s="37">
        <v>3.4000000000000002E-2</v>
      </c>
      <c r="AG56" s="37">
        <v>1.4999999999999999E-2</v>
      </c>
      <c r="AH56" s="37">
        <v>4.1854043572574245E-2</v>
      </c>
      <c r="AI56" s="37">
        <v>1.9450000000000001</v>
      </c>
      <c r="AJ56" s="37">
        <v>0.87</v>
      </c>
      <c r="AK56" s="37">
        <v>2.4144638312789151</v>
      </c>
      <c r="AL56" s="37">
        <v>1.8</v>
      </c>
      <c r="AM56" s="37">
        <v>0.80500000000000005</v>
      </c>
      <c r="AN56" s="37">
        <v>2.2353957060729792</v>
      </c>
      <c r="AO56" s="37">
        <v>0.127</v>
      </c>
      <c r="AP56" s="37">
        <v>5.7000000000000002E-2</v>
      </c>
      <c r="AQ56" s="37">
        <v>0.15719953384976418</v>
      </c>
      <c r="AR56" s="37" t="s">
        <v>82</v>
      </c>
      <c r="AS56" s="37" t="s">
        <v>83</v>
      </c>
      <c r="AT56" s="37" t="b">
        <v>0</v>
      </c>
      <c r="AU56" s="37" t="s">
        <v>84</v>
      </c>
      <c r="AV56" s="37" t="s">
        <v>85</v>
      </c>
      <c r="AW56" s="37" t="s">
        <v>100</v>
      </c>
      <c r="AX56" s="37">
        <v>8</v>
      </c>
      <c r="AY56" s="37">
        <v>5</v>
      </c>
      <c r="AZ56" s="37">
        <v>1.008128581</v>
      </c>
      <c r="BA56" s="37">
        <v>-5.51</v>
      </c>
      <c r="BB56" s="37">
        <v>28.66</v>
      </c>
      <c r="BC56" s="37">
        <v>-3.84</v>
      </c>
      <c r="BD56" s="37">
        <v>2.57</v>
      </c>
      <c r="BE56" s="37">
        <v>33.57</v>
      </c>
      <c r="BF56" s="37">
        <v>18.271999999999998</v>
      </c>
      <c r="BG56" s="37">
        <v>28.550999999999998</v>
      </c>
      <c r="BH56" s="37">
        <v>47.198</v>
      </c>
      <c r="BI56" s="37">
        <v>-0.24</v>
      </c>
      <c r="BJ56" s="37">
        <v>56.426000000000002</v>
      </c>
      <c r="BK56" s="37">
        <v>-1.41</v>
      </c>
      <c r="BL56" s="37">
        <v>-20.88</v>
      </c>
      <c r="BM56" s="37">
        <v>-91.278999999999996</v>
      </c>
      <c r="BN56" s="37">
        <v>3.1372101495734329E-4</v>
      </c>
      <c r="BO56" s="37" t="s">
        <v>164</v>
      </c>
      <c r="BP56" s="37">
        <v>-0.255</v>
      </c>
      <c r="BQ56" s="37">
        <v>0.01</v>
      </c>
      <c r="BR56" s="37">
        <v>0.01</v>
      </c>
      <c r="BS56" s="37">
        <v>0.01</v>
      </c>
      <c r="BT56" s="37">
        <v>0.01</v>
      </c>
      <c r="BU56" s="37">
        <v>0.61499999999999999</v>
      </c>
      <c r="BV56" s="37">
        <v>1.4999999999999999E-2</v>
      </c>
      <c r="BW56" s="37">
        <v>7.0000000000000001E-3</v>
      </c>
    </row>
    <row r="57" spans="1:75" x14ac:dyDescent="0.2">
      <c r="A57" s="34" t="s">
        <v>173</v>
      </c>
      <c r="B57" s="37" t="s">
        <v>174</v>
      </c>
      <c r="C57" s="37" t="s">
        <v>0</v>
      </c>
      <c r="D57" s="37" t="s">
        <v>0</v>
      </c>
      <c r="E57" s="37" t="s">
        <v>0</v>
      </c>
      <c r="F57" s="37" t="s">
        <v>0</v>
      </c>
      <c r="G57" s="37" t="s">
        <v>0</v>
      </c>
      <c r="H57" s="37" t="s">
        <v>0</v>
      </c>
      <c r="I57" s="37" t="s">
        <v>0</v>
      </c>
      <c r="J57" s="37" t="s">
        <v>0</v>
      </c>
      <c r="K57" s="37" t="s">
        <v>0</v>
      </c>
      <c r="L57" s="37" t="s">
        <v>0</v>
      </c>
      <c r="M57" s="37" t="s">
        <v>0</v>
      </c>
      <c r="N57" s="37" t="s">
        <v>0</v>
      </c>
      <c r="O57" s="37" t="s">
        <v>0</v>
      </c>
      <c r="P57" s="37" t="s">
        <v>0</v>
      </c>
      <c r="Q57" s="37" t="s">
        <v>0</v>
      </c>
      <c r="R57" s="37" t="s">
        <v>0</v>
      </c>
      <c r="S57" s="37" t="s">
        <v>0</v>
      </c>
      <c r="T57" s="37" t="s">
        <v>0</v>
      </c>
      <c r="U57" s="37" t="s">
        <v>0</v>
      </c>
      <c r="V57" s="37" t="s">
        <v>0</v>
      </c>
      <c r="W57" s="37" t="s">
        <v>0</v>
      </c>
      <c r="X57" s="37" t="s">
        <v>0</v>
      </c>
      <c r="Y57" s="37" t="s">
        <v>0</v>
      </c>
      <c r="Z57" s="37" t="s">
        <v>0</v>
      </c>
      <c r="AA57" s="37" t="s">
        <v>0</v>
      </c>
      <c r="AB57" s="37" t="s">
        <v>0</v>
      </c>
      <c r="AC57" s="37" t="s">
        <v>0</v>
      </c>
      <c r="AD57" s="37" t="s">
        <v>0</v>
      </c>
      <c r="AE57" s="37" t="s">
        <v>0</v>
      </c>
      <c r="AF57" s="37" t="s">
        <v>0</v>
      </c>
      <c r="AG57" s="37" t="s">
        <v>0</v>
      </c>
      <c r="AH57" s="37" t="s">
        <v>0</v>
      </c>
      <c r="AI57" s="37" t="s">
        <v>0</v>
      </c>
      <c r="AJ57" s="37" t="s">
        <v>0</v>
      </c>
      <c r="AK57" s="37" t="s">
        <v>0</v>
      </c>
      <c r="AL57" s="37" t="s">
        <v>0</v>
      </c>
      <c r="AM57" s="37" t="s">
        <v>0</v>
      </c>
      <c r="AN57" s="37" t="s">
        <v>0</v>
      </c>
      <c r="AO57" s="37" t="s">
        <v>0</v>
      </c>
      <c r="AP57" s="37" t="s">
        <v>0</v>
      </c>
      <c r="AQ57" s="37" t="s">
        <v>0</v>
      </c>
      <c r="AR57" s="37" t="s">
        <v>77</v>
      </c>
      <c r="AS57" s="37" t="s">
        <v>78</v>
      </c>
      <c r="AT57" s="37" t="s">
        <v>0</v>
      </c>
      <c r="AU57" s="37" t="s">
        <v>0</v>
      </c>
      <c r="AV57" s="37" t="s">
        <v>0</v>
      </c>
      <c r="AW57" s="37" t="s">
        <v>0</v>
      </c>
      <c r="AX57" s="37" t="s">
        <v>0</v>
      </c>
      <c r="AY57" s="37" t="s">
        <v>0</v>
      </c>
      <c r="AZ57" s="37" t="s">
        <v>0</v>
      </c>
      <c r="BA57" s="37" t="s">
        <v>0</v>
      </c>
      <c r="BB57" s="37" t="s">
        <v>0</v>
      </c>
      <c r="BC57" s="37" t="s">
        <v>0</v>
      </c>
      <c r="BD57" s="37" t="s">
        <v>0</v>
      </c>
      <c r="BE57" s="37" t="s">
        <v>0</v>
      </c>
      <c r="BF57" s="37" t="s">
        <v>0</v>
      </c>
      <c r="BG57" s="37" t="s">
        <v>0</v>
      </c>
      <c r="BH57" s="37" t="s">
        <v>0</v>
      </c>
      <c r="BI57" s="37" t="s">
        <v>0</v>
      </c>
      <c r="BJ57" s="37" t="s">
        <v>0</v>
      </c>
      <c r="BK57" s="37" t="s">
        <v>0</v>
      </c>
      <c r="BL57" s="37" t="s">
        <v>0</v>
      </c>
      <c r="BM57" s="37" t="s">
        <v>0</v>
      </c>
      <c r="BN57" s="37" t="s">
        <v>0</v>
      </c>
      <c r="BO57" s="37" t="s">
        <v>0</v>
      </c>
      <c r="BP57" s="37" t="s">
        <v>0</v>
      </c>
      <c r="BQ57" s="37" t="s">
        <v>0</v>
      </c>
      <c r="BR57" s="37" t="s">
        <v>0</v>
      </c>
      <c r="BS57" s="37" t="s">
        <v>0</v>
      </c>
      <c r="BT57" s="37" t="s">
        <v>0</v>
      </c>
      <c r="BU57" s="37" t="s">
        <v>0</v>
      </c>
      <c r="BV57" s="37" t="s">
        <v>0</v>
      </c>
      <c r="BW57" s="37" t="s">
        <v>0</v>
      </c>
    </row>
    <row r="58" spans="1:75" x14ac:dyDescent="0.2">
      <c r="A58" s="34" t="s">
        <v>79</v>
      </c>
      <c r="B58" s="37" t="s">
        <v>175</v>
      </c>
      <c r="C58" s="37">
        <v>7</v>
      </c>
      <c r="D58" s="37">
        <v>90</v>
      </c>
      <c r="E58" s="37">
        <v>0.58499999999999996</v>
      </c>
      <c r="F58" s="37">
        <v>-4.59</v>
      </c>
      <c r="G58" s="37">
        <v>-2.77</v>
      </c>
      <c r="H58" s="37">
        <v>0.95649999273819297</v>
      </c>
      <c r="I58" s="37">
        <v>0.68569352470973888</v>
      </c>
      <c r="J58" s="37">
        <v>0</v>
      </c>
      <c r="K58" s="37">
        <v>-1.5509999999999999</v>
      </c>
      <c r="L58" s="37">
        <v>-0.27200000000000002</v>
      </c>
      <c r="M58" s="37">
        <v>-4.5359999999999996</v>
      </c>
      <c r="N58" s="37">
        <v>4.7104985906583153E-3</v>
      </c>
      <c r="O58" s="37">
        <v>6.3368219890402181E-3</v>
      </c>
      <c r="P58" s="37">
        <v>0.01</v>
      </c>
      <c r="Q58" s="37">
        <v>0</v>
      </c>
      <c r="R58" s="37">
        <v>6.5327565249423351E-3</v>
      </c>
      <c r="S58" s="37">
        <v>5.0000000000000001E-3</v>
      </c>
      <c r="T58" s="37">
        <v>2E-3</v>
      </c>
      <c r="U58" s="37">
        <v>4.4946828085650299E-3</v>
      </c>
      <c r="V58" s="37">
        <v>8.0000000000000002E-3</v>
      </c>
      <c r="W58" s="37">
        <v>3.0000000000000001E-3</v>
      </c>
      <c r="X58" s="37">
        <v>6.4941774660306935E-3</v>
      </c>
      <c r="Y58" s="37">
        <v>2.7E-2</v>
      </c>
      <c r="Z58" s="37">
        <v>0.01</v>
      </c>
      <c r="AA58" s="37">
        <v>2.2642204216064523E-2</v>
      </c>
      <c r="AB58" s="37">
        <v>1.8594198530748431E-2</v>
      </c>
      <c r="AC58" s="37">
        <v>7.2999999999999995E-2</v>
      </c>
      <c r="AD58" s="37">
        <v>2.5999999999999999E-2</v>
      </c>
      <c r="AE58" s="37">
        <v>6.1427144677220324E-2</v>
      </c>
      <c r="AF58" s="37">
        <v>7.2999999999999995E-2</v>
      </c>
      <c r="AG58" s="37">
        <v>2.5999999999999999E-2</v>
      </c>
      <c r="AH58" s="37">
        <v>6.1193690460565039E-2</v>
      </c>
      <c r="AI58" s="37">
        <v>2.8239999999999998</v>
      </c>
      <c r="AJ58" s="37">
        <v>0.998</v>
      </c>
      <c r="AK58" s="37">
        <v>2.3605838658580152</v>
      </c>
      <c r="AL58" s="37">
        <v>2.6379999999999999</v>
      </c>
      <c r="AM58" s="37">
        <v>0.93300000000000005</v>
      </c>
      <c r="AN58" s="37">
        <v>2.2051692125125082</v>
      </c>
      <c r="AO58" s="37">
        <v>0.12</v>
      </c>
      <c r="AP58" s="37">
        <v>4.2000000000000003E-2</v>
      </c>
      <c r="AQ58" s="37">
        <v>0.10040038052247646</v>
      </c>
      <c r="AR58" s="37" t="s">
        <v>82</v>
      </c>
      <c r="AS58" s="37" t="s">
        <v>83</v>
      </c>
      <c r="AT58" s="37" t="b">
        <v>0</v>
      </c>
      <c r="AU58" s="37" t="s">
        <v>84</v>
      </c>
      <c r="AV58" s="37" t="s">
        <v>85</v>
      </c>
      <c r="AW58" s="37" t="s">
        <v>93</v>
      </c>
      <c r="AX58" s="37">
        <v>8</v>
      </c>
      <c r="AY58" s="37">
        <v>8</v>
      </c>
      <c r="AZ58" s="37">
        <v>1.008128581</v>
      </c>
      <c r="BA58" s="37">
        <v>-6.37</v>
      </c>
      <c r="BB58" s="37">
        <v>28.06</v>
      </c>
      <c r="BC58" s="37">
        <v>-4.6900000000000004</v>
      </c>
      <c r="BD58" s="37">
        <v>1.71</v>
      </c>
      <c r="BE58" s="37">
        <v>32.68</v>
      </c>
      <c r="BF58" s="37">
        <v>17.428000000000001</v>
      </c>
      <c r="BG58" s="37">
        <v>27.669</v>
      </c>
      <c r="BH58" s="37">
        <v>45.612000000000002</v>
      </c>
      <c r="BI58" s="37">
        <v>-5.6000000000000001E-2</v>
      </c>
      <c r="BJ58" s="37">
        <v>52.515999999999998</v>
      </c>
      <c r="BK58" s="37">
        <v>-3.3959999999999999</v>
      </c>
      <c r="BL58" s="37">
        <v>58.819000000000003</v>
      </c>
      <c r="BM58" s="37">
        <v>-14.782</v>
      </c>
      <c r="BN58" s="37">
        <v>1.0775040836204161E-3</v>
      </c>
      <c r="BO58" s="37" t="s">
        <v>176</v>
      </c>
      <c r="BP58" s="37">
        <v>-0.105</v>
      </c>
      <c r="BQ58" s="37">
        <v>0.01</v>
      </c>
      <c r="BR58" s="37">
        <v>0</v>
      </c>
      <c r="BS58" s="37">
        <v>0.01</v>
      </c>
      <c r="BT58" s="37">
        <v>0</v>
      </c>
      <c r="BU58" s="37">
        <v>0.58499999999999996</v>
      </c>
      <c r="BV58" s="37">
        <v>2.1999999999999999E-2</v>
      </c>
      <c r="BW58" s="37">
        <v>8.0000000000000002E-3</v>
      </c>
    </row>
    <row r="59" spans="1:75" x14ac:dyDescent="0.2">
      <c r="A59" s="34" t="s">
        <v>88</v>
      </c>
      <c r="B59" s="37" t="s">
        <v>177</v>
      </c>
      <c r="C59" s="37">
        <v>7</v>
      </c>
      <c r="D59" s="37">
        <v>90</v>
      </c>
      <c r="E59" s="37">
        <v>0.57399999999999995</v>
      </c>
      <c r="F59" s="37">
        <v>-4.57</v>
      </c>
      <c r="G59" s="37">
        <v>-2.74</v>
      </c>
      <c r="H59" s="37">
        <v>1.0478189597725271</v>
      </c>
      <c r="I59" s="37">
        <v>0.88226775412185532</v>
      </c>
      <c r="J59" s="37">
        <v>0</v>
      </c>
      <c r="K59" s="37">
        <v>-0.19500000000000001</v>
      </c>
      <c r="L59" s="37">
        <v>1.2999999999999999E-2</v>
      </c>
      <c r="M59" s="37">
        <v>0.69099999999999995</v>
      </c>
      <c r="N59" s="37">
        <v>3.743718989328237E-3</v>
      </c>
      <c r="O59" s="37">
        <v>1.512921406909366E-2</v>
      </c>
      <c r="P59" s="37">
        <v>0.02</v>
      </c>
      <c r="Q59" s="37">
        <v>0.01</v>
      </c>
      <c r="R59" s="37">
        <v>1.5597009368109068E-2</v>
      </c>
      <c r="S59" s="37">
        <v>5.0000000000000001E-3</v>
      </c>
      <c r="T59" s="37">
        <v>2E-3</v>
      </c>
      <c r="U59" s="37">
        <v>4.0193262374750363E-3</v>
      </c>
      <c r="V59" s="37">
        <v>1.9E-2</v>
      </c>
      <c r="W59" s="37">
        <v>7.0000000000000001E-3</v>
      </c>
      <c r="X59" s="37">
        <v>1.5512499258941877E-2</v>
      </c>
      <c r="Y59" s="37">
        <v>4.3999999999999997E-2</v>
      </c>
      <c r="Z59" s="37">
        <v>1.6E-2</v>
      </c>
      <c r="AA59" s="37">
        <v>3.6701901274318757E-2</v>
      </c>
      <c r="AB59" s="37">
        <v>3.018556009551402E-2</v>
      </c>
      <c r="AC59" s="37">
        <v>7.3999999999999996E-2</v>
      </c>
      <c r="AD59" s="37">
        <v>2.5999999999999999E-2</v>
      </c>
      <c r="AE59" s="37">
        <v>6.1641695931606538E-2</v>
      </c>
      <c r="AF59" s="37">
        <v>0.05</v>
      </c>
      <c r="AG59" s="37">
        <v>1.7999999999999999E-2</v>
      </c>
      <c r="AH59" s="37">
        <v>4.210301623767769E-2</v>
      </c>
      <c r="AI59" s="37">
        <v>1.4870000000000001</v>
      </c>
      <c r="AJ59" s="37">
        <v>0.52600000000000002</v>
      </c>
      <c r="AK59" s="37">
        <v>1.2430162841507983</v>
      </c>
      <c r="AL59" s="37">
        <v>1.3819999999999999</v>
      </c>
      <c r="AM59" s="37">
        <v>0.48899999999999999</v>
      </c>
      <c r="AN59" s="37">
        <v>1.1554566876258945</v>
      </c>
      <c r="AO59" s="37">
        <v>9.7000000000000003E-2</v>
      </c>
      <c r="AP59" s="37">
        <v>3.4000000000000002E-2</v>
      </c>
      <c r="AQ59" s="37">
        <v>8.0692954717394905E-2</v>
      </c>
      <c r="AR59" s="37" t="s">
        <v>82</v>
      </c>
      <c r="AS59" s="37" t="s">
        <v>83</v>
      </c>
      <c r="AT59" s="37" t="b">
        <v>0</v>
      </c>
      <c r="AU59" s="37" t="s">
        <v>84</v>
      </c>
      <c r="AV59" s="37" t="s">
        <v>85</v>
      </c>
      <c r="AW59" s="37" t="s">
        <v>100</v>
      </c>
      <c r="AX59" s="37">
        <v>8</v>
      </c>
      <c r="AY59" s="37">
        <v>8</v>
      </c>
      <c r="AZ59" s="37">
        <v>1.008128581</v>
      </c>
      <c r="BA59" s="37">
        <v>-6.06</v>
      </c>
      <c r="BB59" s="37">
        <v>28.1</v>
      </c>
      <c r="BC59" s="37">
        <v>-4.7</v>
      </c>
      <c r="BD59" s="37">
        <v>2.02</v>
      </c>
      <c r="BE59" s="37">
        <v>33</v>
      </c>
      <c r="BF59" s="37">
        <v>17.436</v>
      </c>
      <c r="BG59" s="37">
        <v>27.986000000000001</v>
      </c>
      <c r="BH59" s="37">
        <v>45.704000000000001</v>
      </c>
      <c r="BI59" s="37">
        <v>-0.28000000000000003</v>
      </c>
      <c r="BJ59" s="37">
        <v>55.15</v>
      </c>
      <c r="BK59" s="37">
        <v>-1.5189999999999999</v>
      </c>
      <c r="BL59" s="37">
        <v>-11.183999999999999</v>
      </c>
      <c r="BM59" s="37">
        <v>-80.483999999999995</v>
      </c>
      <c r="BN59" s="37">
        <v>3.1372101495734329E-4</v>
      </c>
      <c r="BO59" s="37" t="s">
        <v>164</v>
      </c>
      <c r="BP59" s="37">
        <v>-0.29399999999999998</v>
      </c>
      <c r="BQ59" s="37">
        <v>0</v>
      </c>
      <c r="BR59" s="37">
        <v>0</v>
      </c>
      <c r="BS59" s="37">
        <v>0.02</v>
      </c>
      <c r="BT59" s="37">
        <v>0.01</v>
      </c>
      <c r="BU59" s="37">
        <v>0.57399999999999995</v>
      </c>
      <c r="BV59" s="37">
        <v>3.5999999999999997E-2</v>
      </c>
      <c r="BW59" s="37">
        <v>1.2999999999999999E-2</v>
      </c>
    </row>
    <row r="60" spans="1:75" x14ac:dyDescent="0.2">
      <c r="A60" s="34" t="s">
        <v>178</v>
      </c>
      <c r="B60" s="37" t="s">
        <v>179</v>
      </c>
      <c r="C60" s="37" t="s">
        <v>0</v>
      </c>
      <c r="D60" s="37" t="s">
        <v>0</v>
      </c>
      <c r="E60" s="37" t="s">
        <v>0</v>
      </c>
      <c r="F60" s="37" t="s">
        <v>0</v>
      </c>
      <c r="G60" s="37" t="s">
        <v>0</v>
      </c>
      <c r="H60" s="37" t="s">
        <v>0</v>
      </c>
      <c r="I60" s="37" t="s">
        <v>0</v>
      </c>
      <c r="J60" s="37" t="s">
        <v>0</v>
      </c>
      <c r="K60" s="37" t="s">
        <v>0</v>
      </c>
      <c r="L60" s="37" t="s">
        <v>0</v>
      </c>
      <c r="M60" s="37" t="s">
        <v>0</v>
      </c>
      <c r="N60" s="37" t="s">
        <v>0</v>
      </c>
      <c r="O60" s="37" t="s">
        <v>0</v>
      </c>
      <c r="P60" s="37" t="s">
        <v>0</v>
      </c>
      <c r="Q60" s="37" t="s">
        <v>0</v>
      </c>
      <c r="R60" s="37" t="s">
        <v>0</v>
      </c>
      <c r="S60" s="37" t="s">
        <v>0</v>
      </c>
      <c r="T60" s="37" t="s">
        <v>0</v>
      </c>
      <c r="U60" s="37" t="s">
        <v>0</v>
      </c>
      <c r="V60" s="37" t="s">
        <v>0</v>
      </c>
      <c r="W60" s="37" t="s">
        <v>0</v>
      </c>
      <c r="X60" s="37" t="s">
        <v>0</v>
      </c>
      <c r="Y60" s="37" t="s">
        <v>0</v>
      </c>
      <c r="Z60" s="37" t="s">
        <v>0</v>
      </c>
      <c r="AA60" s="37" t="s">
        <v>0</v>
      </c>
      <c r="AB60" s="37" t="s">
        <v>0</v>
      </c>
      <c r="AC60" s="37" t="s">
        <v>0</v>
      </c>
      <c r="AD60" s="37" t="s">
        <v>0</v>
      </c>
      <c r="AE60" s="37" t="s">
        <v>0</v>
      </c>
      <c r="AF60" s="37" t="s">
        <v>0</v>
      </c>
      <c r="AG60" s="37" t="s">
        <v>0</v>
      </c>
      <c r="AH60" s="37" t="s">
        <v>0</v>
      </c>
      <c r="AI60" s="37" t="s">
        <v>0</v>
      </c>
      <c r="AJ60" s="37" t="s">
        <v>0</v>
      </c>
      <c r="AK60" s="37" t="s">
        <v>0</v>
      </c>
      <c r="AL60" s="37" t="s">
        <v>0</v>
      </c>
      <c r="AM60" s="37" t="s">
        <v>0</v>
      </c>
      <c r="AN60" s="37" t="s">
        <v>0</v>
      </c>
      <c r="AO60" s="37" t="s">
        <v>0</v>
      </c>
      <c r="AP60" s="37" t="s">
        <v>0</v>
      </c>
      <c r="AQ60" s="37" t="s">
        <v>0</v>
      </c>
      <c r="AR60" s="37" t="s">
        <v>77</v>
      </c>
      <c r="AS60" s="37" t="s">
        <v>78</v>
      </c>
      <c r="AT60" s="37" t="s">
        <v>0</v>
      </c>
      <c r="AU60" s="37" t="s">
        <v>0</v>
      </c>
      <c r="AV60" s="37" t="s">
        <v>0</v>
      </c>
      <c r="AW60" s="37" t="s">
        <v>0</v>
      </c>
      <c r="AX60" s="37" t="s">
        <v>0</v>
      </c>
      <c r="AY60" s="37" t="s">
        <v>0</v>
      </c>
      <c r="AZ60" s="37" t="s">
        <v>0</v>
      </c>
      <c r="BA60" s="37" t="s">
        <v>0</v>
      </c>
      <c r="BB60" s="37" t="s">
        <v>0</v>
      </c>
      <c r="BC60" s="37" t="s">
        <v>0</v>
      </c>
      <c r="BD60" s="37" t="s">
        <v>0</v>
      </c>
      <c r="BE60" s="37" t="s">
        <v>0</v>
      </c>
      <c r="BF60" s="37" t="s">
        <v>0</v>
      </c>
      <c r="BG60" s="37" t="s">
        <v>0</v>
      </c>
      <c r="BH60" s="37" t="s">
        <v>0</v>
      </c>
      <c r="BI60" s="37" t="s">
        <v>0</v>
      </c>
      <c r="BJ60" s="37" t="s">
        <v>0</v>
      </c>
      <c r="BK60" s="37" t="s">
        <v>0</v>
      </c>
      <c r="BL60" s="37" t="s">
        <v>0</v>
      </c>
      <c r="BM60" s="37" t="s">
        <v>0</v>
      </c>
      <c r="BN60" s="37" t="s">
        <v>0</v>
      </c>
      <c r="BO60" s="37" t="s">
        <v>0</v>
      </c>
      <c r="BP60" s="37" t="s">
        <v>0</v>
      </c>
      <c r="BQ60" s="37" t="s">
        <v>0</v>
      </c>
      <c r="BR60" s="37" t="s">
        <v>0</v>
      </c>
      <c r="BS60" s="37" t="s">
        <v>0</v>
      </c>
      <c r="BT60" s="37" t="s">
        <v>0</v>
      </c>
      <c r="BU60" s="37" t="s">
        <v>0</v>
      </c>
      <c r="BV60" s="37" t="s">
        <v>0</v>
      </c>
      <c r="BW60" s="37" t="s">
        <v>0</v>
      </c>
    </row>
    <row r="61" spans="1:75" x14ac:dyDescent="0.2">
      <c r="A61" s="34" t="s">
        <v>79</v>
      </c>
      <c r="B61" s="37" t="s">
        <v>180</v>
      </c>
      <c r="C61" s="37">
        <v>8</v>
      </c>
      <c r="D61" s="37">
        <v>90</v>
      </c>
      <c r="E61" s="37">
        <v>0.58599999999999997</v>
      </c>
      <c r="F61" s="37">
        <v>-4.8499999999999996</v>
      </c>
      <c r="G61" s="37">
        <v>-3.53</v>
      </c>
      <c r="H61" s="37">
        <v>1.0265058814274322</v>
      </c>
      <c r="I61" s="37">
        <v>0.81935939426115101</v>
      </c>
      <c r="J61" s="37">
        <v>0</v>
      </c>
      <c r="K61" s="37">
        <v>-0.88</v>
      </c>
      <c r="L61" s="37">
        <v>-0.24099999999999999</v>
      </c>
      <c r="M61" s="37">
        <v>0.219</v>
      </c>
      <c r="N61" s="37">
        <v>1.679321967219949E-3</v>
      </c>
      <c r="O61" s="37">
        <v>1.2031346463085259E-2</v>
      </c>
      <c r="P61" s="37">
        <v>0.01</v>
      </c>
      <c r="Q61" s="37">
        <v>0.01</v>
      </c>
      <c r="R61" s="37">
        <v>1.2403355695724025E-2</v>
      </c>
      <c r="S61" s="37">
        <v>2E-3</v>
      </c>
      <c r="T61" s="37">
        <v>1E-3</v>
      </c>
      <c r="U61" s="37">
        <v>1.671529359932099E-3</v>
      </c>
      <c r="V61" s="37">
        <v>1.4999999999999999E-2</v>
      </c>
      <c r="W61" s="37">
        <v>5.0000000000000001E-3</v>
      </c>
      <c r="X61" s="37">
        <v>1.2331039859862947E-2</v>
      </c>
      <c r="Y61" s="37">
        <v>0.05</v>
      </c>
      <c r="Z61" s="37">
        <v>1.7999999999999999E-2</v>
      </c>
      <c r="AA61" s="37">
        <v>4.1394148347801758E-2</v>
      </c>
      <c r="AB61" s="37">
        <v>2.9188076731573212E-2</v>
      </c>
      <c r="AC61" s="37">
        <v>0.11</v>
      </c>
      <c r="AD61" s="37">
        <v>3.9E-2</v>
      </c>
      <c r="AE61" s="37">
        <v>9.2144225732645635E-2</v>
      </c>
      <c r="AF61" s="37">
        <v>0.12</v>
      </c>
      <c r="AG61" s="37">
        <v>4.2000000000000003E-2</v>
      </c>
      <c r="AH61" s="37">
        <v>0.10010186811032408</v>
      </c>
      <c r="AI61" s="37">
        <v>1.371</v>
      </c>
      <c r="AJ61" s="37">
        <v>0.48499999999999999</v>
      </c>
      <c r="AK61" s="37">
        <v>1.1463285498114988</v>
      </c>
      <c r="AL61" s="37">
        <v>1.2909999999999999</v>
      </c>
      <c r="AM61" s="37">
        <v>0.45600000000000002</v>
      </c>
      <c r="AN61" s="37">
        <v>1.0793793904765117</v>
      </c>
      <c r="AO61" s="37">
        <v>9.9000000000000005E-2</v>
      </c>
      <c r="AP61" s="37">
        <v>3.5000000000000003E-2</v>
      </c>
      <c r="AQ61" s="37">
        <v>8.2698556231817155E-2</v>
      </c>
      <c r="AR61" s="37" t="s">
        <v>82</v>
      </c>
      <c r="AS61" s="37" t="s">
        <v>83</v>
      </c>
      <c r="AT61" s="37" t="b">
        <v>0</v>
      </c>
      <c r="AU61" s="37" t="s">
        <v>84</v>
      </c>
      <c r="AV61" s="37" t="s">
        <v>85</v>
      </c>
      <c r="AW61" s="37" t="s">
        <v>181</v>
      </c>
      <c r="AX61" s="37">
        <v>8</v>
      </c>
      <c r="AY61" s="37">
        <v>8</v>
      </c>
      <c r="AZ61" s="37">
        <v>1.008128581</v>
      </c>
      <c r="BA61" s="37">
        <v>-6.75</v>
      </c>
      <c r="BB61" s="37">
        <v>27.28</v>
      </c>
      <c r="BC61" s="37">
        <v>-4.8600000000000003</v>
      </c>
      <c r="BD61" s="37">
        <v>1.32</v>
      </c>
      <c r="BE61" s="37">
        <v>32.28</v>
      </c>
      <c r="BF61" s="37">
        <v>17.254000000000001</v>
      </c>
      <c r="BG61" s="37">
        <v>27.266999999999999</v>
      </c>
      <c r="BH61" s="37">
        <v>44.975000000000001</v>
      </c>
      <c r="BI61" s="37">
        <v>-0.105</v>
      </c>
      <c r="BJ61" s="37">
        <v>53.366999999999997</v>
      </c>
      <c r="BK61" s="37">
        <v>-1.8109999999999999</v>
      </c>
      <c r="BL61" s="37">
        <v>-3.012</v>
      </c>
      <c r="BM61" s="37">
        <v>-71.433000000000007</v>
      </c>
      <c r="BN61" s="37">
        <v>2.7073681634224786E-3</v>
      </c>
      <c r="BO61" s="37" t="s">
        <v>182</v>
      </c>
      <c r="BP61" s="37">
        <v>-0.22700000000000001</v>
      </c>
      <c r="BQ61" s="37">
        <v>0</v>
      </c>
      <c r="BR61" s="37">
        <v>0</v>
      </c>
      <c r="BS61" s="37">
        <v>0.01</v>
      </c>
      <c r="BT61" s="37">
        <v>0.01</v>
      </c>
      <c r="BU61" s="37">
        <v>0.58599999999999997</v>
      </c>
      <c r="BV61" s="37">
        <v>3.5000000000000003E-2</v>
      </c>
      <c r="BW61" s="37">
        <v>1.2E-2</v>
      </c>
    </row>
    <row r="62" spans="1:75" x14ac:dyDescent="0.2">
      <c r="A62" s="34" t="s">
        <v>88</v>
      </c>
      <c r="B62" s="37" t="s">
        <v>183</v>
      </c>
      <c r="C62" s="37">
        <v>8</v>
      </c>
      <c r="D62" s="37">
        <v>90</v>
      </c>
      <c r="E62" s="37">
        <v>0.61299999999999999</v>
      </c>
      <c r="F62" s="37">
        <v>-4.88</v>
      </c>
      <c r="G62" s="37">
        <v>-3.76</v>
      </c>
      <c r="H62" s="37">
        <v>1.0265058814274322</v>
      </c>
      <c r="I62" s="37">
        <v>0.81935939426115101</v>
      </c>
      <c r="J62" s="37">
        <v>0</v>
      </c>
      <c r="K62" s="37">
        <v>-0.996</v>
      </c>
      <c r="L62" s="37">
        <v>-0.35799999999999998</v>
      </c>
      <c r="M62" s="37">
        <v>-0.20499999999999999</v>
      </c>
      <c r="N62" s="37">
        <v>5.8252644409230569E-3</v>
      </c>
      <c r="O62" s="37">
        <v>6.5297390946655815E-3</v>
      </c>
      <c r="P62" s="37">
        <v>0.01</v>
      </c>
      <c r="Q62" s="37">
        <v>0</v>
      </c>
      <c r="R62" s="37">
        <v>6.7316386274731948E-3</v>
      </c>
      <c r="S62" s="37">
        <v>7.0000000000000001E-3</v>
      </c>
      <c r="T62" s="37">
        <v>2E-3</v>
      </c>
      <c r="U62" s="37">
        <v>5.7644874245131204E-3</v>
      </c>
      <c r="V62" s="37">
        <v>8.0000000000000002E-3</v>
      </c>
      <c r="W62" s="37">
        <v>3.0000000000000001E-3</v>
      </c>
      <c r="X62" s="37">
        <v>6.7032927839812866E-3</v>
      </c>
      <c r="Y62" s="37">
        <v>2.7E-2</v>
      </c>
      <c r="Z62" s="37">
        <v>0.01</v>
      </c>
      <c r="AA62" s="37">
        <v>2.2733269366539213E-2</v>
      </c>
      <c r="AB62" s="37">
        <v>2.5684785586056864E-2</v>
      </c>
      <c r="AC62" s="37">
        <v>9.5000000000000001E-2</v>
      </c>
      <c r="AD62" s="37">
        <v>3.4000000000000002E-2</v>
      </c>
      <c r="AE62" s="37">
        <v>7.9816467650855608E-2</v>
      </c>
      <c r="AF62" s="37">
        <v>8.7999999999999995E-2</v>
      </c>
      <c r="AG62" s="37">
        <v>3.1E-2</v>
      </c>
      <c r="AH62" s="37">
        <v>7.364445888279518E-2</v>
      </c>
      <c r="AI62" s="37">
        <v>1.1579999999999999</v>
      </c>
      <c r="AJ62" s="37">
        <v>0.40899999999999997</v>
      </c>
      <c r="AK62" s="37">
        <v>0.96815880183043701</v>
      </c>
      <c r="AL62" s="37">
        <v>1.0660000000000001</v>
      </c>
      <c r="AM62" s="37">
        <v>0.377</v>
      </c>
      <c r="AN62" s="37">
        <v>0.89127582434776009</v>
      </c>
      <c r="AO62" s="37">
        <v>7.9000000000000001E-2</v>
      </c>
      <c r="AP62" s="37">
        <v>2.8000000000000001E-2</v>
      </c>
      <c r="AQ62" s="37">
        <v>6.6219307648470394E-2</v>
      </c>
      <c r="AR62" s="37" t="s">
        <v>82</v>
      </c>
      <c r="AS62" s="37" t="s">
        <v>83</v>
      </c>
      <c r="AT62" s="37" t="b">
        <v>0</v>
      </c>
      <c r="AU62" s="37" t="s">
        <v>84</v>
      </c>
      <c r="AV62" s="37" t="s">
        <v>85</v>
      </c>
      <c r="AW62" s="37" t="s">
        <v>181</v>
      </c>
      <c r="AX62" s="37">
        <v>8</v>
      </c>
      <c r="AY62" s="37">
        <v>8</v>
      </c>
      <c r="AZ62" s="37">
        <v>1.008128581</v>
      </c>
      <c r="BA62" s="37">
        <v>-6.98</v>
      </c>
      <c r="BB62" s="37">
        <v>27.04</v>
      </c>
      <c r="BC62" s="37">
        <v>-4.8899999999999997</v>
      </c>
      <c r="BD62" s="37">
        <v>1.0900000000000001</v>
      </c>
      <c r="BE62" s="37">
        <v>32.049999999999997</v>
      </c>
      <c r="BF62" s="37">
        <v>17.222999999999999</v>
      </c>
      <c r="BG62" s="37">
        <v>27.033999999999999</v>
      </c>
      <c r="BH62" s="37">
        <v>44.734999999999999</v>
      </c>
      <c r="BI62" s="37">
        <v>-0.08</v>
      </c>
      <c r="BJ62" s="37">
        <v>52.777000000000001</v>
      </c>
      <c r="BK62" s="37">
        <v>-1.917</v>
      </c>
      <c r="BL62" s="37">
        <v>2.8889999999999998</v>
      </c>
      <c r="BM62" s="37">
        <v>-65.489999999999995</v>
      </c>
      <c r="BN62" s="37">
        <v>2.7073681634224855E-3</v>
      </c>
      <c r="BO62" s="37" t="s">
        <v>184</v>
      </c>
      <c r="BP62" s="37">
        <v>-0.20100000000000001</v>
      </c>
      <c r="BQ62" s="37">
        <v>0.01</v>
      </c>
      <c r="BR62" s="37">
        <v>0</v>
      </c>
      <c r="BS62" s="37">
        <v>0.01</v>
      </c>
      <c r="BT62" s="37">
        <v>0</v>
      </c>
      <c r="BU62" s="37">
        <v>0.61299999999999999</v>
      </c>
      <c r="BV62" s="37">
        <v>3.1E-2</v>
      </c>
      <c r="BW62" s="37">
        <v>1.0999999999999999E-2</v>
      </c>
    </row>
    <row r="63" spans="1:75" x14ac:dyDescent="0.2">
      <c r="A63" s="34" t="s">
        <v>98</v>
      </c>
      <c r="B63" s="37" t="s">
        <v>185</v>
      </c>
      <c r="C63" s="37">
        <v>8</v>
      </c>
      <c r="D63" s="37">
        <v>90</v>
      </c>
      <c r="E63" s="37">
        <v>0.61499999999999999</v>
      </c>
      <c r="F63" s="37">
        <v>-4.74</v>
      </c>
      <c r="G63" s="37">
        <v>-2.25</v>
      </c>
      <c r="H63" s="37">
        <v>1.0478189597725271</v>
      </c>
      <c r="I63" s="37">
        <v>0.88226775412185532</v>
      </c>
      <c r="J63" s="37">
        <v>0</v>
      </c>
      <c r="K63" s="37">
        <v>-9.9000000000000005E-2</v>
      </c>
      <c r="L63" s="37">
        <v>0.108</v>
      </c>
      <c r="M63" s="37">
        <v>1.6479999999999999</v>
      </c>
      <c r="N63" s="37">
        <v>8.2269650283389867E-3</v>
      </c>
      <c r="O63" s="37">
        <v>7.3113080317790454E-3</v>
      </c>
      <c r="P63" s="37">
        <v>0.01</v>
      </c>
      <c r="Q63" s="37">
        <v>0</v>
      </c>
      <c r="R63" s="37">
        <v>7.5373736761212449E-3</v>
      </c>
      <c r="S63" s="37">
        <v>8.9999999999999993E-3</v>
      </c>
      <c r="T63" s="37">
        <v>3.0000000000000001E-3</v>
      </c>
      <c r="U63" s="37">
        <v>8.0076355381389457E-3</v>
      </c>
      <c r="V63" s="37">
        <v>8.0000000000000002E-3</v>
      </c>
      <c r="W63" s="37">
        <v>3.0000000000000001E-3</v>
      </c>
      <c r="X63" s="37">
        <v>7.5035948821426147E-3</v>
      </c>
      <c r="Y63" s="37">
        <v>0.03</v>
      </c>
      <c r="Z63" s="37">
        <v>1.0999999999999999E-2</v>
      </c>
      <c r="AA63" s="37">
        <v>2.7852966582186139E-2</v>
      </c>
      <c r="AB63" s="37">
        <v>2.2099916936524633E-2</v>
      </c>
      <c r="AC63" s="37">
        <v>9.0999999999999998E-2</v>
      </c>
      <c r="AD63" s="37">
        <v>3.4000000000000002E-2</v>
      </c>
      <c r="AE63" s="37">
        <v>8.4302912430234911E-2</v>
      </c>
      <c r="AF63" s="37">
        <v>0.09</v>
      </c>
      <c r="AG63" s="37">
        <v>3.4000000000000002E-2</v>
      </c>
      <c r="AH63" s="37">
        <v>8.2973880344441781E-2</v>
      </c>
      <c r="AI63" s="37">
        <v>2.5179999999999998</v>
      </c>
      <c r="AJ63" s="37">
        <v>0.95199999999999996</v>
      </c>
      <c r="AK63" s="37">
        <v>2.3285336313481766</v>
      </c>
      <c r="AL63" s="37">
        <v>2.3479999999999999</v>
      </c>
      <c r="AM63" s="37">
        <v>0.88800000000000001</v>
      </c>
      <c r="AN63" s="37">
        <v>2.1717279973968275</v>
      </c>
      <c r="AO63" s="37">
        <v>0.16</v>
      </c>
      <c r="AP63" s="37">
        <v>6.0999999999999999E-2</v>
      </c>
      <c r="AQ63" s="37">
        <v>0.14806968033896328</v>
      </c>
      <c r="AR63" s="37" t="s">
        <v>82</v>
      </c>
      <c r="AS63" s="37" t="s">
        <v>83</v>
      </c>
      <c r="AT63" s="37" t="b">
        <v>0</v>
      </c>
      <c r="AU63" s="37" t="s">
        <v>84</v>
      </c>
      <c r="AV63" s="37" t="s">
        <v>85</v>
      </c>
      <c r="AW63" s="37" t="s">
        <v>100</v>
      </c>
      <c r="AX63" s="37">
        <v>8</v>
      </c>
      <c r="AY63" s="37">
        <v>7</v>
      </c>
      <c r="AZ63" s="37">
        <v>1.008128581</v>
      </c>
      <c r="BA63" s="37">
        <v>-5.57</v>
      </c>
      <c r="BB63" s="37">
        <v>28.6</v>
      </c>
      <c r="BC63" s="37">
        <v>-4.87</v>
      </c>
      <c r="BD63" s="37">
        <v>2.5099999999999998</v>
      </c>
      <c r="BE63" s="37">
        <v>33.51</v>
      </c>
      <c r="BF63" s="37">
        <v>17.291</v>
      </c>
      <c r="BG63" s="37">
        <v>28.486999999999998</v>
      </c>
      <c r="BH63" s="37">
        <v>46.091999999999999</v>
      </c>
      <c r="BI63" s="37">
        <v>-0.24</v>
      </c>
      <c r="BJ63" s="37">
        <v>56.250999999999998</v>
      </c>
      <c r="BK63" s="37">
        <v>-1.45</v>
      </c>
      <c r="BL63" s="37">
        <v>-25.181000000000001</v>
      </c>
      <c r="BM63" s="37">
        <v>-94.228999999999999</v>
      </c>
      <c r="BN63" s="37">
        <v>3.1372101495734156E-4</v>
      </c>
      <c r="BO63" s="37" t="s">
        <v>101</v>
      </c>
      <c r="BP63" s="37">
        <v>-0.255</v>
      </c>
      <c r="BQ63" s="37">
        <v>0.01</v>
      </c>
      <c r="BR63" s="37">
        <v>0</v>
      </c>
      <c r="BS63" s="37">
        <v>0.01</v>
      </c>
      <c r="BT63" s="37">
        <v>0</v>
      </c>
      <c r="BU63" s="37">
        <v>0.61499999999999999</v>
      </c>
      <c r="BV63" s="37">
        <v>2.4E-2</v>
      </c>
      <c r="BW63" s="37">
        <v>8.9999999999999993E-3</v>
      </c>
    </row>
    <row r="64" spans="1:75" x14ac:dyDescent="0.2">
      <c r="A64" s="34" t="s">
        <v>186</v>
      </c>
      <c r="B64" s="37" t="s">
        <v>187</v>
      </c>
      <c r="C64" s="37" t="s">
        <v>0</v>
      </c>
      <c r="D64" s="37" t="s">
        <v>0</v>
      </c>
      <c r="E64" s="37" t="s">
        <v>0</v>
      </c>
      <c r="F64" s="37" t="s">
        <v>0</v>
      </c>
      <c r="G64" s="37" t="s">
        <v>0</v>
      </c>
      <c r="H64" s="37" t="s">
        <v>0</v>
      </c>
      <c r="I64" s="37" t="s">
        <v>0</v>
      </c>
      <c r="J64" s="37" t="s">
        <v>0</v>
      </c>
      <c r="K64" s="37" t="s">
        <v>0</v>
      </c>
      <c r="L64" s="37" t="s">
        <v>0</v>
      </c>
      <c r="M64" s="37" t="s">
        <v>0</v>
      </c>
      <c r="N64" s="37" t="s">
        <v>0</v>
      </c>
      <c r="O64" s="37" t="s">
        <v>0</v>
      </c>
      <c r="P64" s="37" t="s">
        <v>0</v>
      </c>
      <c r="Q64" s="37" t="s">
        <v>0</v>
      </c>
      <c r="R64" s="37" t="s">
        <v>0</v>
      </c>
      <c r="S64" s="37" t="s">
        <v>0</v>
      </c>
      <c r="T64" s="37" t="s">
        <v>0</v>
      </c>
      <c r="U64" s="37" t="s">
        <v>0</v>
      </c>
      <c r="V64" s="37" t="s">
        <v>0</v>
      </c>
      <c r="W64" s="37" t="s">
        <v>0</v>
      </c>
      <c r="X64" s="37" t="s">
        <v>0</v>
      </c>
      <c r="Y64" s="37" t="s">
        <v>0</v>
      </c>
      <c r="Z64" s="37" t="s">
        <v>0</v>
      </c>
      <c r="AA64" s="37" t="s">
        <v>0</v>
      </c>
      <c r="AB64" s="37" t="s">
        <v>0</v>
      </c>
      <c r="AC64" s="37" t="s">
        <v>0</v>
      </c>
      <c r="AD64" s="37" t="s">
        <v>0</v>
      </c>
      <c r="AE64" s="37" t="s">
        <v>0</v>
      </c>
      <c r="AF64" s="37" t="s">
        <v>0</v>
      </c>
      <c r="AG64" s="37" t="s">
        <v>0</v>
      </c>
      <c r="AH64" s="37" t="s">
        <v>0</v>
      </c>
      <c r="AI64" s="37" t="s">
        <v>0</v>
      </c>
      <c r="AJ64" s="37" t="s">
        <v>0</v>
      </c>
      <c r="AK64" s="37" t="s">
        <v>0</v>
      </c>
      <c r="AL64" s="37" t="s">
        <v>0</v>
      </c>
      <c r="AM64" s="37" t="s">
        <v>0</v>
      </c>
      <c r="AN64" s="37" t="s">
        <v>0</v>
      </c>
      <c r="AO64" s="37" t="s">
        <v>0</v>
      </c>
      <c r="AP64" s="37" t="s">
        <v>0</v>
      </c>
      <c r="AQ64" s="37" t="s">
        <v>0</v>
      </c>
      <c r="AR64" s="37" t="s">
        <v>77</v>
      </c>
      <c r="AS64" s="37" t="s">
        <v>78</v>
      </c>
      <c r="AT64" s="37" t="s">
        <v>0</v>
      </c>
      <c r="AU64" s="37" t="s">
        <v>0</v>
      </c>
      <c r="AV64" s="37" t="s">
        <v>0</v>
      </c>
      <c r="AW64" s="37" t="s">
        <v>0</v>
      </c>
      <c r="AX64" s="37" t="s">
        <v>0</v>
      </c>
      <c r="AY64" s="37" t="s">
        <v>0</v>
      </c>
      <c r="AZ64" s="37" t="s">
        <v>0</v>
      </c>
      <c r="BA64" s="37" t="s">
        <v>0</v>
      </c>
      <c r="BB64" s="37" t="s">
        <v>0</v>
      </c>
      <c r="BC64" s="37" t="s">
        <v>0</v>
      </c>
      <c r="BD64" s="37" t="s">
        <v>0</v>
      </c>
      <c r="BE64" s="37" t="s">
        <v>0</v>
      </c>
      <c r="BF64" s="37" t="s">
        <v>0</v>
      </c>
      <c r="BG64" s="37" t="s">
        <v>0</v>
      </c>
      <c r="BH64" s="37" t="s">
        <v>0</v>
      </c>
      <c r="BI64" s="37" t="s">
        <v>0</v>
      </c>
      <c r="BJ64" s="37" t="s">
        <v>0</v>
      </c>
      <c r="BK64" s="37" t="s">
        <v>0</v>
      </c>
      <c r="BL64" s="37" t="s">
        <v>0</v>
      </c>
      <c r="BM64" s="37" t="s">
        <v>0</v>
      </c>
      <c r="BN64" s="37" t="s">
        <v>0</v>
      </c>
      <c r="BO64" s="37" t="s">
        <v>0</v>
      </c>
      <c r="BP64" s="37" t="s">
        <v>0</v>
      </c>
      <c r="BQ64" s="37" t="s">
        <v>0</v>
      </c>
      <c r="BR64" s="37" t="s">
        <v>0</v>
      </c>
      <c r="BS64" s="37" t="s">
        <v>0</v>
      </c>
      <c r="BT64" s="37" t="s">
        <v>0</v>
      </c>
      <c r="BU64" s="37" t="s">
        <v>0</v>
      </c>
      <c r="BV64" s="37" t="s">
        <v>0</v>
      </c>
      <c r="BW64" s="37" t="s">
        <v>0</v>
      </c>
    </row>
    <row r="65" spans="1:75" x14ac:dyDescent="0.2">
      <c r="A65" s="34" t="s">
        <v>79</v>
      </c>
      <c r="B65" s="37" t="s">
        <v>188</v>
      </c>
      <c r="C65" s="37">
        <v>9</v>
      </c>
      <c r="D65" s="37">
        <v>90</v>
      </c>
      <c r="E65" s="37">
        <v>0.63100000000000001</v>
      </c>
      <c r="F65" s="37">
        <v>-6.33</v>
      </c>
      <c r="G65" s="37">
        <v>-3.71</v>
      </c>
      <c r="H65" s="37">
        <v>0.95649999273819297</v>
      </c>
      <c r="I65" s="37">
        <v>0.68569352470973888</v>
      </c>
      <c r="J65" s="37">
        <v>0</v>
      </c>
      <c r="K65" s="37">
        <v>-0.11799999999999999</v>
      </c>
      <c r="L65" s="37">
        <v>1.161</v>
      </c>
      <c r="M65" s="37">
        <v>-0.27900000000000003</v>
      </c>
      <c r="N65" s="37">
        <v>6.5992546123453113E-3</v>
      </c>
      <c r="O65" s="37">
        <v>1.8313753762766907E-2</v>
      </c>
      <c r="P65" s="37">
        <v>0.02</v>
      </c>
      <c r="Q65" s="37">
        <v>0.01</v>
      </c>
      <c r="R65" s="37">
        <v>1.8880015029112705E-2</v>
      </c>
      <c r="S65" s="37">
        <v>5.0000000000000001E-3</v>
      </c>
      <c r="T65" s="37">
        <v>2E-3</v>
      </c>
      <c r="U65" s="37">
        <v>6.7767163889109862E-3</v>
      </c>
      <c r="V65" s="37">
        <v>1.4999999999999999E-2</v>
      </c>
      <c r="W65" s="37">
        <v>7.0000000000000001E-3</v>
      </c>
      <c r="X65" s="37">
        <v>1.8779898069121791E-2</v>
      </c>
      <c r="Y65" s="37">
        <v>2.4E-2</v>
      </c>
      <c r="Z65" s="37">
        <v>1.0999999999999999E-2</v>
      </c>
      <c r="AA65" s="37">
        <v>2.9235146210288082E-2</v>
      </c>
      <c r="AB65" s="37">
        <v>2.5599829965902463E-2</v>
      </c>
      <c r="AC65" s="37">
        <v>7.9000000000000001E-2</v>
      </c>
      <c r="AD65" s="37">
        <v>3.5000000000000003E-2</v>
      </c>
      <c r="AE65" s="37">
        <v>9.7880355131768432E-2</v>
      </c>
      <c r="AF65" s="37">
        <v>7.4999999999999997E-2</v>
      </c>
      <c r="AG65" s="37">
        <v>3.4000000000000002E-2</v>
      </c>
      <c r="AH65" s="37">
        <v>9.3424248561239501E-2</v>
      </c>
      <c r="AI65" s="37">
        <v>1.3260000000000001</v>
      </c>
      <c r="AJ65" s="37">
        <v>0.59299999999999997</v>
      </c>
      <c r="AK65" s="37">
        <v>1.6462053347665648</v>
      </c>
      <c r="AL65" s="37">
        <v>1.26</v>
      </c>
      <c r="AM65" s="37">
        <v>0.56399999999999995</v>
      </c>
      <c r="AN65" s="37">
        <v>1.5650630422311407</v>
      </c>
      <c r="AO65" s="37">
        <v>8.4000000000000005E-2</v>
      </c>
      <c r="AP65" s="37">
        <v>3.6999999999999998E-2</v>
      </c>
      <c r="AQ65" s="37">
        <v>0.10372619525926216</v>
      </c>
      <c r="AR65" s="37" t="s">
        <v>82</v>
      </c>
      <c r="AS65" s="37" t="s">
        <v>83</v>
      </c>
      <c r="AT65" s="37" t="b">
        <v>0</v>
      </c>
      <c r="AU65" s="37" t="s">
        <v>84</v>
      </c>
      <c r="AV65" s="37" t="s">
        <v>85</v>
      </c>
      <c r="AW65" s="37" t="s">
        <v>93</v>
      </c>
      <c r="AX65" s="37">
        <v>8</v>
      </c>
      <c r="AY65" s="37">
        <v>5</v>
      </c>
      <c r="AZ65" s="37">
        <v>1.008128581</v>
      </c>
      <c r="BA65" s="37">
        <v>-7.3</v>
      </c>
      <c r="BB65" s="37">
        <v>27.09</v>
      </c>
      <c r="BC65" s="37">
        <v>-6.41</v>
      </c>
      <c r="BD65" s="37">
        <v>0.77</v>
      </c>
      <c r="BE65" s="37">
        <v>31.71</v>
      </c>
      <c r="BF65" s="37">
        <v>15.753</v>
      </c>
      <c r="BG65" s="37">
        <v>26.699000000000002</v>
      </c>
      <c r="BH65" s="37">
        <v>42.914999999999999</v>
      </c>
      <c r="BI65" s="37">
        <v>-1.0999999999999999E-2</v>
      </c>
      <c r="BJ65" s="37">
        <v>52.058999999999997</v>
      </c>
      <c r="BK65" s="37">
        <v>-1.9470000000000001</v>
      </c>
      <c r="BL65" s="37">
        <v>4.306</v>
      </c>
      <c r="BM65" s="37">
        <v>-62.124000000000002</v>
      </c>
      <c r="BN65" s="37">
        <v>1.0775040836204168E-3</v>
      </c>
      <c r="BO65" s="37" t="s">
        <v>176</v>
      </c>
      <c r="BP65" s="37">
        <v>-5.7000000000000002E-2</v>
      </c>
      <c r="BQ65" s="37">
        <v>0.01</v>
      </c>
      <c r="BR65" s="37">
        <v>0</v>
      </c>
      <c r="BS65" s="37">
        <v>0.01</v>
      </c>
      <c r="BT65" s="37">
        <v>0.01</v>
      </c>
      <c r="BU65" s="37">
        <v>0.63100000000000001</v>
      </c>
      <c r="BV65" s="37">
        <v>2.1000000000000001E-2</v>
      </c>
      <c r="BW65" s="37">
        <v>8.9999999999999993E-3</v>
      </c>
    </row>
    <row r="66" spans="1:75" x14ac:dyDescent="0.2">
      <c r="A66" s="34" t="s">
        <v>88</v>
      </c>
      <c r="B66" s="37" t="s">
        <v>189</v>
      </c>
      <c r="C66" s="37">
        <v>9</v>
      </c>
      <c r="D66" s="37">
        <v>90</v>
      </c>
      <c r="E66" s="37">
        <v>0.622</v>
      </c>
      <c r="F66" s="37">
        <v>-6.32</v>
      </c>
      <c r="G66" s="37">
        <v>-3.74</v>
      </c>
      <c r="H66" s="37">
        <v>0.95649999273819297</v>
      </c>
      <c r="I66" s="37">
        <v>0.68569352470973888</v>
      </c>
      <c r="J66" s="37">
        <v>0</v>
      </c>
      <c r="K66" s="37">
        <v>-0.126</v>
      </c>
      <c r="L66" s="37">
        <v>1.153</v>
      </c>
      <c r="M66" s="37">
        <v>-0.20899999999999999</v>
      </c>
      <c r="N66" s="37">
        <v>4.5876061975944548E-3</v>
      </c>
      <c r="O66" s="37">
        <v>1.5549702838822482E-2</v>
      </c>
      <c r="P66" s="37">
        <v>0.02</v>
      </c>
      <c r="Q66" s="37">
        <v>0.01</v>
      </c>
      <c r="R66" s="37">
        <v>1.6030499650599432E-2</v>
      </c>
      <c r="S66" s="37">
        <v>6.0000000000000001E-3</v>
      </c>
      <c r="T66" s="37">
        <v>2E-3</v>
      </c>
      <c r="U66" s="37">
        <v>4.7438005123486646E-3</v>
      </c>
      <c r="V66" s="37">
        <v>1.9E-2</v>
      </c>
      <c r="W66" s="37">
        <v>7.0000000000000001E-3</v>
      </c>
      <c r="X66" s="37">
        <v>1.5943087371674491E-2</v>
      </c>
      <c r="Y66" s="37">
        <v>3.5999999999999997E-2</v>
      </c>
      <c r="Z66" s="37">
        <v>1.2999999999999999E-2</v>
      </c>
      <c r="AA66" s="37">
        <v>2.9729296562880685E-2</v>
      </c>
      <c r="AB66" s="37">
        <v>2.487277751729625E-2</v>
      </c>
      <c r="AC66" s="37">
        <v>0.111</v>
      </c>
      <c r="AD66" s="37">
        <v>3.9E-2</v>
      </c>
      <c r="AE66" s="37">
        <v>9.2788516831263768E-2</v>
      </c>
      <c r="AF66" s="37">
        <v>0.10199999999999999</v>
      </c>
      <c r="AG66" s="37">
        <v>3.5999999999999997E-2</v>
      </c>
      <c r="AH66" s="37">
        <v>8.54946158743983E-2</v>
      </c>
      <c r="AI66" s="37">
        <v>0.98899999999999999</v>
      </c>
      <c r="AJ66" s="37">
        <v>0.35</v>
      </c>
      <c r="AK66" s="37">
        <v>0.82703762864292341</v>
      </c>
      <c r="AL66" s="37">
        <v>0.95099999999999996</v>
      </c>
      <c r="AM66" s="37">
        <v>0.33600000000000002</v>
      </c>
      <c r="AN66" s="37">
        <v>0.79525851170683393</v>
      </c>
      <c r="AO66" s="37">
        <v>6.0999999999999999E-2</v>
      </c>
      <c r="AP66" s="37">
        <v>2.1999999999999999E-2</v>
      </c>
      <c r="AQ66" s="37">
        <v>5.0898891535693193E-2</v>
      </c>
      <c r="AR66" s="37" t="s">
        <v>82</v>
      </c>
      <c r="AS66" s="37" t="s">
        <v>83</v>
      </c>
      <c r="AT66" s="37" t="b">
        <v>0</v>
      </c>
      <c r="AU66" s="37" t="s">
        <v>84</v>
      </c>
      <c r="AV66" s="37" t="s">
        <v>85</v>
      </c>
      <c r="AW66" s="37" t="s">
        <v>93</v>
      </c>
      <c r="AX66" s="37">
        <v>8</v>
      </c>
      <c r="AY66" s="37">
        <v>8</v>
      </c>
      <c r="AZ66" s="37">
        <v>1.008128581</v>
      </c>
      <c r="BA66" s="37">
        <v>-7.33</v>
      </c>
      <c r="BB66" s="37">
        <v>27.06</v>
      </c>
      <c r="BC66" s="37">
        <v>-6.4</v>
      </c>
      <c r="BD66" s="37">
        <v>0.74</v>
      </c>
      <c r="BE66" s="37">
        <v>31.69</v>
      </c>
      <c r="BF66" s="37">
        <v>15.763</v>
      </c>
      <c r="BG66" s="37">
        <v>26.672999999999998</v>
      </c>
      <c r="BH66" s="37">
        <v>42.89</v>
      </c>
      <c r="BI66" s="37">
        <v>-0.02</v>
      </c>
      <c r="BJ66" s="37">
        <v>51.997999999999998</v>
      </c>
      <c r="BK66" s="37">
        <v>-1.9530000000000001</v>
      </c>
      <c r="BL66" s="37">
        <v>3.1150000000000002</v>
      </c>
      <c r="BM66" s="37">
        <v>-63.2</v>
      </c>
      <c r="BN66" s="37">
        <v>1.0775040836204157E-3</v>
      </c>
      <c r="BO66" s="37" t="s">
        <v>190</v>
      </c>
      <c r="BP66" s="37">
        <v>-6.6000000000000003E-2</v>
      </c>
      <c r="BQ66" s="37">
        <v>0.01</v>
      </c>
      <c r="BR66" s="37">
        <v>0</v>
      </c>
      <c r="BS66" s="37">
        <v>0.02</v>
      </c>
      <c r="BT66" s="37">
        <v>0.01</v>
      </c>
      <c r="BU66" s="37">
        <v>0.622</v>
      </c>
      <c r="BV66" s="37">
        <v>0.03</v>
      </c>
      <c r="BW66" s="37">
        <v>1.0999999999999999E-2</v>
      </c>
    </row>
    <row r="67" spans="1:75" x14ac:dyDescent="0.2">
      <c r="A67" s="34" t="s">
        <v>191</v>
      </c>
      <c r="B67" s="37" t="s">
        <v>192</v>
      </c>
      <c r="C67" s="37" t="s">
        <v>0</v>
      </c>
      <c r="D67" s="37" t="s">
        <v>0</v>
      </c>
      <c r="E67" s="37" t="s">
        <v>0</v>
      </c>
      <c r="F67" s="37" t="s">
        <v>0</v>
      </c>
      <c r="G67" s="37" t="s">
        <v>0</v>
      </c>
      <c r="H67" s="37" t="s">
        <v>0</v>
      </c>
      <c r="I67" s="37" t="s">
        <v>0</v>
      </c>
      <c r="J67" s="37" t="s">
        <v>0</v>
      </c>
      <c r="K67" s="37" t="s">
        <v>0</v>
      </c>
      <c r="L67" s="37" t="s">
        <v>0</v>
      </c>
      <c r="M67" s="37" t="s">
        <v>0</v>
      </c>
      <c r="N67" s="37" t="s">
        <v>0</v>
      </c>
      <c r="O67" s="37" t="s">
        <v>0</v>
      </c>
      <c r="P67" s="37" t="s">
        <v>0</v>
      </c>
      <c r="Q67" s="37" t="s">
        <v>0</v>
      </c>
      <c r="R67" s="37" t="s">
        <v>0</v>
      </c>
      <c r="S67" s="37" t="s">
        <v>0</v>
      </c>
      <c r="T67" s="37" t="s">
        <v>0</v>
      </c>
      <c r="U67" s="37" t="s">
        <v>0</v>
      </c>
      <c r="V67" s="37" t="s">
        <v>0</v>
      </c>
      <c r="W67" s="37" t="s">
        <v>0</v>
      </c>
      <c r="X67" s="37" t="s">
        <v>0</v>
      </c>
      <c r="Y67" s="37" t="s">
        <v>0</v>
      </c>
      <c r="Z67" s="37" t="s">
        <v>0</v>
      </c>
      <c r="AA67" s="37" t="s">
        <v>0</v>
      </c>
      <c r="AB67" s="37" t="s">
        <v>0</v>
      </c>
      <c r="AC67" s="37" t="s">
        <v>0</v>
      </c>
      <c r="AD67" s="37" t="s">
        <v>0</v>
      </c>
      <c r="AE67" s="37" t="s">
        <v>0</v>
      </c>
      <c r="AF67" s="37" t="s">
        <v>0</v>
      </c>
      <c r="AG67" s="37" t="s">
        <v>0</v>
      </c>
      <c r="AH67" s="37" t="s">
        <v>0</v>
      </c>
      <c r="AI67" s="37" t="s">
        <v>0</v>
      </c>
      <c r="AJ67" s="37" t="s">
        <v>0</v>
      </c>
      <c r="AK67" s="37" t="s">
        <v>0</v>
      </c>
      <c r="AL67" s="37" t="s">
        <v>0</v>
      </c>
      <c r="AM67" s="37" t="s">
        <v>0</v>
      </c>
      <c r="AN67" s="37" t="s">
        <v>0</v>
      </c>
      <c r="AO67" s="37" t="s">
        <v>0</v>
      </c>
      <c r="AP67" s="37" t="s">
        <v>0</v>
      </c>
      <c r="AQ67" s="37" t="s">
        <v>0</v>
      </c>
      <c r="AR67" s="37" t="s">
        <v>0</v>
      </c>
      <c r="AS67" s="37" t="s">
        <v>0</v>
      </c>
      <c r="AT67" s="37" t="s">
        <v>77</v>
      </c>
      <c r="AU67" s="37" t="s">
        <v>78</v>
      </c>
      <c r="AV67" s="37" t="s">
        <v>0</v>
      </c>
      <c r="AW67" s="37" t="s">
        <v>0</v>
      </c>
      <c r="AX67" s="37" t="s">
        <v>0</v>
      </c>
      <c r="AY67" s="37" t="s">
        <v>0</v>
      </c>
      <c r="AZ67" s="37" t="s">
        <v>0</v>
      </c>
      <c r="BA67" s="37" t="s">
        <v>0</v>
      </c>
      <c r="BB67" s="37" t="s">
        <v>0</v>
      </c>
      <c r="BC67" s="37" t="s">
        <v>0</v>
      </c>
      <c r="BD67" s="37" t="s">
        <v>0</v>
      </c>
      <c r="BE67" s="37" t="s">
        <v>0</v>
      </c>
      <c r="BF67" s="37" t="s">
        <v>0</v>
      </c>
      <c r="BG67" s="37" t="s">
        <v>0</v>
      </c>
      <c r="BH67" s="37" t="s">
        <v>0</v>
      </c>
      <c r="BI67" s="37" t="s">
        <v>0</v>
      </c>
      <c r="BJ67" s="37" t="s">
        <v>0</v>
      </c>
      <c r="BK67" s="37" t="s">
        <v>0</v>
      </c>
      <c r="BL67" s="37" t="s">
        <v>0</v>
      </c>
      <c r="BM67" s="37" t="s">
        <v>0</v>
      </c>
      <c r="BN67" s="37" t="s">
        <v>0</v>
      </c>
      <c r="BO67" s="37" t="s">
        <v>0</v>
      </c>
      <c r="BP67" s="37" t="s">
        <v>0</v>
      </c>
      <c r="BQ67" s="37" t="s">
        <v>0</v>
      </c>
      <c r="BR67" s="37" t="s">
        <v>0</v>
      </c>
      <c r="BS67" s="37" t="s">
        <v>0</v>
      </c>
      <c r="BT67" s="37" t="s">
        <v>0</v>
      </c>
      <c r="BU67" s="37" t="s">
        <v>0</v>
      </c>
      <c r="BV67" s="37" t="s">
        <v>0</v>
      </c>
      <c r="BW67" s="37" t="s">
        <v>0</v>
      </c>
    </row>
    <row r="68" spans="1:75" x14ac:dyDescent="0.2">
      <c r="A68" s="34" t="s">
        <v>79</v>
      </c>
      <c r="B68" s="37" t="s">
        <v>193</v>
      </c>
      <c r="C68" s="37">
        <v>1</v>
      </c>
      <c r="D68" s="37">
        <v>90</v>
      </c>
      <c r="E68" s="37">
        <v>0.59</v>
      </c>
      <c r="F68" s="37">
        <v>-3.21</v>
      </c>
      <c r="G68" s="37">
        <v>-2.15</v>
      </c>
      <c r="H68" s="37">
        <v>0.47899999999999998</v>
      </c>
      <c r="I68" s="37">
        <v>0.10299999999999999</v>
      </c>
      <c r="J68" s="37">
        <v>3.5999999999999997E-2</v>
      </c>
      <c r="K68" s="37">
        <v>1.0265058814274299</v>
      </c>
      <c r="L68" s="37">
        <v>0.81935939426115101</v>
      </c>
      <c r="M68" s="37">
        <v>0</v>
      </c>
      <c r="N68" s="37">
        <v>3.0431029092432898E-3</v>
      </c>
      <c r="O68" s="37" t="s">
        <v>194</v>
      </c>
      <c r="P68" s="37">
        <v>-0.84599999999999997</v>
      </c>
      <c r="Q68" s="37">
        <v>-0.20799999999999999</v>
      </c>
      <c r="R68" s="37">
        <v>4.1330885414443E-3</v>
      </c>
      <c r="S68" s="37">
        <v>4.6295726895622504E-3</v>
      </c>
      <c r="T68" s="37">
        <v>0.01</v>
      </c>
      <c r="U68" s="37">
        <v>0</v>
      </c>
      <c r="V68" s="37">
        <v>4.7727190771245801E-3</v>
      </c>
      <c r="W68" s="37">
        <v>5.0000000000000001E-3</v>
      </c>
      <c r="X68" s="37">
        <v>2E-3</v>
      </c>
      <c r="Y68" s="37">
        <v>3.9633751100181698E-3</v>
      </c>
      <c r="Z68" s="37">
        <v>6.0000000000000001E-3</v>
      </c>
      <c r="AA68" s="37">
        <v>2E-3</v>
      </c>
      <c r="AB68" s="37">
        <v>4.7455622725164903E-3</v>
      </c>
      <c r="AC68" s="37">
        <v>0.04</v>
      </c>
      <c r="AD68" s="37">
        <v>1.4E-2</v>
      </c>
      <c r="AE68" s="37">
        <v>3.3761768396979003E-2</v>
      </c>
      <c r="AF68" s="37">
        <v>3.1508239841975198E-2</v>
      </c>
      <c r="AG68" s="37">
        <v>7.4999999999999997E-2</v>
      </c>
      <c r="AH68" s="37">
        <v>2.5999999999999999E-2</v>
      </c>
      <c r="AI68" s="37">
        <v>6.2312498477731099E-2</v>
      </c>
      <c r="AJ68" s="37">
        <v>6.2E-2</v>
      </c>
      <c r="AK68" s="37">
        <v>2.1999999999999999E-2</v>
      </c>
      <c r="AL68" s="37">
        <v>5.1815949647519101E-2</v>
      </c>
      <c r="AM68" s="37">
        <v>1.361</v>
      </c>
      <c r="AN68" s="37">
        <v>0.48099999999999998</v>
      </c>
      <c r="AO68" s="37">
        <v>1.13760108037093</v>
      </c>
      <c r="AP68" s="37">
        <v>1.2689999999999999</v>
      </c>
      <c r="AQ68" s="37">
        <v>0.44900000000000001</v>
      </c>
      <c r="AR68" s="37">
        <v>1.0610251194573801</v>
      </c>
      <c r="AS68" s="37">
        <v>8.6246777242930797E-2</v>
      </c>
      <c r="AT68" s="37" t="s">
        <v>82</v>
      </c>
      <c r="AU68" s="37" t="s">
        <v>83</v>
      </c>
      <c r="AV68" s="37" t="b">
        <v>0</v>
      </c>
      <c r="AW68" s="37" t="s">
        <v>84</v>
      </c>
      <c r="AX68" s="37" t="s">
        <v>85</v>
      </c>
      <c r="AY68" s="37" t="s">
        <v>181</v>
      </c>
      <c r="AZ68" s="37">
        <v>8</v>
      </c>
      <c r="BA68" s="37">
        <v>8</v>
      </c>
      <c r="BB68" s="37">
        <v>1.008128581</v>
      </c>
      <c r="BC68" s="37">
        <v>-5.39</v>
      </c>
      <c r="BD68" s="37">
        <v>28.7</v>
      </c>
      <c r="BE68" s="37">
        <v>-3.23</v>
      </c>
      <c r="BF68" s="37">
        <v>2.7</v>
      </c>
      <c r="BG68" s="37">
        <v>33.700000000000003</v>
      </c>
      <c r="BH68" s="37">
        <v>18.863</v>
      </c>
      <c r="BI68" s="37">
        <v>28.681999999999999</v>
      </c>
      <c r="BJ68" s="37">
        <v>48.127000000000002</v>
      </c>
      <c r="BK68" s="37">
        <v>-7.6999999999999999E-2</v>
      </c>
      <c r="BL68" s="37">
        <v>56.252000000000002</v>
      </c>
      <c r="BM68" s="37">
        <v>-1.8280000000000001</v>
      </c>
      <c r="BN68" s="37">
        <v>-6.665</v>
      </c>
      <c r="BO68" s="37">
        <v>-78.885999999999996</v>
      </c>
      <c r="BP68" s="37">
        <v>-0.224</v>
      </c>
      <c r="BQ68" s="37">
        <v>0</v>
      </c>
      <c r="BR68" s="37">
        <v>0</v>
      </c>
      <c r="BS68" s="37">
        <v>0.01</v>
      </c>
      <c r="BT68" s="37">
        <v>0</v>
      </c>
      <c r="BU68" s="37">
        <v>0.59</v>
      </c>
      <c r="BV68" s="37">
        <v>3.7999999999999999E-2</v>
      </c>
      <c r="BW68" s="37">
        <v>1.2999999999999999E-2</v>
      </c>
    </row>
    <row r="69" spans="1:75" x14ac:dyDescent="0.2">
      <c r="A69" s="34" t="s">
        <v>88</v>
      </c>
      <c r="B69" s="37" t="s">
        <v>195</v>
      </c>
      <c r="C69" s="37">
        <v>1</v>
      </c>
      <c r="D69" s="37">
        <v>90</v>
      </c>
      <c r="E69" s="37">
        <v>0.56399999999999995</v>
      </c>
      <c r="F69" s="37">
        <v>-3.2</v>
      </c>
      <c r="G69" s="37">
        <v>-2.15</v>
      </c>
      <c r="H69" s="37">
        <v>-0.28000000000000003</v>
      </c>
      <c r="I69" s="37">
        <v>5.5E-2</v>
      </c>
      <c r="J69" s="37">
        <v>0.02</v>
      </c>
      <c r="K69" s="37">
        <v>1.0265058814274299</v>
      </c>
      <c r="L69" s="37">
        <v>0.81935939426115101</v>
      </c>
      <c r="M69" s="37">
        <v>0</v>
      </c>
      <c r="N69" s="37">
        <v>2.7073681634224799E-3</v>
      </c>
      <c r="O69" s="37" t="s">
        <v>196</v>
      </c>
      <c r="P69" s="37">
        <v>-1.111</v>
      </c>
      <c r="Q69" s="37">
        <v>-0.47299999999999998</v>
      </c>
      <c r="R69" s="37">
        <v>4.1257978792199603E-3</v>
      </c>
      <c r="S69" s="37">
        <v>9.8275290659356005E-3</v>
      </c>
      <c r="T69" s="37">
        <v>0.01</v>
      </c>
      <c r="U69" s="37">
        <v>0</v>
      </c>
      <c r="V69" s="37">
        <v>1.01313962646524E-2</v>
      </c>
      <c r="W69" s="37">
        <v>5.0000000000000001E-3</v>
      </c>
      <c r="X69" s="37">
        <v>2E-3</v>
      </c>
      <c r="Y69" s="37">
        <v>4.1639262959574297E-3</v>
      </c>
      <c r="Z69" s="37">
        <v>1.2E-2</v>
      </c>
      <c r="AA69" s="37">
        <v>4.0000000000000001E-3</v>
      </c>
      <c r="AB69" s="37">
        <v>1.00777958408681E-2</v>
      </c>
      <c r="AC69" s="37">
        <v>2.5999999999999999E-2</v>
      </c>
      <c r="AD69" s="37">
        <v>8.9999999999999993E-3</v>
      </c>
      <c r="AE69" s="37">
        <v>2.1648285996580498E-2</v>
      </c>
      <c r="AF69" s="37">
        <v>2.1262837548299999E-2</v>
      </c>
      <c r="AG69" s="37">
        <v>0.17799999999999999</v>
      </c>
      <c r="AH69" s="37">
        <v>6.3E-2</v>
      </c>
      <c r="AI69" s="37">
        <v>0.14862626579497501</v>
      </c>
      <c r="AJ69" s="37">
        <v>0.16600000000000001</v>
      </c>
      <c r="AK69" s="37">
        <v>5.8999999999999997E-2</v>
      </c>
      <c r="AL69" s="37">
        <v>0.138714159945108</v>
      </c>
      <c r="AM69" s="37">
        <v>0.76400000000000001</v>
      </c>
      <c r="AN69" s="37">
        <v>0.27</v>
      </c>
      <c r="AO69" s="37">
        <v>0.63867312422675004</v>
      </c>
      <c r="AP69" s="37">
        <v>0.69699999999999995</v>
      </c>
      <c r="AQ69" s="37">
        <v>0.246</v>
      </c>
      <c r="AR69" s="37">
        <v>0.58238284888741598</v>
      </c>
      <c r="AS69" s="37">
        <v>4.6338028647878303E-2</v>
      </c>
      <c r="AT69" s="37" t="s">
        <v>82</v>
      </c>
      <c r="AU69" s="37" t="s">
        <v>83</v>
      </c>
      <c r="AV69" s="37" t="b">
        <v>0</v>
      </c>
      <c r="AW69" s="37" t="s">
        <v>84</v>
      </c>
      <c r="AX69" s="37" t="s">
        <v>85</v>
      </c>
      <c r="AY69" s="37" t="s">
        <v>181</v>
      </c>
      <c r="AZ69" s="37">
        <v>8</v>
      </c>
      <c r="BA69" s="37">
        <v>8</v>
      </c>
      <c r="BB69" s="37">
        <v>1.008128581</v>
      </c>
      <c r="BC69" s="37">
        <v>-5.39</v>
      </c>
      <c r="BD69" s="37">
        <v>28.7</v>
      </c>
      <c r="BE69" s="37">
        <v>-3.22</v>
      </c>
      <c r="BF69" s="37">
        <v>2.7</v>
      </c>
      <c r="BG69" s="37">
        <v>33.700000000000003</v>
      </c>
      <c r="BH69" s="37">
        <v>18.873999999999999</v>
      </c>
      <c r="BI69" s="37">
        <v>28.681999999999999</v>
      </c>
      <c r="BJ69" s="37">
        <v>48.094999999999999</v>
      </c>
      <c r="BK69" s="37">
        <v>-0.11799999999999999</v>
      </c>
      <c r="BL69" s="37">
        <v>55.976999999999997</v>
      </c>
      <c r="BM69" s="37">
        <v>-2.0880000000000001</v>
      </c>
      <c r="BN69" s="37">
        <v>3.851</v>
      </c>
      <c r="BO69" s="37">
        <v>-69.146000000000001</v>
      </c>
      <c r="BP69" s="37">
        <v>-0.249</v>
      </c>
      <c r="BQ69" s="37">
        <v>0</v>
      </c>
      <c r="BR69" s="37">
        <v>0</v>
      </c>
      <c r="BS69" s="37">
        <v>0.01</v>
      </c>
      <c r="BT69" s="37">
        <v>0</v>
      </c>
      <c r="BU69" s="37">
        <v>0.56399999999999995</v>
      </c>
      <c r="BV69" s="37">
        <v>2.5000000000000001E-2</v>
      </c>
      <c r="BW69" s="37">
        <v>8.9999999999999993E-3</v>
      </c>
    </row>
    <row r="70" spans="1:75" x14ac:dyDescent="0.2">
      <c r="A70" s="34" t="s">
        <v>98</v>
      </c>
      <c r="B70" s="37" t="s">
        <v>197</v>
      </c>
      <c r="C70" s="37">
        <v>1</v>
      </c>
      <c r="D70" s="37">
        <v>90</v>
      </c>
      <c r="E70" s="37">
        <v>0.58799999999999997</v>
      </c>
      <c r="F70" s="37">
        <v>-3.12</v>
      </c>
      <c r="G70" s="37">
        <v>-2.08</v>
      </c>
      <c r="H70" s="37">
        <v>-0.16700000000000001</v>
      </c>
      <c r="I70" s="37">
        <v>8.8999999999999996E-2</v>
      </c>
      <c r="J70" s="37">
        <v>3.2000000000000001E-2</v>
      </c>
      <c r="K70" s="37">
        <v>1.05408678943066</v>
      </c>
      <c r="L70" s="37">
        <v>0.73735150813203199</v>
      </c>
      <c r="M70" s="37">
        <v>0</v>
      </c>
      <c r="N70" s="37">
        <v>1.71100982540563E-3</v>
      </c>
      <c r="O70" s="37" t="s">
        <v>198</v>
      </c>
      <c r="P70" s="37">
        <v>0.19800000000000001</v>
      </c>
      <c r="Q70" s="37">
        <v>0.46400000000000002</v>
      </c>
      <c r="R70" s="37">
        <v>2.6283489431489599E-3</v>
      </c>
      <c r="S70" s="37">
        <v>7.0432683495097502E-3</v>
      </c>
      <c r="T70" s="37">
        <v>0.01</v>
      </c>
      <c r="U70" s="37">
        <v>0</v>
      </c>
      <c r="V70" s="37">
        <v>7.2610462068768301E-3</v>
      </c>
      <c r="W70" s="37">
        <v>3.0000000000000001E-3</v>
      </c>
      <c r="X70" s="37">
        <v>1E-3</v>
      </c>
      <c r="Y70" s="37">
        <v>2.67259165566052E-3</v>
      </c>
      <c r="Z70" s="37">
        <v>8.9999999999999993E-3</v>
      </c>
      <c r="AA70" s="37">
        <v>3.0000000000000001E-3</v>
      </c>
      <c r="AB70" s="37">
        <v>7.22222361205187E-3</v>
      </c>
      <c r="AC70" s="37">
        <v>2.7E-2</v>
      </c>
      <c r="AD70" s="37">
        <v>0.01</v>
      </c>
      <c r="AE70" s="37">
        <v>2.25681396700535E-2</v>
      </c>
      <c r="AF70" s="37">
        <v>1.93515774602512E-2</v>
      </c>
      <c r="AG70" s="37">
        <v>9.0999999999999998E-2</v>
      </c>
      <c r="AH70" s="37">
        <v>3.2000000000000001E-2</v>
      </c>
      <c r="AI70" s="37">
        <v>7.6466983708105396E-2</v>
      </c>
      <c r="AJ70" s="37">
        <v>8.8999999999999996E-2</v>
      </c>
      <c r="AK70" s="37">
        <v>3.2000000000000001E-2</v>
      </c>
      <c r="AL70" s="37">
        <v>7.4490060469448394E-2</v>
      </c>
      <c r="AM70" s="37">
        <v>1.2569999999999999</v>
      </c>
      <c r="AN70" s="37">
        <v>0.44400000000000001</v>
      </c>
      <c r="AO70" s="37">
        <v>1.0505922292651599</v>
      </c>
      <c r="AP70" s="37">
        <v>1.173</v>
      </c>
      <c r="AQ70" s="37">
        <v>0.41499999999999998</v>
      </c>
      <c r="AR70" s="37">
        <v>0.98089556219454399</v>
      </c>
      <c r="AS70" s="37">
        <v>7.46437293714627E-2</v>
      </c>
      <c r="AT70" s="37" t="s">
        <v>82</v>
      </c>
      <c r="AU70" s="37" t="s">
        <v>83</v>
      </c>
      <c r="AV70" s="37" t="b">
        <v>0</v>
      </c>
      <c r="AW70" s="37" t="s">
        <v>84</v>
      </c>
      <c r="AX70" s="37" t="s">
        <v>85</v>
      </c>
      <c r="AY70" s="37" t="s">
        <v>199</v>
      </c>
      <c r="AZ70" s="37">
        <v>8</v>
      </c>
      <c r="BA70" s="37">
        <v>8</v>
      </c>
      <c r="BB70" s="37">
        <v>1.008128581</v>
      </c>
      <c r="BC70" s="37">
        <v>-5.37</v>
      </c>
      <c r="BD70" s="37">
        <v>28.78</v>
      </c>
      <c r="BE70" s="37">
        <v>-3.21</v>
      </c>
      <c r="BF70" s="37">
        <v>2.71</v>
      </c>
      <c r="BG70" s="37">
        <v>33.72</v>
      </c>
      <c r="BH70" s="37">
        <v>18.876999999999999</v>
      </c>
      <c r="BI70" s="37">
        <v>28.698</v>
      </c>
      <c r="BJ70" s="37">
        <v>48.176000000000002</v>
      </c>
      <c r="BK70" s="37">
        <v>-5.8999999999999997E-2</v>
      </c>
      <c r="BL70" s="37">
        <v>56.029000000000003</v>
      </c>
      <c r="BM70" s="37">
        <v>-2.0710000000000002</v>
      </c>
      <c r="BN70" s="37">
        <v>2.29</v>
      </c>
      <c r="BO70" s="37">
        <v>-70.625</v>
      </c>
      <c r="BP70" s="37">
        <v>-0.14199999999999999</v>
      </c>
      <c r="BQ70" s="37">
        <v>0</v>
      </c>
      <c r="BR70" s="37">
        <v>0</v>
      </c>
      <c r="BS70" s="37">
        <v>0.01</v>
      </c>
      <c r="BT70" s="37">
        <v>0</v>
      </c>
      <c r="BU70" s="37">
        <v>0.58799999999999997</v>
      </c>
      <c r="BV70" s="37">
        <v>2.3E-2</v>
      </c>
      <c r="BW70" s="37">
        <v>8.0000000000000002E-3</v>
      </c>
    </row>
    <row r="71" spans="1:75" x14ac:dyDescent="0.2">
      <c r="A71" s="34" t="s">
        <v>200</v>
      </c>
      <c r="B71" s="37" t="s">
        <v>201</v>
      </c>
      <c r="C71" s="37" t="s">
        <v>0</v>
      </c>
      <c r="D71" s="37" t="s">
        <v>0</v>
      </c>
      <c r="E71" s="37" t="s">
        <v>0</v>
      </c>
      <c r="F71" s="37" t="s">
        <v>0</v>
      </c>
      <c r="G71" s="37" t="s">
        <v>0</v>
      </c>
      <c r="H71" s="37" t="s">
        <v>0</v>
      </c>
      <c r="I71" s="37" t="s">
        <v>0</v>
      </c>
      <c r="J71" s="37" t="s">
        <v>0</v>
      </c>
      <c r="K71" s="37" t="s">
        <v>0</v>
      </c>
      <c r="L71" s="37" t="s">
        <v>0</v>
      </c>
      <c r="M71" s="37" t="s">
        <v>0</v>
      </c>
      <c r="N71" s="37" t="s">
        <v>0</v>
      </c>
      <c r="O71" s="37" t="s">
        <v>0</v>
      </c>
      <c r="P71" s="37" t="s">
        <v>0</v>
      </c>
      <c r="Q71" s="37" t="s">
        <v>0</v>
      </c>
      <c r="R71" s="37" t="s">
        <v>0</v>
      </c>
      <c r="S71" s="37" t="s">
        <v>0</v>
      </c>
      <c r="T71" s="37" t="s">
        <v>0</v>
      </c>
      <c r="U71" s="37" t="s">
        <v>0</v>
      </c>
      <c r="V71" s="37" t="s">
        <v>0</v>
      </c>
      <c r="W71" s="37" t="s">
        <v>0</v>
      </c>
      <c r="X71" s="37" t="s">
        <v>0</v>
      </c>
      <c r="Y71" s="37" t="s">
        <v>0</v>
      </c>
      <c r="Z71" s="37" t="s">
        <v>0</v>
      </c>
      <c r="AA71" s="37" t="s">
        <v>0</v>
      </c>
      <c r="AB71" s="37" t="s">
        <v>0</v>
      </c>
      <c r="AC71" s="37" t="s">
        <v>0</v>
      </c>
      <c r="AD71" s="37" t="s">
        <v>0</v>
      </c>
      <c r="AE71" s="37" t="s">
        <v>0</v>
      </c>
      <c r="AF71" s="37" t="s">
        <v>0</v>
      </c>
      <c r="AG71" s="37" t="s">
        <v>0</v>
      </c>
      <c r="AH71" s="37" t="s">
        <v>0</v>
      </c>
      <c r="AI71" s="37" t="s">
        <v>0</v>
      </c>
      <c r="AJ71" s="37" t="s">
        <v>0</v>
      </c>
      <c r="AK71" s="37" t="s">
        <v>0</v>
      </c>
      <c r="AL71" s="37" t="s">
        <v>0</v>
      </c>
      <c r="AM71" s="37" t="s">
        <v>0</v>
      </c>
      <c r="AN71" s="37" t="s">
        <v>0</v>
      </c>
      <c r="AO71" s="37" t="s">
        <v>0</v>
      </c>
      <c r="AP71" s="37" t="s">
        <v>0</v>
      </c>
      <c r="AQ71" s="37" t="s">
        <v>0</v>
      </c>
      <c r="AR71" s="37" t="s">
        <v>77</v>
      </c>
      <c r="AS71" s="37" t="s">
        <v>78</v>
      </c>
      <c r="AT71" s="37" t="s">
        <v>0</v>
      </c>
      <c r="AU71" s="37" t="s">
        <v>0</v>
      </c>
      <c r="AV71" s="37" t="s">
        <v>0</v>
      </c>
      <c r="AW71" s="37" t="s">
        <v>0</v>
      </c>
      <c r="AX71" s="37" t="s">
        <v>0</v>
      </c>
      <c r="AY71" s="37" t="s">
        <v>0</v>
      </c>
      <c r="AZ71" s="37" t="s">
        <v>0</v>
      </c>
      <c r="BA71" s="37" t="s">
        <v>0</v>
      </c>
      <c r="BB71" s="37" t="s">
        <v>0</v>
      </c>
      <c r="BC71" s="37" t="s">
        <v>0</v>
      </c>
      <c r="BD71" s="37" t="s">
        <v>0</v>
      </c>
      <c r="BE71" s="37" t="s">
        <v>0</v>
      </c>
      <c r="BF71" s="37" t="s">
        <v>0</v>
      </c>
      <c r="BG71" s="37" t="s">
        <v>0</v>
      </c>
      <c r="BH71" s="37" t="s">
        <v>0</v>
      </c>
      <c r="BI71" s="37" t="s">
        <v>0</v>
      </c>
      <c r="BJ71" s="37" t="s">
        <v>0</v>
      </c>
      <c r="BK71" s="37" t="s">
        <v>0</v>
      </c>
      <c r="BL71" s="37" t="s">
        <v>0</v>
      </c>
      <c r="BM71" s="37" t="s">
        <v>0</v>
      </c>
      <c r="BN71" s="37" t="s">
        <v>0</v>
      </c>
      <c r="BO71" s="37" t="s">
        <v>0</v>
      </c>
      <c r="BP71" s="37" t="s">
        <v>0</v>
      </c>
      <c r="BQ71" s="37" t="s">
        <v>0</v>
      </c>
      <c r="BR71" s="37" t="s">
        <v>0</v>
      </c>
      <c r="BS71" s="37" t="s">
        <v>0</v>
      </c>
      <c r="BT71" s="37" t="s">
        <v>0</v>
      </c>
      <c r="BU71" s="37" t="s">
        <v>0</v>
      </c>
      <c r="BV71" s="37" t="s">
        <v>0</v>
      </c>
      <c r="BW71" s="37" t="s">
        <v>0</v>
      </c>
    </row>
    <row r="72" spans="1:75" x14ac:dyDescent="0.2">
      <c r="A72" s="34" t="s">
        <v>79</v>
      </c>
      <c r="B72" s="37" t="s">
        <v>202</v>
      </c>
      <c r="C72" s="37">
        <v>2</v>
      </c>
      <c r="D72" s="37">
        <v>90</v>
      </c>
      <c r="E72" s="37">
        <v>0.58699999999999997</v>
      </c>
      <c r="F72" s="37">
        <v>-3.65</v>
      </c>
      <c r="G72" s="37">
        <v>-1.8</v>
      </c>
      <c r="H72" s="37">
        <v>1.020872896070516</v>
      </c>
      <c r="I72" s="37">
        <v>0.80466789621356927</v>
      </c>
      <c r="J72" s="37">
        <v>0</v>
      </c>
      <c r="K72" s="37">
        <v>-0.73099999999999998</v>
      </c>
      <c r="L72" s="37">
        <v>-0.158</v>
      </c>
      <c r="M72" s="37">
        <v>0.39500000000000002</v>
      </c>
      <c r="N72" s="37">
        <v>2.5713525277007414E-3</v>
      </c>
      <c r="O72" s="37">
        <v>3.7884466065582758E-3</v>
      </c>
      <c r="P72" s="37">
        <v>0</v>
      </c>
      <c r="Q72" s="37">
        <v>0</v>
      </c>
      <c r="R72" s="37">
        <v>3.9055853756311282E-3</v>
      </c>
      <c r="S72" s="37">
        <v>3.0000000000000001E-3</v>
      </c>
      <c r="T72" s="37">
        <v>1E-3</v>
      </c>
      <c r="U72" s="37">
        <v>2.3996202231470727E-3</v>
      </c>
      <c r="V72" s="37">
        <v>5.0000000000000001E-3</v>
      </c>
      <c r="W72" s="37">
        <v>2E-3</v>
      </c>
      <c r="X72" s="37">
        <v>3.8803132975745785E-3</v>
      </c>
      <c r="Y72" s="37">
        <v>1.6E-2</v>
      </c>
      <c r="Z72" s="37">
        <v>6.0000000000000001E-3</v>
      </c>
      <c r="AA72" s="37">
        <v>1.371365465786983E-2</v>
      </c>
      <c r="AB72" s="37">
        <v>1.3598275424432697E-2</v>
      </c>
      <c r="AC72" s="37">
        <v>7.3999999999999996E-2</v>
      </c>
      <c r="AD72" s="37">
        <v>2.5999999999999999E-2</v>
      </c>
      <c r="AE72" s="37">
        <v>6.1733847894798563E-2</v>
      </c>
      <c r="AF72" s="37">
        <v>7.3999999999999996E-2</v>
      </c>
      <c r="AG72" s="37">
        <v>2.5999999999999999E-2</v>
      </c>
      <c r="AH72" s="37">
        <v>6.1910091209781859E-2</v>
      </c>
      <c r="AI72" s="37">
        <v>0.89800000000000002</v>
      </c>
      <c r="AJ72" s="37">
        <v>0.317</v>
      </c>
      <c r="AK72" s="37">
        <v>0.7506482028090784</v>
      </c>
      <c r="AL72" s="37">
        <v>0.83699999999999997</v>
      </c>
      <c r="AM72" s="37">
        <v>0.29599999999999999</v>
      </c>
      <c r="AN72" s="37">
        <v>0.70001649476925931</v>
      </c>
      <c r="AO72" s="37">
        <v>7.4999999999999997E-2</v>
      </c>
      <c r="AP72" s="37">
        <v>2.7E-2</v>
      </c>
      <c r="AQ72" s="37">
        <v>6.2706777920915377E-2</v>
      </c>
      <c r="AR72" s="37" t="s">
        <v>82</v>
      </c>
      <c r="AS72" s="37" t="s">
        <v>83</v>
      </c>
      <c r="AT72" s="37" t="b">
        <v>0</v>
      </c>
      <c r="AU72" s="37" t="s">
        <v>84</v>
      </c>
      <c r="AV72" s="37" t="s">
        <v>85</v>
      </c>
      <c r="AW72" s="37" t="s">
        <v>181</v>
      </c>
      <c r="AX72" s="37">
        <v>8</v>
      </c>
      <c r="AY72" s="37">
        <v>8</v>
      </c>
      <c r="AZ72" s="37">
        <v>1.008128581</v>
      </c>
      <c r="BA72" s="37">
        <v>-5.07</v>
      </c>
      <c r="BB72" s="37">
        <v>29.07</v>
      </c>
      <c r="BC72" s="37">
        <v>-3.66</v>
      </c>
      <c r="BD72" s="37">
        <v>3.01</v>
      </c>
      <c r="BE72" s="37">
        <v>34.03</v>
      </c>
      <c r="BF72" s="37">
        <v>18.462</v>
      </c>
      <c r="BG72" s="37">
        <v>29.004999999999999</v>
      </c>
      <c r="BH72" s="37">
        <v>47.978000000000002</v>
      </c>
      <c r="BI72" s="37">
        <v>-0.123</v>
      </c>
      <c r="BJ72" s="37">
        <v>56.847999999999999</v>
      </c>
      <c r="BK72" s="37">
        <v>-1.893</v>
      </c>
      <c r="BL72" s="37">
        <v>-5.4429999999999996</v>
      </c>
      <c r="BM72" s="37">
        <v>-77.936999999999998</v>
      </c>
      <c r="BN72" s="37">
        <v>1.8925305971203051E-3</v>
      </c>
      <c r="BO72" s="37" t="s">
        <v>203</v>
      </c>
      <c r="BP72" s="37">
        <v>-0.21299999999999999</v>
      </c>
      <c r="BQ72" s="37">
        <v>0</v>
      </c>
      <c r="BR72" s="37">
        <v>0</v>
      </c>
      <c r="BS72" s="37">
        <v>0</v>
      </c>
      <c r="BT72" s="37">
        <v>0</v>
      </c>
      <c r="BU72" s="37">
        <v>0.58699999999999997</v>
      </c>
      <c r="BV72" s="37">
        <v>1.6E-2</v>
      </c>
      <c r="BW72" s="37">
        <v>6.0000000000000001E-3</v>
      </c>
    </row>
    <row r="73" spans="1:75" x14ac:dyDescent="0.2">
      <c r="A73" s="34" t="s">
        <v>88</v>
      </c>
      <c r="B73" s="37" t="s">
        <v>204</v>
      </c>
      <c r="C73" s="37">
        <v>2</v>
      </c>
      <c r="D73" s="37">
        <v>90</v>
      </c>
      <c r="E73" s="37">
        <v>0.61199999999999999</v>
      </c>
      <c r="F73" s="37">
        <v>-3.72</v>
      </c>
      <c r="G73" s="37">
        <v>-1.96</v>
      </c>
      <c r="H73" s="37">
        <v>1.0208728960705156</v>
      </c>
      <c r="I73" s="37">
        <v>0.80466789621356916</v>
      </c>
      <c r="J73" s="37">
        <v>0</v>
      </c>
      <c r="K73" s="37">
        <v>-0.79300000000000004</v>
      </c>
      <c r="L73" s="37">
        <v>-0.22</v>
      </c>
      <c r="M73" s="37">
        <v>0.44400000000000001</v>
      </c>
      <c r="N73" s="37">
        <v>4.8614678317202434E-3</v>
      </c>
      <c r="O73" s="37">
        <v>6.5829082842765252E-3</v>
      </c>
      <c r="P73" s="37">
        <v>0.01</v>
      </c>
      <c r="Q73" s="37">
        <v>0</v>
      </c>
      <c r="R73" s="37">
        <v>6.7864518084249162E-3</v>
      </c>
      <c r="S73" s="37">
        <v>5.0000000000000001E-3</v>
      </c>
      <c r="T73" s="37">
        <v>2E-3</v>
      </c>
      <c r="U73" s="37">
        <v>4.8585266689746449E-3</v>
      </c>
      <c r="V73" s="37">
        <v>7.0000000000000001E-3</v>
      </c>
      <c r="W73" s="37">
        <v>3.0000000000000001E-3</v>
      </c>
      <c r="X73" s="37">
        <v>6.7565907278313991E-3</v>
      </c>
      <c r="Y73" s="37">
        <v>0.02</v>
      </c>
      <c r="Z73" s="37">
        <v>8.0000000000000002E-3</v>
      </c>
      <c r="AA73" s="37">
        <v>1.8773756451875193E-2</v>
      </c>
      <c r="AB73" s="37">
        <v>1.2659669952742357E-2</v>
      </c>
      <c r="AC73" s="37">
        <v>6.2E-2</v>
      </c>
      <c r="AD73" s="37">
        <v>2.3E-2</v>
      </c>
      <c r="AE73" s="37">
        <v>5.6934972645214715E-2</v>
      </c>
      <c r="AF73" s="37">
        <v>0.05</v>
      </c>
      <c r="AG73" s="37">
        <v>1.9E-2</v>
      </c>
      <c r="AH73" s="37">
        <v>4.6265118387081111E-2</v>
      </c>
      <c r="AI73" s="37">
        <v>1.1339999999999999</v>
      </c>
      <c r="AJ73" s="37">
        <v>0.42899999999999999</v>
      </c>
      <c r="AK73" s="37">
        <v>1.0491421596151995</v>
      </c>
      <c r="AL73" s="37">
        <v>1.0349999999999999</v>
      </c>
      <c r="AM73" s="37">
        <v>0.39100000000000001</v>
      </c>
      <c r="AN73" s="37">
        <v>0.95707952311027233</v>
      </c>
      <c r="AO73" s="37">
        <v>8.2000000000000003E-2</v>
      </c>
      <c r="AP73" s="37">
        <v>3.1E-2</v>
      </c>
      <c r="AQ73" s="37">
        <v>7.5515251161976674E-2</v>
      </c>
      <c r="AR73" s="37" t="s">
        <v>82</v>
      </c>
      <c r="AS73" s="37" t="s">
        <v>83</v>
      </c>
      <c r="AT73" s="37" t="b">
        <v>0</v>
      </c>
      <c r="AU73" s="37" t="s">
        <v>84</v>
      </c>
      <c r="AV73" s="37" t="s">
        <v>85</v>
      </c>
      <c r="AW73" s="37" t="s">
        <v>181</v>
      </c>
      <c r="AX73" s="37">
        <v>8</v>
      </c>
      <c r="AY73" s="37">
        <v>7</v>
      </c>
      <c r="AZ73" s="37">
        <v>1.008128581</v>
      </c>
      <c r="BA73" s="37">
        <v>-5.24</v>
      </c>
      <c r="BB73" s="37">
        <v>28.9</v>
      </c>
      <c r="BC73" s="37">
        <v>-3.73</v>
      </c>
      <c r="BD73" s="37">
        <v>2.85</v>
      </c>
      <c r="BE73" s="37">
        <v>33.86</v>
      </c>
      <c r="BF73" s="37">
        <v>18.385999999999999</v>
      </c>
      <c r="BG73" s="37">
        <v>28.838999999999999</v>
      </c>
      <c r="BH73" s="37">
        <v>47.756</v>
      </c>
      <c r="BI73" s="37">
        <v>-9.8000000000000004E-2</v>
      </c>
      <c r="BJ73" s="37">
        <v>56.448999999999998</v>
      </c>
      <c r="BK73" s="37">
        <v>-1.9470000000000001</v>
      </c>
      <c r="BL73" s="37">
        <v>-6.3159999999999998</v>
      </c>
      <c r="BM73" s="37">
        <v>-78.38</v>
      </c>
      <c r="BN73" s="37">
        <v>1.8925305971203075E-3</v>
      </c>
      <c r="BO73" s="37" t="s">
        <v>205</v>
      </c>
      <c r="BP73" s="37">
        <v>-0.189</v>
      </c>
      <c r="BQ73" s="37">
        <v>0.01</v>
      </c>
      <c r="BR73" s="37">
        <v>0</v>
      </c>
      <c r="BS73" s="37">
        <v>0.01</v>
      </c>
      <c r="BT73" s="37">
        <v>0</v>
      </c>
      <c r="BU73" s="37">
        <v>0.61199999999999999</v>
      </c>
      <c r="BV73" s="37">
        <v>1.4E-2</v>
      </c>
      <c r="BW73" s="37">
        <v>5.0000000000000001E-3</v>
      </c>
    </row>
    <row r="74" spans="1:75" x14ac:dyDescent="0.2">
      <c r="A74" s="34" t="s">
        <v>98</v>
      </c>
      <c r="B74" s="37" t="s">
        <v>206</v>
      </c>
      <c r="C74" s="37">
        <v>2</v>
      </c>
      <c r="D74" s="37">
        <v>90</v>
      </c>
      <c r="E74" s="37">
        <v>0.61499999999999999</v>
      </c>
      <c r="F74" s="37">
        <v>-3.79</v>
      </c>
      <c r="G74" s="37">
        <v>-2.14</v>
      </c>
      <c r="H74" s="37">
        <v>1.0208728960705158</v>
      </c>
      <c r="I74" s="37">
        <v>0.80466789621356916</v>
      </c>
      <c r="J74" s="37">
        <v>0</v>
      </c>
      <c r="K74" s="37">
        <v>-0.92900000000000005</v>
      </c>
      <c r="L74" s="37">
        <v>-0.35599999999999998</v>
      </c>
      <c r="M74" s="37">
        <v>-0.108</v>
      </c>
      <c r="N74" s="37">
        <v>5.8123909048321144E-3</v>
      </c>
      <c r="O74" s="37">
        <v>8.2700084902525423E-3</v>
      </c>
      <c r="P74" s="37">
        <v>0.01</v>
      </c>
      <c r="Q74" s="37">
        <v>0</v>
      </c>
      <c r="R74" s="37">
        <v>8.5257171527724912E-3</v>
      </c>
      <c r="S74" s="37">
        <v>7.0000000000000001E-3</v>
      </c>
      <c r="T74" s="37">
        <v>2E-3</v>
      </c>
      <c r="U74" s="37">
        <v>5.7835464893456331E-3</v>
      </c>
      <c r="V74" s="37">
        <v>0.01</v>
      </c>
      <c r="W74" s="37">
        <v>4.0000000000000001E-3</v>
      </c>
      <c r="X74" s="37">
        <v>8.4858720098882588E-3</v>
      </c>
      <c r="Y74" s="37">
        <v>0.03</v>
      </c>
      <c r="Z74" s="37">
        <v>0.01</v>
      </c>
      <c r="AA74" s="37">
        <v>2.4698546474125109E-2</v>
      </c>
      <c r="AB74" s="37">
        <v>2.1461055233908642E-2</v>
      </c>
      <c r="AC74" s="37">
        <v>9.6000000000000002E-2</v>
      </c>
      <c r="AD74" s="37">
        <v>3.4000000000000002E-2</v>
      </c>
      <c r="AE74" s="37">
        <v>8.0368241811814747E-2</v>
      </c>
      <c r="AF74" s="37">
        <v>0.105</v>
      </c>
      <c r="AG74" s="37">
        <v>3.6999999999999998E-2</v>
      </c>
      <c r="AH74" s="37">
        <v>8.7458580028550573E-2</v>
      </c>
      <c r="AI74" s="37">
        <v>0.89</v>
      </c>
      <c r="AJ74" s="37">
        <v>0.315</v>
      </c>
      <c r="AK74" s="37">
        <v>0.7437796233630527</v>
      </c>
      <c r="AL74" s="37">
        <v>0.83499999999999996</v>
      </c>
      <c r="AM74" s="37">
        <v>0.29499999999999998</v>
      </c>
      <c r="AN74" s="37">
        <v>0.6979442662355485</v>
      </c>
      <c r="AO74" s="37">
        <v>6.3E-2</v>
      </c>
      <c r="AP74" s="37">
        <v>2.1999999999999999E-2</v>
      </c>
      <c r="AQ74" s="37">
        <v>5.2520247547552017E-2</v>
      </c>
      <c r="AR74" s="37" t="s">
        <v>82</v>
      </c>
      <c r="AS74" s="37" t="s">
        <v>83</v>
      </c>
      <c r="AT74" s="37" t="b">
        <v>0</v>
      </c>
      <c r="AU74" s="37" t="s">
        <v>84</v>
      </c>
      <c r="AV74" s="37" t="s">
        <v>85</v>
      </c>
      <c r="AW74" s="37" t="s">
        <v>181</v>
      </c>
      <c r="AX74" s="37">
        <v>8</v>
      </c>
      <c r="AY74" s="37">
        <v>8</v>
      </c>
      <c r="AZ74" s="37">
        <v>1.008128581</v>
      </c>
      <c r="BA74" s="37">
        <v>-5.41</v>
      </c>
      <c r="BB74" s="37">
        <v>28.72</v>
      </c>
      <c r="BC74" s="37">
        <v>-3.8</v>
      </c>
      <c r="BD74" s="37">
        <v>2.68</v>
      </c>
      <c r="BE74" s="37">
        <v>33.68</v>
      </c>
      <c r="BF74" s="37">
        <v>18.312000000000001</v>
      </c>
      <c r="BG74" s="37">
        <v>28.661999999999999</v>
      </c>
      <c r="BH74" s="37">
        <v>47.526000000000003</v>
      </c>
      <c r="BI74" s="37">
        <v>-7.3999999999999996E-2</v>
      </c>
      <c r="BJ74" s="37">
        <v>55.953000000000003</v>
      </c>
      <c r="BK74" s="37">
        <v>-2.073</v>
      </c>
      <c r="BL74" s="37">
        <v>1.4950000000000001</v>
      </c>
      <c r="BM74" s="37">
        <v>-70.751000000000005</v>
      </c>
      <c r="BN74" s="37">
        <v>2.3445373892156478E-3</v>
      </c>
      <c r="BO74" s="37" t="s">
        <v>207</v>
      </c>
      <c r="BP74" s="37">
        <v>-0.186</v>
      </c>
      <c r="BQ74" s="37">
        <v>0.01</v>
      </c>
      <c r="BR74" s="37">
        <v>0</v>
      </c>
      <c r="BS74" s="37">
        <v>0.01</v>
      </c>
      <c r="BT74" s="37">
        <v>0</v>
      </c>
      <c r="BU74" s="37">
        <v>0.61499999999999999</v>
      </c>
      <c r="BV74" s="37">
        <v>2.5999999999999999E-2</v>
      </c>
      <c r="BW74" s="37">
        <v>8.9999999999999993E-3</v>
      </c>
    </row>
    <row r="75" spans="1:75" x14ac:dyDescent="0.2">
      <c r="A75" s="34" t="s">
        <v>208</v>
      </c>
      <c r="B75" s="37" t="s">
        <v>209</v>
      </c>
      <c r="C75" s="37" t="s">
        <v>0</v>
      </c>
      <c r="D75" s="37" t="s">
        <v>0</v>
      </c>
      <c r="E75" s="37" t="s">
        <v>0</v>
      </c>
      <c r="F75" s="37" t="s">
        <v>0</v>
      </c>
      <c r="G75" s="37" t="s">
        <v>0</v>
      </c>
      <c r="H75" s="37" t="s">
        <v>0</v>
      </c>
      <c r="I75" s="37" t="s">
        <v>0</v>
      </c>
      <c r="J75" s="37" t="s">
        <v>0</v>
      </c>
      <c r="K75" s="37" t="s">
        <v>0</v>
      </c>
      <c r="L75" s="37" t="s">
        <v>0</v>
      </c>
      <c r="M75" s="37" t="s">
        <v>0</v>
      </c>
      <c r="N75" s="37" t="s">
        <v>0</v>
      </c>
      <c r="O75" s="37" t="s">
        <v>0</v>
      </c>
      <c r="P75" s="37" t="s">
        <v>0</v>
      </c>
      <c r="Q75" s="37" t="s">
        <v>0</v>
      </c>
      <c r="R75" s="37" t="s">
        <v>0</v>
      </c>
      <c r="S75" s="37" t="s">
        <v>0</v>
      </c>
      <c r="T75" s="37" t="s">
        <v>0</v>
      </c>
      <c r="U75" s="37" t="s">
        <v>0</v>
      </c>
      <c r="V75" s="37" t="s">
        <v>0</v>
      </c>
      <c r="W75" s="37" t="s">
        <v>0</v>
      </c>
      <c r="X75" s="37" t="s">
        <v>0</v>
      </c>
      <c r="Y75" s="37" t="s">
        <v>0</v>
      </c>
      <c r="Z75" s="37" t="s">
        <v>0</v>
      </c>
      <c r="AA75" s="37" t="s">
        <v>0</v>
      </c>
      <c r="AB75" s="37" t="s">
        <v>0</v>
      </c>
      <c r="AC75" s="37" t="s">
        <v>0</v>
      </c>
      <c r="AD75" s="37" t="s">
        <v>0</v>
      </c>
      <c r="AE75" s="37" t="s">
        <v>0</v>
      </c>
      <c r="AF75" s="37" t="s">
        <v>0</v>
      </c>
      <c r="AG75" s="37" t="s">
        <v>0</v>
      </c>
      <c r="AH75" s="37" t="s">
        <v>0</v>
      </c>
      <c r="AI75" s="37" t="s">
        <v>0</v>
      </c>
      <c r="AJ75" s="37" t="s">
        <v>0</v>
      </c>
      <c r="AK75" s="37" t="s">
        <v>0</v>
      </c>
      <c r="AL75" s="37" t="s">
        <v>0</v>
      </c>
      <c r="AM75" s="37" t="s">
        <v>0</v>
      </c>
      <c r="AN75" s="37" t="s">
        <v>0</v>
      </c>
      <c r="AO75" s="37" t="s">
        <v>0</v>
      </c>
      <c r="AP75" s="37" t="s">
        <v>0</v>
      </c>
      <c r="AQ75" s="37" t="s">
        <v>0</v>
      </c>
      <c r="AR75" s="37" t="s">
        <v>77</v>
      </c>
      <c r="AS75" s="37" t="s">
        <v>78</v>
      </c>
      <c r="AT75" s="37" t="s">
        <v>0</v>
      </c>
      <c r="AU75" s="37" t="s">
        <v>0</v>
      </c>
      <c r="AV75" s="37" t="s">
        <v>0</v>
      </c>
      <c r="AW75" s="37" t="s">
        <v>0</v>
      </c>
      <c r="AX75" s="37" t="s">
        <v>0</v>
      </c>
      <c r="AY75" s="37" t="s">
        <v>0</v>
      </c>
      <c r="AZ75" s="37" t="s">
        <v>0</v>
      </c>
      <c r="BA75" s="37" t="s">
        <v>0</v>
      </c>
      <c r="BB75" s="37" t="s">
        <v>0</v>
      </c>
      <c r="BC75" s="37" t="s">
        <v>0</v>
      </c>
      <c r="BD75" s="37" t="s">
        <v>0</v>
      </c>
      <c r="BE75" s="37" t="s">
        <v>0</v>
      </c>
      <c r="BF75" s="37" t="s">
        <v>0</v>
      </c>
      <c r="BG75" s="37" t="s">
        <v>0</v>
      </c>
      <c r="BH75" s="37" t="s">
        <v>0</v>
      </c>
      <c r="BI75" s="37" t="s">
        <v>0</v>
      </c>
      <c r="BJ75" s="37" t="s">
        <v>0</v>
      </c>
      <c r="BK75" s="37" t="s">
        <v>0</v>
      </c>
      <c r="BL75" s="37" t="s">
        <v>0</v>
      </c>
      <c r="BM75" s="37" t="s">
        <v>0</v>
      </c>
      <c r="BN75" s="37" t="s">
        <v>0</v>
      </c>
      <c r="BO75" s="37" t="s">
        <v>0</v>
      </c>
      <c r="BP75" s="37" t="s">
        <v>0</v>
      </c>
      <c r="BQ75" s="37" t="s">
        <v>0</v>
      </c>
      <c r="BR75" s="37" t="s">
        <v>0</v>
      </c>
      <c r="BS75" s="37" t="s">
        <v>0</v>
      </c>
      <c r="BT75" s="37" t="s">
        <v>0</v>
      </c>
      <c r="BU75" s="37" t="s">
        <v>0</v>
      </c>
      <c r="BV75" s="37" t="s">
        <v>0</v>
      </c>
      <c r="BW75" s="37" t="s">
        <v>0</v>
      </c>
    </row>
    <row r="76" spans="1:75" x14ac:dyDescent="0.2">
      <c r="A76" s="34" t="s">
        <v>79</v>
      </c>
      <c r="B76" s="37" t="s">
        <v>210</v>
      </c>
      <c r="C76" s="37">
        <v>3</v>
      </c>
      <c r="D76" s="37">
        <v>90</v>
      </c>
      <c r="E76" s="37">
        <v>0.61499999999999999</v>
      </c>
      <c r="F76" s="37">
        <v>-2.74</v>
      </c>
      <c r="G76" s="37">
        <v>-1.58</v>
      </c>
      <c r="H76" s="37">
        <v>1.0208728960705158</v>
      </c>
      <c r="I76" s="37">
        <v>0.80466789621356916</v>
      </c>
      <c r="J76" s="37">
        <v>0</v>
      </c>
      <c r="K76" s="37">
        <v>-0.69099999999999995</v>
      </c>
      <c r="L76" s="37">
        <v>-0.11799999999999999</v>
      </c>
      <c r="M76" s="37">
        <v>0.434</v>
      </c>
      <c r="N76" s="37">
        <v>6.2259724466036314E-3</v>
      </c>
      <c r="O76" s="37">
        <v>8.9521063805230814E-3</v>
      </c>
      <c r="P76" s="37">
        <v>0.01</v>
      </c>
      <c r="Q76" s="37">
        <v>0</v>
      </c>
      <c r="R76" s="37">
        <v>9.2289055098109824E-3</v>
      </c>
      <c r="S76" s="37">
        <v>7.0000000000000001E-3</v>
      </c>
      <c r="T76" s="37">
        <v>3.0000000000000001E-3</v>
      </c>
      <c r="U76" s="37">
        <v>6.1726951644418774E-3</v>
      </c>
      <c r="V76" s="37">
        <v>1.0999999999999999E-2</v>
      </c>
      <c r="W76" s="37">
        <v>4.0000000000000001E-3</v>
      </c>
      <c r="X76" s="37">
        <v>9.1845611304314616E-3</v>
      </c>
      <c r="Y76" s="37">
        <v>2.1999999999999999E-2</v>
      </c>
      <c r="Z76" s="37">
        <v>8.0000000000000002E-3</v>
      </c>
      <c r="AA76" s="37">
        <v>1.8258216427466393E-2</v>
      </c>
      <c r="AB76" s="37">
        <v>1.292332044279079E-2</v>
      </c>
      <c r="AC76" s="37">
        <v>8.1000000000000003E-2</v>
      </c>
      <c r="AD76" s="37">
        <v>2.9000000000000001E-2</v>
      </c>
      <c r="AE76" s="37">
        <v>6.8037465066295696E-2</v>
      </c>
      <c r="AF76" s="37">
        <v>8.5000000000000006E-2</v>
      </c>
      <c r="AG76" s="37">
        <v>0.03</v>
      </c>
      <c r="AH76" s="37">
        <v>7.0672299814727765E-2</v>
      </c>
      <c r="AI76" s="37">
        <v>0.71899999999999997</v>
      </c>
      <c r="AJ76" s="37">
        <v>0.254</v>
      </c>
      <c r="AK76" s="37">
        <v>0.60127378824652289</v>
      </c>
      <c r="AL76" s="37">
        <v>0.66100000000000003</v>
      </c>
      <c r="AM76" s="37">
        <v>0.23400000000000001</v>
      </c>
      <c r="AN76" s="37">
        <v>0.55223608550399006</v>
      </c>
      <c r="AO76" s="37">
        <v>5.2999999999999999E-2</v>
      </c>
      <c r="AP76" s="37">
        <v>1.9E-2</v>
      </c>
      <c r="AQ76" s="37">
        <v>4.4332950421713153E-2</v>
      </c>
      <c r="AR76" s="37" t="s">
        <v>82</v>
      </c>
      <c r="AS76" s="37" t="s">
        <v>83</v>
      </c>
      <c r="AT76" s="37" t="b">
        <v>0</v>
      </c>
      <c r="AU76" s="37" t="s">
        <v>84</v>
      </c>
      <c r="AV76" s="37" t="s">
        <v>85</v>
      </c>
      <c r="AW76" s="37" t="s">
        <v>181</v>
      </c>
      <c r="AX76" s="37">
        <v>8</v>
      </c>
      <c r="AY76" s="37">
        <v>8</v>
      </c>
      <c r="AZ76" s="37">
        <v>1.008128581</v>
      </c>
      <c r="BA76" s="37">
        <v>-4.8600000000000003</v>
      </c>
      <c r="BB76" s="37">
        <v>29.29</v>
      </c>
      <c r="BC76" s="37">
        <v>-2.75</v>
      </c>
      <c r="BD76" s="37">
        <v>3.23</v>
      </c>
      <c r="BE76" s="37">
        <v>34.25</v>
      </c>
      <c r="BF76" s="37">
        <v>19.334</v>
      </c>
      <c r="BG76" s="37">
        <v>29.233000000000001</v>
      </c>
      <c r="BH76" s="37">
        <v>49.185000000000002</v>
      </c>
      <c r="BI76" s="37">
        <v>-7.0999999999999994E-2</v>
      </c>
      <c r="BJ76" s="37">
        <v>57.347000000000001</v>
      </c>
      <c r="BK76" s="37">
        <v>-1.863</v>
      </c>
      <c r="BL76" s="37">
        <v>-6.0019999999999998</v>
      </c>
      <c r="BM76" s="37">
        <v>-79.694999999999993</v>
      </c>
      <c r="BN76" s="37">
        <v>2.3445373892156474E-3</v>
      </c>
      <c r="BO76" s="37" t="s">
        <v>211</v>
      </c>
      <c r="BP76" s="37">
        <v>-0.186</v>
      </c>
      <c r="BQ76" s="37">
        <v>0.01</v>
      </c>
      <c r="BR76" s="37">
        <v>0</v>
      </c>
      <c r="BS76" s="37">
        <v>0.01</v>
      </c>
      <c r="BT76" s="37">
        <v>0</v>
      </c>
      <c r="BU76" s="37">
        <v>0.61499999999999999</v>
      </c>
      <c r="BV76" s="37">
        <v>1.4999999999999999E-2</v>
      </c>
      <c r="BW76" s="37">
        <v>5.0000000000000001E-3</v>
      </c>
    </row>
    <row r="77" spans="1:75" x14ac:dyDescent="0.2">
      <c r="A77" s="34" t="s">
        <v>88</v>
      </c>
      <c r="B77" s="37" t="s">
        <v>212</v>
      </c>
      <c r="C77" s="37">
        <v>3</v>
      </c>
      <c r="D77" s="37">
        <v>90</v>
      </c>
      <c r="E77" s="37">
        <v>0.59499999999999997</v>
      </c>
      <c r="F77" s="37">
        <v>-2.79</v>
      </c>
      <c r="G77" s="37">
        <v>-1.53</v>
      </c>
      <c r="H77" s="37">
        <v>1.020872896070516</v>
      </c>
      <c r="I77" s="37">
        <v>0.80466789621356927</v>
      </c>
      <c r="J77" s="37">
        <v>0</v>
      </c>
      <c r="K77" s="37">
        <v>-1</v>
      </c>
      <c r="L77" s="37">
        <v>-0.42599999999999999</v>
      </c>
      <c r="M77" s="37">
        <v>-0.25</v>
      </c>
      <c r="N77" s="37">
        <v>3.8216108979966922E-3</v>
      </c>
      <c r="O77" s="37">
        <v>8.1959829227037113E-3</v>
      </c>
      <c r="P77" s="37">
        <v>0.01</v>
      </c>
      <c r="Q77" s="37">
        <v>0</v>
      </c>
      <c r="R77" s="37">
        <v>8.449402714673827E-3</v>
      </c>
      <c r="S77" s="37">
        <v>5.0000000000000001E-3</v>
      </c>
      <c r="T77" s="37">
        <v>2E-3</v>
      </c>
      <c r="U77" s="37">
        <v>3.7787017496476601E-3</v>
      </c>
      <c r="V77" s="37">
        <v>0.01</v>
      </c>
      <c r="W77" s="37">
        <v>4.0000000000000001E-3</v>
      </c>
      <c r="X77" s="37">
        <v>8.4035150046295748E-3</v>
      </c>
      <c r="Y77" s="37">
        <v>2.4E-2</v>
      </c>
      <c r="Z77" s="37">
        <v>8.0000000000000002E-3</v>
      </c>
      <c r="AA77" s="37">
        <v>1.9676923919310779E-2</v>
      </c>
      <c r="AB77" s="37">
        <v>2.4580276864614305E-2</v>
      </c>
      <c r="AC77" s="37">
        <v>6.2E-2</v>
      </c>
      <c r="AD77" s="37">
        <v>2.1999999999999999E-2</v>
      </c>
      <c r="AE77" s="37">
        <v>5.1604930571511207E-2</v>
      </c>
      <c r="AF77" s="37">
        <v>5.0999999999999997E-2</v>
      </c>
      <c r="AG77" s="37">
        <v>1.7999999999999999E-2</v>
      </c>
      <c r="AH77" s="37">
        <v>4.3043741805892571E-2</v>
      </c>
      <c r="AI77" s="37">
        <v>0.94199999999999995</v>
      </c>
      <c r="AJ77" s="37">
        <v>0.33300000000000002</v>
      </c>
      <c r="AK77" s="37">
        <v>0.78736508416748063</v>
      </c>
      <c r="AL77" s="37">
        <v>0.88400000000000001</v>
      </c>
      <c r="AM77" s="37">
        <v>0.312</v>
      </c>
      <c r="AN77" s="37">
        <v>0.73871093411113276</v>
      </c>
      <c r="AO77" s="37">
        <v>6.5000000000000002E-2</v>
      </c>
      <c r="AP77" s="37">
        <v>2.3E-2</v>
      </c>
      <c r="AQ77" s="37">
        <v>5.4664555916686328E-2</v>
      </c>
      <c r="AR77" s="37" t="s">
        <v>82</v>
      </c>
      <c r="AS77" s="37" t="s">
        <v>83</v>
      </c>
      <c r="AT77" s="37" t="b">
        <v>0</v>
      </c>
      <c r="AU77" s="37" t="s">
        <v>84</v>
      </c>
      <c r="AV77" s="37" t="s">
        <v>85</v>
      </c>
      <c r="AW77" s="37" t="s">
        <v>181</v>
      </c>
      <c r="AX77" s="37">
        <v>8</v>
      </c>
      <c r="AY77" s="37">
        <v>8</v>
      </c>
      <c r="AZ77" s="37">
        <v>1.008128581</v>
      </c>
      <c r="BA77" s="37">
        <v>-4.8099999999999996</v>
      </c>
      <c r="BB77" s="37">
        <v>29.34</v>
      </c>
      <c r="BC77" s="37">
        <v>-2.81</v>
      </c>
      <c r="BD77" s="37">
        <v>3.28</v>
      </c>
      <c r="BE77" s="37">
        <v>34.299999999999997</v>
      </c>
      <c r="BF77" s="37">
        <v>19.280999999999999</v>
      </c>
      <c r="BG77" s="37">
        <v>29.279</v>
      </c>
      <c r="BH77" s="37">
        <v>49.155000000000001</v>
      </c>
      <c r="BI77" s="37">
        <v>-0.09</v>
      </c>
      <c r="BJ77" s="37">
        <v>57.119</v>
      </c>
      <c r="BK77" s="37">
        <v>-2.1669999999999998</v>
      </c>
      <c r="BL77" s="37">
        <v>3.4340000000000002</v>
      </c>
      <c r="BM77" s="37">
        <v>-70.988</v>
      </c>
      <c r="BN77" s="37">
        <v>2.3445373892156509E-3</v>
      </c>
      <c r="BO77" s="37" t="s">
        <v>207</v>
      </c>
      <c r="BP77" s="37">
        <v>-0.20499999999999999</v>
      </c>
      <c r="BQ77" s="37">
        <v>0</v>
      </c>
      <c r="BR77" s="37">
        <v>0</v>
      </c>
      <c r="BS77" s="37">
        <v>0.01</v>
      </c>
      <c r="BT77" s="37">
        <v>0</v>
      </c>
      <c r="BU77" s="37">
        <v>0.59499999999999997</v>
      </c>
      <c r="BV77" s="37">
        <v>2.9000000000000001E-2</v>
      </c>
      <c r="BW77" s="37">
        <v>0.01</v>
      </c>
    </row>
    <row r="78" spans="1:75" x14ac:dyDescent="0.2">
      <c r="A78" s="34" t="s">
        <v>98</v>
      </c>
      <c r="B78" s="37" t="s">
        <v>213</v>
      </c>
      <c r="C78" s="37">
        <v>3</v>
      </c>
      <c r="D78" s="37">
        <v>90</v>
      </c>
      <c r="E78" s="37">
        <v>0.59699999999999998</v>
      </c>
      <c r="F78" s="37">
        <v>-2.9</v>
      </c>
      <c r="G78" s="37">
        <v>-1.64</v>
      </c>
      <c r="H78" s="37">
        <v>1.020872896070516</v>
      </c>
      <c r="I78" s="37">
        <v>0.80466789621356927</v>
      </c>
      <c r="J78" s="37">
        <v>0</v>
      </c>
      <c r="K78" s="37">
        <v>-0.99099999999999999</v>
      </c>
      <c r="L78" s="37">
        <v>-0.41799999999999998</v>
      </c>
      <c r="M78" s="37">
        <v>-0.27300000000000002</v>
      </c>
      <c r="N78" s="37">
        <v>5.3185112238658388E-3</v>
      </c>
      <c r="O78" s="37">
        <v>1.4527254364298081E-2</v>
      </c>
      <c r="P78" s="37">
        <v>0.02</v>
      </c>
      <c r="Q78" s="37">
        <v>0.01</v>
      </c>
      <c r="R78" s="37">
        <v>1.4976437069240785E-2</v>
      </c>
      <c r="S78" s="37">
        <v>7.0000000000000001E-3</v>
      </c>
      <c r="T78" s="37">
        <v>2E-3</v>
      </c>
      <c r="U78" s="37">
        <v>5.4614955778236199E-3</v>
      </c>
      <c r="V78" s="37">
        <v>1.7999999999999999E-2</v>
      </c>
      <c r="W78" s="37">
        <v>6.0000000000000001E-3</v>
      </c>
      <c r="X78" s="37">
        <v>1.4897358203575718E-2</v>
      </c>
      <c r="Y78" s="37">
        <v>0.03</v>
      </c>
      <c r="Z78" s="37">
        <v>1.0999999999999999E-2</v>
      </c>
      <c r="AA78" s="37">
        <v>2.4938540616090792E-2</v>
      </c>
      <c r="AB78" s="37">
        <v>2.3450700169901816E-2</v>
      </c>
      <c r="AC78" s="37">
        <v>0.16700000000000001</v>
      </c>
      <c r="AD78" s="37">
        <v>5.8999999999999997E-2</v>
      </c>
      <c r="AE78" s="37">
        <v>0.13947192990338622</v>
      </c>
      <c r="AF78" s="37">
        <v>0.14499999999999999</v>
      </c>
      <c r="AG78" s="37">
        <v>5.0999999999999997E-2</v>
      </c>
      <c r="AH78" s="37">
        <v>0.12105790255464433</v>
      </c>
      <c r="AI78" s="37">
        <v>1.2629999999999999</v>
      </c>
      <c r="AJ78" s="37">
        <v>0.44600000000000001</v>
      </c>
      <c r="AK78" s="37">
        <v>1.05569483485571</v>
      </c>
      <c r="AL78" s="37">
        <v>1.149</v>
      </c>
      <c r="AM78" s="37">
        <v>0.40600000000000003</v>
      </c>
      <c r="AN78" s="37">
        <v>0.96031285184777582</v>
      </c>
      <c r="AO78" s="37">
        <v>9.1999999999999998E-2</v>
      </c>
      <c r="AP78" s="37">
        <v>3.3000000000000002E-2</v>
      </c>
      <c r="AQ78" s="37">
        <v>7.6955040109022071E-2</v>
      </c>
      <c r="AR78" s="37" t="s">
        <v>82</v>
      </c>
      <c r="AS78" s="37" t="s">
        <v>83</v>
      </c>
      <c r="AT78" s="37" t="b">
        <v>0</v>
      </c>
      <c r="AU78" s="37" t="s">
        <v>84</v>
      </c>
      <c r="AV78" s="37" t="s">
        <v>85</v>
      </c>
      <c r="AW78" s="37" t="s">
        <v>181</v>
      </c>
      <c r="AX78" s="37">
        <v>8</v>
      </c>
      <c r="AY78" s="37">
        <v>8</v>
      </c>
      <c r="AZ78" s="37">
        <v>1.008128581</v>
      </c>
      <c r="BA78" s="37">
        <v>-4.91</v>
      </c>
      <c r="BB78" s="37">
        <v>29.23</v>
      </c>
      <c r="BC78" s="37">
        <v>-2.92</v>
      </c>
      <c r="BD78" s="37">
        <v>3.17</v>
      </c>
      <c r="BE78" s="37">
        <v>34.19</v>
      </c>
      <c r="BF78" s="37">
        <v>19.175000000000001</v>
      </c>
      <c r="BG78" s="37">
        <v>29.172999999999998</v>
      </c>
      <c r="BH78" s="37">
        <v>48.948</v>
      </c>
      <c r="BI78" s="37">
        <v>-7.9000000000000001E-2</v>
      </c>
      <c r="BJ78" s="37">
        <v>56.915999999999997</v>
      </c>
      <c r="BK78" s="37">
        <v>-2.1539999999999999</v>
      </c>
      <c r="BL78" s="37">
        <v>3.7349999999999999</v>
      </c>
      <c r="BM78" s="37">
        <v>-70.418999999999997</v>
      </c>
      <c r="BN78" s="37">
        <v>2.5458568998950157E-3</v>
      </c>
      <c r="BO78" s="37" t="s">
        <v>214</v>
      </c>
      <c r="BP78" s="37">
        <v>-0.20300000000000001</v>
      </c>
      <c r="BQ78" s="37">
        <v>0.01</v>
      </c>
      <c r="BR78" s="37">
        <v>0</v>
      </c>
      <c r="BS78" s="37">
        <v>0.02</v>
      </c>
      <c r="BT78" s="37">
        <v>0.01</v>
      </c>
      <c r="BU78" s="37">
        <v>0.59699999999999998</v>
      </c>
      <c r="BV78" s="37">
        <v>2.8000000000000001E-2</v>
      </c>
      <c r="BW78" s="37">
        <v>0.01</v>
      </c>
    </row>
    <row r="79" spans="1:75" x14ac:dyDescent="0.2">
      <c r="A79" s="34" t="s">
        <v>215</v>
      </c>
      <c r="B79" s="37" t="s">
        <v>216</v>
      </c>
      <c r="C79" s="37" t="s">
        <v>0</v>
      </c>
      <c r="D79" s="37" t="s">
        <v>0</v>
      </c>
      <c r="E79" s="37" t="s">
        <v>0</v>
      </c>
      <c r="F79" s="37" t="s">
        <v>0</v>
      </c>
      <c r="G79" s="37" t="s">
        <v>0</v>
      </c>
      <c r="H79" s="37" t="s">
        <v>0</v>
      </c>
      <c r="I79" s="37" t="s">
        <v>0</v>
      </c>
      <c r="J79" s="37" t="s">
        <v>0</v>
      </c>
      <c r="K79" s="37" t="s">
        <v>0</v>
      </c>
      <c r="L79" s="37" t="s">
        <v>0</v>
      </c>
      <c r="M79" s="37" t="s">
        <v>0</v>
      </c>
      <c r="N79" s="37" t="s">
        <v>0</v>
      </c>
      <c r="O79" s="37" t="s">
        <v>0</v>
      </c>
      <c r="P79" s="37" t="s">
        <v>0</v>
      </c>
      <c r="Q79" s="37" t="s">
        <v>0</v>
      </c>
      <c r="R79" s="37" t="s">
        <v>0</v>
      </c>
      <c r="S79" s="37" t="s">
        <v>0</v>
      </c>
      <c r="T79" s="37" t="s">
        <v>0</v>
      </c>
      <c r="U79" s="37" t="s">
        <v>0</v>
      </c>
      <c r="V79" s="37" t="s">
        <v>0</v>
      </c>
      <c r="W79" s="37" t="s">
        <v>0</v>
      </c>
      <c r="X79" s="37" t="s">
        <v>0</v>
      </c>
      <c r="Y79" s="37" t="s">
        <v>0</v>
      </c>
      <c r="Z79" s="37" t="s">
        <v>0</v>
      </c>
      <c r="AA79" s="37" t="s">
        <v>0</v>
      </c>
      <c r="AB79" s="37" t="s">
        <v>0</v>
      </c>
      <c r="AC79" s="37" t="s">
        <v>0</v>
      </c>
      <c r="AD79" s="37" t="s">
        <v>0</v>
      </c>
      <c r="AE79" s="37" t="s">
        <v>0</v>
      </c>
      <c r="AF79" s="37" t="s">
        <v>0</v>
      </c>
      <c r="AG79" s="37" t="s">
        <v>0</v>
      </c>
      <c r="AH79" s="37" t="s">
        <v>0</v>
      </c>
      <c r="AI79" s="37" t="s">
        <v>0</v>
      </c>
      <c r="AJ79" s="37" t="s">
        <v>0</v>
      </c>
      <c r="AK79" s="37" t="s">
        <v>0</v>
      </c>
      <c r="AL79" s="37" t="s">
        <v>0</v>
      </c>
      <c r="AM79" s="37" t="s">
        <v>0</v>
      </c>
      <c r="AN79" s="37" t="s">
        <v>0</v>
      </c>
      <c r="AO79" s="37" t="s">
        <v>0</v>
      </c>
      <c r="AP79" s="37" t="s">
        <v>0</v>
      </c>
      <c r="AQ79" s="37" t="s">
        <v>0</v>
      </c>
      <c r="AR79" s="37" t="s">
        <v>77</v>
      </c>
      <c r="AS79" s="37" t="s">
        <v>78</v>
      </c>
      <c r="AT79" s="37" t="s">
        <v>0</v>
      </c>
      <c r="AU79" s="37" t="s">
        <v>0</v>
      </c>
      <c r="AV79" s="37" t="s">
        <v>0</v>
      </c>
      <c r="AW79" s="37" t="s">
        <v>0</v>
      </c>
      <c r="AX79" s="37" t="s">
        <v>0</v>
      </c>
      <c r="AY79" s="37" t="s">
        <v>0</v>
      </c>
      <c r="AZ79" s="37" t="s">
        <v>0</v>
      </c>
      <c r="BA79" s="37" t="s">
        <v>0</v>
      </c>
      <c r="BB79" s="37" t="s">
        <v>0</v>
      </c>
      <c r="BC79" s="37" t="s">
        <v>0</v>
      </c>
      <c r="BD79" s="37" t="s">
        <v>0</v>
      </c>
      <c r="BE79" s="37" t="s">
        <v>0</v>
      </c>
      <c r="BF79" s="37" t="s">
        <v>0</v>
      </c>
      <c r="BG79" s="37" t="s">
        <v>0</v>
      </c>
      <c r="BH79" s="37" t="s">
        <v>0</v>
      </c>
      <c r="BI79" s="37" t="s">
        <v>0</v>
      </c>
      <c r="BJ79" s="37" t="s">
        <v>0</v>
      </c>
      <c r="BK79" s="37" t="s">
        <v>0</v>
      </c>
      <c r="BL79" s="37" t="s">
        <v>0</v>
      </c>
      <c r="BM79" s="37" t="s">
        <v>0</v>
      </c>
      <c r="BN79" s="37" t="s">
        <v>0</v>
      </c>
      <c r="BO79" s="37" t="s">
        <v>0</v>
      </c>
      <c r="BP79" s="37" t="s">
        <v>0</v>
      </c>
      <c r="BQ79" s="37" t="s">
        <v>0</v>
      </c>
      <c r="BR79" s="37" t="s">
        <v>0</v>
      </c>
      <c r="BS79" s="37" t="s">
        <v>0</v>
      </c>
      <c r="BT79" s="37" t="s">
        <v>0</v>
      </c>
      <c r="BU79" s="37" t="s">
        <v>0</v>
      </c>
      <c r="BV79" s="37" t="s">
        <v>0</v>
      </c>
      <c r="BW79" s="37" t="s">
        <v>0</v>
      </c>
    </row>
    <row r="80" spans="1:75" x14ac:dyDescent="0.2">
      <c r="A80" s="34" t="s">
        <v>79</v>
      </c>
      <c r="B80" s="37" t="s">
        <v>217</v>
      </c>
      <c r="C80" s="37">
        <v>4</v>
      </c>
      <c r="D80" s="37">
        <v>90</v>
      </c>
      <c r="E80" s="37">
        <v>0.57199999999999995</v>
      </c>
      <c r="F80" s="37">
        <v>-4.0999999999999996</v>
      </c>
      <c r="G80" s="37">
        <v>-2.81</v>
      </c>
      <c r="H80" s="37">
        <v>1.0208728960705158</v>
      </c>
      <c r="I80" s="37">
        <v>0.80466789621356916</v>
      </c>
      <c r="J80" s="37">
        <v>0</v>
      </c>
      <c r="K80" s="37">
        <v>-0.80100000000000005</v>
      </c>
      <c r="L80" s="37">
        <v>-0.22800000000000001</v>
      </c>
      <c r="M80" s="37">
        <v>0.315</v>
      </c>
      <c r="N80" s="37">
        <v>3.4163451620834785E-3</v>
      </c>
      <c r="O80" s="37">
        <v>1.605199364484567E-2</v>
      </c>
      <c r="P80" s="37">
        <v>0.02</v>
      </c>
      <c r="Q80" s="37">
        <v>0.01</v>
      </c>
      <c r="R80" s="37">
        <v>1.6548321288344284E-2</v>
      </c>
      <c r="S80" s="37">
        <v>4.0000000000000001E-3</v>
      </c>
      <c r="T80" s="37">
        <v>1E-3</v>
      </c>
      <c r="U80" s="37">
        <v>3.4892660697106296E-3</v>
      </c>
      <c r="V80" s="37">
        <v>0.02</v>
      </c>
      <c r="W80" s="37">
        <v>7.0000000000000001E-3</v>
      </c>
      <c r="X80" s="37">
        <v>1.645412376465594E-2</v>
      </c>
      <c r="Y80" s="37">
        <v>1.7999999999999999E-2</v>
      </c>
      <c r="Z80" s="37">
        <v>6.0000000000000001E-3</v>
      </c>
      <c r="AA80" s="37">
        <v>1.5217960970820205E-2</v>
      </c>
      <c r="AB80" s="37">
        <v>1.8906100230550189E-2</v>
      </c>
      <c r="AC80" s="37">
        <v>0.104</v>
      </c>
      <c r="AD80" s="37">
        <v>3.6999999999999998E-2</v>
      </c>
      <c r="AE80" s="37">
        <v>8.693593261140066E-2</v>
      </c>
      <c r="AF80" s="37">
        <v>7.9000000000000001E-2</v>
      </c>
      <c r="AG80" s="37">
        <v>2.8000000000000001E-2</v>
      </c>
      <c r="AH80" s="37">
        <v>6.5844988407272986E-2</v>
      </c>
      <c r="AI80" s="37">
        <v>1.1839999999999999</v>
      </c>
      <c r="AJ80" s="37">
        <v>0.41899999999999998</v>
      </c>
      <c r="AK80" s="37">
        <v>0.98966960469954257</v>
      </c>
      <c r="AL80" s="37">
        <v>1.0680000000000001</v>
      </c>
      <c r="AM80" s="37">
        <v>0.378</v>
      </c>
      <c r="AN80" s="37">
        <v>0.89273793743879215</v>
      </c>
      <c r="AO80" s="37">
        <v>8.1000000000000003E-2</v>
      </c>
      <c r="AP80" s="37">
        <v>2.8000000000000001E-2</v>
      </c>
      <c r="AQ80" s="37">
        <v>6.7329614439107871E-2</v>
      </c>
      <c r="AR80" s="37" t="s">
        <v>82</v>
      </c>
      <c r="AS80" s="37" t="s">
        <v>83</v>
      </c>
      <c r="AT80" s="37" t="b">
        <v>0</v>
      </c>
      <c r="AU80" s="37" t="s">
        <v>84</v>
      </c>
      <c r="AV80" s="37" t="s">
        <v>85</v>
      </c>
      <c r="AW80" s="37" t="s">
        <v>181</v>
      </c>
      <c r="AX80" s="37">
        <v>8</v>
      </c>
      <c r="AY80" s="37">
        <v>8</v>
      </c>
      <c r="AZ80" s="37">
        <v>1.008128581</v>
      </c>
      <c r="BA80" s="37">
        <v>-6.07</v>
      </c>
      <c r="BB80" s="37">
        <v>28.02</v>
      </c>
      <c r="BC80" s="37">
        <v>-4.1100000000000003</v>
      </c>
      <c r="BD80" s="37">
        <v>2.0099999999999998</v>
      </c>
      <c r="BE80" s="37">
        <v>32.99</v>
      </c>
      <c r="BF80" s="37">
        <v>18</v>
      </c>
      <c r="BG80" s="37">
        <v>27.974</v>
      </c>
      <c r="BH80" s="37">
        <v>46.459000000000003</v>
      </c>
      <c r="BI80" s="37">
        <v>-0.11899999999999999</v>
      </c>
      <c r="BJ80" s="37">
        <v>54.701999999999998</v>
      </c>
      <c r="BK80" s="37">
        <v>-1.919</v>
      </c>
      <c r="BL80" s="37">
        <v>-4.4020000000000001</v>
      </c>
      <c r="BM80" s="37">
        <v>-74.703999999999994</v>
      </c>
      <c r="BN80" s="37">
        <v>2.3445373892156487E-3</v>
      </c>
      <c r="BO80" s="37" t="s">
        <v>207</v>
      </c>
      <c r="BP80" s="37">
        <v>-0.22800000000000001</v>
      </c>
      <c r="BQ80" s="37">
        <v>0</v>
      </c>
      <c r="BR80" s="37">
        <v>0</v>
      </c>
      <c r="BS80" s="37">
        <v>0.02</v>
      </c>
      <c r="BT80" s="37">
        <v>0.01</v>
      </c>
      <c r="BU80" s="37">
        <v>0.57199999999999995</v>
      </c>
      <c r="BV80" s="37">
        <v>2.3E-2</v>
      </c>
      <c r="BW80" s="37">
        <v>8.0000000000000002E-3</v>
      </c>
    </row>
    <row r="81" spans="1:75" x14ac:dyDescent="0.2">
      <c r="A81" s="34" t="s">
        <v>88</v>
      </c>
      <c r="B81" s="37" t="s">
        <v>218</v>
      </c>
      <c r="C81" s="37">
        <v>4</v>
      </c>
      <c r="D81" s="37">
        <v>90</v>
      </c>
      <c r="E81" s="37">
        <v>0.59699999999999998</v>
      </c>
      <c r="F81" s="37">
        <v>-4.09</v>
      </c>
      <c r="G81" s="37">
        <v>-2.97</v>
      </c>
      <c r="H81" s="37">
        <v>1.020872896070516</v>
      </c>
      <c r="I81" s="37">
        <v>0.80466789621356927</v>
      </c>
      <c r="J81" s="37">
        <v>0</v>
      </c>
      <c r="K81" s="37">
        <v>-0.72199999999999998</v>
      </c>
      <c r="L81" s="37">
        <v>-0.14899999999999999</v>
      </c>
      <c r="M81" s="37">
        <v>0.59</v>
      </c>
      <c r="N81" s="37">
        <v>5.5851014740142283E-3</v>
      </c>
      <c r="O81" s="37">
        <v>7.8818686749166818E-3</v>
      </c>
      <c r="P81" s="37">
        <v>0.01</v>
      </c>
      <c r="Q81" s="37">
        <v>0</v>
      </c>
      <c r="R81" s="37">
        <v>8.1255760543454177E-3</v>
      </c>
      <c r="S81" s="37">
        <v>7.0000000000000001E-3</v>
      </c>
      <c r="T81" s="37">
        <v>2E-3</v>
      </c>
      <c r="U81" s="37">
        <v>5.5560129127783832E-3</v>
      </c>
      <c r="V81" s="37">
        <v>0.01</v>
      </c>
      <c r="W81" s="37">
        <v>3.0000000000000001E-3</v>
      </c>
      <c r="X81" s="37">
        <v>8.0876925208337169E-3</v>
      </c>
      <c r="Y81" s="37">
        <v>3.5000000000000003E-2</v>
      </c>
      <c r="Z81" s="37">
        <v>1.2E-2</v>
      </c>
      <c r="AA81" s="37">
        <v>2.9397473773977504E-2</v>
      </c>
      <c r="AB81" s="37">
        <v>3.0514841521157066E-2</v>
      </c>
      <c r="AC81" s="37">
        <v>7.8E-2</v>
      </c>
      <c r="AD81" s="37">
        <v>2.7E-2</v>
      </c>
      <c r="AE81" s="37">
        <v>6.4912003369208285E-2</v>
      </c>
      <c r="AF81" s="37">
        <v>8.3000000000000004E-2</v>
      </c>
      <c r="AG81" s="37">
        <v>0.03</v>
      </c>
      <c r="AH81" s="37">
        <v>6.9797801669550394E-2</v>
      </c>
      <c r="AI81" s="37">
        <v>1.446</v>
      </c>
      <c r="AJ81" s="37">
        <v>0.51100000000000001</v>
      </c>
      <c r="AK81" s="37">
        <v>1.2090169279642271</v>
      </c>
      <c r="AL81" s="37">
        <v>1.351</v>
      </c>
      <c r="AM81" s="37">
        <v>0.47799999999999998</v>
      </c>
      <c r="AN81" s="37">
        <v>1.129282003449342</v>
      </c>
      <c r="AO81" s="37">
        <v>0.112</v>
      </c>
      <c r="AP81" s="37">
        <v>0.04</v>
      </c>
      <c r="AQ81" s="37">
        <v>9.3422918839624461E-2</v>
      </c>
      <c r="AR81" s="37" t="s">
        <v>82</v>
      </c>
      <c r="AS81" s="37" t="s">
        <v>83</v>
      </c>
      <c r="AT81" s="37" t="b">
        <v>0</v>
      </c>
      <c r="AU81" s="37" t="s">
        <v>84</v>
      </c>
      <c r="AV81" s="37" t="s">
        <v>85</v>
      </c>
      <c r="AW81" s="37" t="s">
        <v>181</v>
      </c>
      <c r="AX81" s="37">
        <v>8</v>
      </c>
      <c r="AY81" s="37">
        <v>8</v>
      </c>
      <c r="AZ81" s="37">
        <v>1.008128581</v>
      </c>
      <c r="BA81" s="37">
        <v>-6.23</v>
      </c>
      <c r="BB81" s="37">
        <v>27.85</v>
      </c>
      <c r="BC81" s="37">
        <v>-4.0999999999999996</v>
      </c>
      <c r="BD81" s="37">
        <v>1.85</v>
      </c>
      <c r="BE81" s="37">
        <v>32.82</v>
      </c>
      <c r="BF81" s="37">
        <v>18</v>
      </c>
      <c r="BG81" s="37">
        <v>27.808</v>
      </c>
      <c r="BH81" s="37">
        <v>46.317999999999998</v>
      </c>
      <c r="BI81" s="37">
        <v>-9.5000000000000001E-2</v>
      </c>
      <c r="BJ81" s="37">
        <v>54.451999999999998</v>
      </c>
      <c r="BK81" s="37">
        <v>-1.835</v>
      </c>
      <c r="BL81" s="37">
        <v>-8.1379999999999999</v>
      </c>
      <c r="BM81" s="37">
        <v>-77.882999999999996</v>
      </c>
      <c r="BN81" s="37">
        <v>2.3445373892156483E-3</v>
      </c>
      <c r="BO81" s="37" t="s">
        <v>207</v>
      </c>
      <c r="BP81" s="37">
        <v>-0.20300000000000001</v>
      </c>
      <c r="BQ81" s="37">
        <v>0.01</v>
      </c>
      <c r="BR81" s="37">
        <v>0</v>
      </c>
      <c r="BS81" s="37">
        <v>0.01</v>
      </c>
      <c r="BT81" s="37">
        <v>0</v>
      </c>
      <c r="BU81" s="37">
        <v>0.59699999999999998</v>
      </c>
      <c r="BV81" s="37">
        <v>3.6999999999999998E-2</v>
      </c>
      <c r="BW81" s="37">
        <v>1.2999999999999999E-2</v>
      </c>
    </row>
    <row r="82" spans="1:75" x14ac:dyDescent="0.2">
      <c r="A82" s="34" t="s">
        <v>98</v>
      </c>
      <c r="B82" s="37" t="s">
        <v>219</v>
      </c>
      <c r="C82" s="37">
        <v>4</v>
      </c>
      <c r="D82" s="37">
        <v>90</v>
      </c>
      <c r="E82" s="37">
        <v>0.56699999999999995</v>
      </c>
      <c r="F82" s="37">
        <v>-4.03</v>
      </c>
      <c r="G82" s="37">
        <v>-2.98</v>
      </c>
      <c r="H82" s="37">
        <v>1.0208728960705158</v>
      </c>
      <c r="I82" s="37">
        <v>0.80466789621356916</v>
      </c>
      <c r="J82" s="37">
        <v>0</v>
      </c>
      <c r="K82" s="37">
        <v>-0.90100000000000002</v>
      </c>
      <c r="L82" s="37">
        <v>-0.32800000000000001</v>
      </c>
      <c r="M82" s="37">
        <v>-0.35399999999999998</v>
      </c>
      <c r="N82" s="37">
        <v>4.0364264425651704E-3</v>
      </c>
      <c r="O82" s="37">
        <v>5.0905908567330212E-3</v>
      </c>
      <c r="P82" s="37">
        <v>0.01</v>
      </c>
      <c r="Q82" s="37">
        <v>0</v>
      </c>
      <c r="R82" s="37">
        <v>5.2479919260226904E-3</v>
      </c>
      <c r="S82" s="37">
        <v>5.0000000000000001E-3</v>
      </c>
      <c r="T82" s="37">
        <v>2E-3</v>
      </c>
      <c r="U82" s="37">
        <v>4.0179802298657523E-3</v>
      </c>
      <c r="V82" s="37">
        <v>6.0000000000000001E-3</v>
      </c>
      <c r="W82" s="37">
        <v>2E-3</v>
      </c>
      <c r="X82" s="37">
        <v>5.2252625040074057E-3</v>
      </c>
      <c r="Y82" s="37">
        <v>3.1E-2</v>
      </c>
      <c r="Z82" s="37">
        <v>1.0999999999999999E-2</v>
      </c>
      <c r="AA82" s="37">
        <v>2.5877822056678351E-2</v>
      </c>
      <c r="AB82" s="37">
        <v>2.4290204570042342E-2</v>
      </c>
      <c r="AC82" s="37">
        <v>9.0999999999999998E-2</v>
      </c>
      <c r="AD82" s="37">
        <v>3.2000000000000001E-2</v>
      </c>
      <c r="AE82" s="37">
        <v>7.6379515940586937E-2</v>
      </c>
      <c r="AF82" s="37">
        <v>9.6000000000000002E-2</v>
      </c>
      <c r="AG82" s="37">
        <v>3.4000000000000002E-2</v>
      </c>
      <c r="AH82" s="37">
        <v>8.0477370202587481E-2</v>
      </c>
      <c r="AI82" s="37">
        <v>1.179</v>
      </c>
      <c r="AJ82" s="37">
        <v>0.41699999999999998</v>
      </c>
      <c r="AK82" s="37">
        <v>0.98598561778447802</v>
      </c>
      <c r="AL82" s="37">
        <v>1.1080000000000001</v>
      </c>
      <c r="AM82" s="37">
        <v>0.39200000000000002</v>
      </c>
      <c r="AN82" s="37">
        <v>0.92641560657453315</v>
      </c>
      <c r="AO82" s="37">
        <v>8.1000000000000003E-2</v>
      </c>
      <c r="AP82" s="37">
        <v>2.9000000000000001E-2</v>
      </c>
      <c r="AQ82" s="37">
        <v>6.7772718677796467E-2</v>
      </c>
      <c r="AR82" s="37" t="s">
        <v>82</v>
      </c>
      <c r="AS82" s="37" t="s">
        <v>83</v>
      </c>
      <c r="AT82" s="37" t="b">
        <v>0</v>
      </c>
      <c r="AU82" s="37" t="s">
        <v>84</v>
      </c>
      <c r="AV82" s="37" t="s">
        <v>85</v>
      </c>
      <c r="AW82" s="37" t="s">
        <v>181</v>
      </c>
      <c r="AX82" s="37">
        <v>8</v>
      </c>
      <c r="AY82" s="37">
        <v>8</v>
      </c>
      <c r="AZ82" s="37">
        <v>1.008128581</v>
      </c>
      <c r="BA82" s="37">
        <v>-6.24</v>
      </c>
      <c r="BB82" s="37">
        <v>27.84</v>
      </c>
      <c r="BC82" s="37">
        <v>-4.04</v>
      </c>
      <c r="BD82" s="37">
        <v>1.84</v>
      </c>
      <c r="BE82" s="37">
        <v>32.81</v>
      </c>
      <c r="BF82" s="37">
        <v>18.053999999999998</v>
      </c>
      <c r="BG82" s="37">
        <v>27.8</v>
      </c>
      <c r="BH82" s="37">
        <v>46.335999999999999</v>
      </c>
      <c r="BI82" s="37">
        <v>-0.124</v>
      </c>
      <c r="BJ82" s="37">
        <v>54.249000000000002</v>
      </c>
      <c r="BK82" s="37">
        <v>-2.0099999999999998</v>
      </c>
      <c r="BL82" s="37">
        <v>4.9859999999999998</v>
      </c>
      <c r="BM82" s="37">
        <v>-65.72</v>
      </c>
      <c r="BN82" s="37">
        <v>2.3445373892156535E-3</v>
      </c>
      <c r="BO82" s="37" t="s">
        <v>207</v>
      </c>
      <c r="BP82" s="37">
        <v>-0.23300000000000001</v>
      </c>
      <c r="BQ82" s="37">
        <v>0</v>
      </c>
      <c r="BR82" s="37">
        <v>0</v>
      </c>
      <c r="BS82" s="37">
        <v>0.01</v>
      </c>
      <c r="BT82" s="37">
        <v>0</v>
      </c>
      <c r="BU82" s="37">
        <v>0.56699999999999995</v>
      </c>
      <c r="BV82" s="37">
        <v>2.9000000000000001E-2</v>
      </c>
      <c r="BW82" s="37">
        <v>0.01</v>
      </c>
    </row>
    <row r="83" spans="1:75" x14ac:dyDescent="0.2">
      <c r="A83" s="34" t="s">
        <v>220</v>
      </c>
      <c r="B83" s="37" t="s">
        <v>221</v>
      </c>
      <c r="C83" s="37" t="s">
        <v>0</v>
      </c>
      <c r="D83" s="37" t="s">
        <v>0</v>
      </c>
      <c r="E83" s="37" t="s">
        <v>0</v>
      </c>
      <c r="F83" s="37" t="s">
        <v>0</v>
      </c>
      <c r="G83" s="37" t="s">
        <v>0</v>
      </c>
      <c r="H83" s="37" t="s">
        <v>0</v>
      </c>
      <c r="I83" s="37" t="s">
        <v>0</v>
      </c>
      <c r="J83" s="37" t="s">
        <v>0</v>
      </c>
      <c r="K83" s="37" t="s">
        <v>0</v>
      </c>
      <c r="L83" s="37" t="s">
        <v>0</v>
      </c>
      <c r="M83" s="37" t="s">
        <v>0</v>
      </c>
      <c r="N83" s="37" t="s">
        <v>0</v>
      </c>
      <c r="O83" s="37" t="s">
        <v>0</v>
      </c>
      <c r="P83" s="37" t="s">
        <v>0</v>
      </c>
      <c r="Q83" s="37" t="s">
        <v>0</v>
      </c>
      <c r="R83" s="37" t="s">
        <v>0</v>
      </c>
      <c r="S83" s="37" t="s">
        <v>0</v>
      </c>
      <c r="T83" s="37" t="s">
        <v>0</v>
      </c>
      <c r="U83" s="37" t="s">
        <v>0</v>
      </c>
      <c r="V83" s="37" t="s">
        <v>0</v>
      </c>
      <c r="W83" s="37" t="s">
        <v>0</v>
      </c>
      <c r="X83" s="37" t="s">
        <v>0</v>
      </c>
      <c r="Y83" s="37" t="s">
        <v>0</v>
      </c>
      <c r="Z83" s="37" t="s">
        <v>0</v>
      </c>
      <c r="AA83" s="37" t="s">
        <v>0</v>
      </c>
      <c r="AB83" s="37" t="s">
        <v>0</v>
      </c>
      <c r="AC83" s="37" t="s">
        <v>0</v>
      </c>
      <c r="AD83" s="37" t="s">
        <v>0</v>
      </c>
      <c r="AE83" s="37" t="s">
        <v>0</v>
      </c>
      <c r="AF83" s="37" t="s">
        <v>0</v>
      </c>
      <c r="AG83" s="37" t="s">
        <v>0</v>
      </c>
      <c r="AH83" s="37" t="s">
        <v>0</v>
      </c>
      <c r="AI83" s="37" t="s">
        <v>0</v>
      </c>
      <c r="AJ83" s="37" t="s">
        <v>0</v>
      </c>
      <c r="AK83" s="37" t="s">
        <v>0</v>
      </c>
      <c r="AL83" s="37" t="s">
        <v>0</v>
      </c>
      <c r="AM83" s="37" t="s">
        <v>0</v>
      </c>
      <c r="AN83" s="37" t="s">
        <v>0</v>
      </c>
      <c r="AO83" s="37" t="s">
        <v>0</v>
      </c>
      <c r="AP83" s="37" t="s">
        <v>0</v>
      </c>
      <c r="AQ83" s="37" t="s">
        <v>0</v>
      </c>
      <c r="AR83" s="37" t="s">
        <v>77</v>
      </c>
      <c r="AS83" s="37" t="s">
        <v>78</v>
      </c>
      <c r="AT83" s="37" t="s">
        <v>0</v>
      </c>
      <c r="AU83" s="37" t="s">
        <v>0</v>
      </c>
      <c r="AV83" s="37" t="s">
        <v>0</v>
      </c>
      <c r="AW83" s="37" t="s">
        <v>0</v>
      </c>
      <c r="AX83" s="37" t="s">
        <v>0</v>
      </c>
      <c r="AY83" s="37" t="s">
        <v>0</v>
      </c>
      <c r="AZ83" s="37" t="s">
        <v>0</v>
      </c>
      <c r="BA83" s="37" t="s">
        <v>0</v>
      </c>
      <c r="BB83" s="37" t="s">
        <v>0</v>
      </c>
      <c r="BC83" s="37" t="s">
        <v>0</v>
      </c>
      <c r="BD83" s="37" t="s">
        <v>0</v>
      </c>
      <c r="BE83" s="37" t="s">
        <v>0</v>
      </c>
      <c r="BF83" s="37" t="s">
        <v>0</v>
      </c>
      <c r="BG83" s="37" t="s">
        <v>0</v>
      </c>
      <c r="BH83" s="37" t="s">
        <v>0</v>
      </c>
      <c r="BI83" s="37" t="s">
        <v>0</v>
      </c>
      <c r="BJ83" s="37" t="s">
        <v>0</v>
      </c>
      <c r="BK83" s="37" t="s">
        <v>0</v>
      </c>
      <c r="BL83" s="37" t="s">
        <v>0</v>
      </c>
      <c r="BM83" s="37" t="s">
        <v>0</v>
      </c>
      <c r="BN83" s="37" t="s">
        <v>0</v>
      </c>
      <c r="BO83" s="37" t="s">
        <v>0</v>
      </c>
      <c r="BP83" s="37" t="s">
        <v>0</v>
      </c>
      <c r="BQ83" s="37" t="s">
        <v>0</v>
      </c>
      <c r="BR83" s="37" t="s">
        <v>0</v>
      </c>
      <c r="BS83" s="37" t="s">
        <v>0</v>
      </c>
      <c r="BT83" s="37" t="s">
        <v>0</v>
      </c>
      <c r="BU83" s="37" t="s">
        <v>0</v>
      </c>
      <c r="BV83" s="37" t="s">
        <v>0</v>
      </c>
      <c r="BW83" s="37" t="s">
        <v>0</v>
      </c>
    </row>
    <row r="84" spans="1:75" x14ac:dyDescent="0.2">
      <c r="A84" s="34" t="s">
        <v>79</v>
      </c>
      <c r="B84" s="37" t="s">
        <v>222</v>
      </c>
      <c r="C84" s="37">
        <v>5</v>
      </c>
      <c r="D84" s="37">
        <v>90</v>
      </c>
      <c r="E84" s="37">
        <v>0.59899999999999998</v>
      </c>
      <c r="F84" s="37">
        <v>-3.97</v>
      </c>
      <c r="G84" s="37">
        <v>-3.11</v>
      </c>
      <c r="H84" s="37">
        <v>1.0208728960705162</v>
      </c>
      <c r="I84" s="37">
        <v>0.80466789621356938</v>
      </c>
      <c r="J84" s="37">
        <v>0</v>
      </c>
      <c r="K84" s="37">
        <v>-0.14099999999999999</v>
      </c>
      <c r="L84" s="37">
        <v>0.433</v>
      </c>
      <c r="M84" s="37">
        <v>0.48299999999999998</v>
      </c>
      <c r="N84" s="37">
        <v>7.1006162874510852E-3</v>
      </c>
      <c r="O84" s="37">
        <v>5.4636459415597491E-3</v>
      </c>
      <c r="P84" s="37">
        <v>0.01</v>
      </c>
      <c r="Q84" s="37">
        <v>0</v>
      </c>
      <c r="R84" s="37">
        <v>5.6325818740731223E-3</v>
      </c>
      <c r="S84" s="37">
        <v>8.0000000000000002E-3</v>
      </c>
      <c r="T84" s="37">
        <v>3.0000000000000001E-3</v>
      </c>
      <c r="U84" s="37">
        <v>6.8314101917216078E-3</v>
      </c>
      <c r="V84" s="37">
        <v>7.0000000000000001E-3</v>
      </c>
      <c r="W84" s="37">
        <v>2E-3</v>
      </c>
      <c r="X84" s="37">
        <v>5.6035036879123219E-3</v>
      </c>
      <c r="Y84" s="37">
        <v>2.8000000000000001E-2</v>
      </c>
      <c r="Z84" s="37">
        <v>0.01</v>
      </c>
      <c r="AA84" s="37">
        <v>2.3531764393846407E-2</v>
      </c>
      <c r="AB84" s="37">
        <v>2.0958017666371849E-2</v>
      </c>
      <c r="AC84" s="37">
        <v>0.186</v>
      </c>
      <c r="AD84" s="37">
        <v>6.6000000000000003E-2</v>
      </c>
      <c r="AE84" s="37">
        <v>0.15553914032277261</v>
      </c>
      <c r="AF84" s="37">
        <v>0.17</v>
      </c>
      <c r="AG84" s="37">
        <v>0.06</v>
      </c>
      <c r="AH84" s="37">
        <v>0.14182180508732947</v>
      </c>
      <c r="AI84" s="37">
        <v>0.53</v>
      </c>
      <c r="AJ84" s="37">
        <v>0.187</v>
      </c>
      <c r="AK84" s="37">
        <v>0.44277900631131789</v>
      </c>
      <c r="AL84" s="37">
        <v>0.50700000000000001</v>
      </c>
      <c r="AM84" s="37">
        <v>0.17899999999999999</v>
      </c>
      <c r="AN84" s="37">
        <v>0.42346516127883055</v>
      </c>
      <c r="AO84" s="37">
        <v>4.1000000000000002E-2</v>
      </c>
      <c r="AP84" s="37">
        <v>1.4E-2</v>
      </c>
      <c r="AQ84" s="37">
        <v>3.41729497695379E-2</v>
      </c>
      <c r="AR84" s="37" t="s">
        <v>82</v>
      </c>
      <c r="AS84" s="37" t="s">
        <v>83</v>
      </c>
      <c r="AT84" s="37" t="b">
        <v>0</v>
      </c>
      <c r="AU84" s="37" t="s">
        <v>84</v>
      </c>
      <c r="AV84" s="37" t="s">
        <v>85</v>
      </c>
      <c r="AW84" s="37" t="s">
        <v>181</v>
      </c>
      <c r="AX84" s="37">
        <v>8</v>
      </c>
      <c r="AY84" s="37">
        <v>8</v>
      </c>
      <c r="AZ84" s="37">
        <v>1.008128581</v>
      </c>
      <c r="BA84" s="37">
        <v>-6.37</v>
      </c>
      <c r="BB84" s="37">
        <v>27.71</v>
      </c>
      <c r="BC84" s="37">
        <v>-3.98</v>
      </c>
      <c r="BD84" s="37">
        <v>1.71</v>
      </c>
      <c r="BE84" s="37">
        <v>32.68</v>
      </c>
      <c r="BF84" s="37">
        <v>18.11</v>
      </c>
      <c r="BG84" s="37">
        <v>27.67</v>
      </c>
      <c r="BH84" s="37">
        <v>46.298999999999999</v>
      </c>
      <c r="BI84" s="37">
        <v>-9.2999999999999999E-2</v>
      </c>
      <c r="BJ84" s="37">
        <v>54.774000000000001</v>
      </c>
      <c r="BK84" s="37">
        <v>-1.26</v>
      </c>
      <c r="BL84" s="37">
        <v>-6.56</v>
      </c>
      <c r="BM84" s="37">
        <v>-76.278000000000006</v>
      </c>
      <c r="BN84" s="37">
        <v>2.3445373892156457E-3</v>
      </c>
      <c r="BO84" s="37" t="s">
        <v>223</v>
      </c>
      <c r="BP84" s="37">
        <v>-0.20100000000000001</v>
      </c>
      <c r="BQ84" s="37">
        <v>0.01</v>
      </c>
      <c r="BR84" s="37">
        <v>0</v>
      </c>
      <c r="BS84" s="37">
        <v>0.01</v>
      </c>
      <c r="BT84" s="37">
        <v>0</v>
      </c>
      <c r="BU84" s="37">
        <v>0.59899999999999998</v>
      </c>
      <c r="BV84" s="37">
        <v>2.5000000000000001E-2</v>
      </c>
      <c r="BW84" s="37">
        <v>8.9999999999999993E-3</v>
      </c>
    </row>
    <row r="85" spans="1:75" x14ac:dyDescent="0.2">
      <c r="A85" s="34" t="s">
        <v>88</v>
      </c>
      <c r="B85" s="37" t="s">
        <v>224</v>
      </c>
      <c r="C85" s="37">
        <v>5</v>
      </c>
      <c r="D85" s="37">
        <v>90</v>
      </c>
      <c r="E85" s="37">
        <v>0.61299999999999999</v>
      </c>
      <c r="F85" s="37">
        <v>-4.18</v>
      </c>
      <c r="G85" s="37">
        <v>-2.98</v>
      </c>
      <c r="H85" s="37">
        <v>1.0208728960705158</v>
      </c>
      <c r="I85" s="37">
        <v>0.80466789621356916</v>
      </c>
      <c r="J85" s="37">
        <v>0</v>
      </c>
      <c r="K85" s="37">
        <v>-0.70599999999999996</v>
      </c>
      <c r="L85" s="37">
        <v>-0.13300000000000001</v>
      </c>
      <c r="M85" s="37">
        <v>0.23200000000000001</v>
      </c>
      <c r="N85" s="37">
        <v>3.7683050121186034E-3</v>
      </c>
      <c r="O85" s="37">
        <v>1.2758633335866036E-2</v>
      </c>
      <c r="P85" s="37">
        <v>0.02</v>
      </c>
      <c r="Q85" s="37">
        <v>0.01</v>
      </c>
      <c r="R85" s="37">
        <v>1.3153130278610366E-2</v>
      </c>
      <c r="S85" s="37">
        <v>5.0000000000000001E-3</v>
      </c>
      <c r="T85" s="37">
        <v>2E-3</v>
      </c>
      <c r="U85" s="37">
        <v>3.778969508779228E-3</v>
      </c>
      <c r="V85" s="37">
        <v>1.6E-2</v>
      </c>
      <c r="W85" s="37">
        <v>6.0000000000000001E-3</v>
      </c>
      <c r="X85" s="37">
        <v>1.3079173781236603E-2</v>
      </c>
      <c r="Y85" s="37">
        <v>4.3999999999999997E-2</v>
      </c>
      <c r="Z85" s="37">
        <v>1.4999999999999999E-2</v>
      </c>
      <c r="AA85" s="37">
        <v>3.6428898264345304E-2</v>
      </c>
      <c r="AB85" s="37">
        <v>2.59934295937631E-2</v>
      </c>
      <c r="AC85" s="37">
        <v>9.4E-2</v>
      </c>
      <c r="AD85" s="37">
        <v>3.3000000000000002E-2</v>
      </c>
      <c r="AE85" s="37">
        <v>7.8341854361486302E-2</v>
      </c>
      <c r="AF85" s="37">
        <v>9.7000000000000003E-2</v>
      </c>
      <c r="AG85" s="37">
        <v>3.4000000000000002E-2</v>
      </c>
      <c r="AH85" s="37">
        <v>8.1377003553968E-2</v>
      </c>
      <c r="AI85" s="37">
        <v>1.0489999999999999</v>
      </c>
      <c r="AJ85" s="37">
        <v>0.371</v>
      </c>
      <c r="AK85" s="37">
        <v>0.87721582133238385</v>
      </c>
      <c r="AL85" s="37">
        <v>0.97799999999999998</v>
      </c>
      <c r="AM85" s="37">
        <v>0.34599999999999997</v>
      </c>
      <c r="AN85" s="37">
        <v>0.81772476143052097</v>
      </c>
      <c r="AO85" s="37">
        <v>7.6999999999999999E-2</v>
      </c>
      <c r="AP85" s="37">
        <v>2.7E-2</v>
      </c>
      <c r="AQ85" s="37">
        <v>6.4312718096683791E-2</v>
      </c>
      <c r="AR85" s="37" t="s">
        <v>82</v>
      </c>
      <c r="AS85" s="37" t="s">
        <v>83</v>
      </c>
      <c r="AT85" s="37" t="b">
        <v>0</v>
      </c>
      <c r="AU85" s="37" t="s">
        <v>84</v>
      </c>
      <c r="AV85" s="37" t="s">
        <v>85</v>
      </c>
      <c r="AW85" s="37" t="s">
        <v>181</v>
      </c>
      <c r="AX85" s="37">
        <v>8</v>
      </c>
      <c r="AY85" s="37">
        <v>8</v>
      </c>
      <c r="AZ85" s="37">
        <v>1.008128581</v>
      </c>
      <c r="BA85" s="37">
        <v>-6.23</v>
      </c>
      <c r="BB85" s="37">
        <v>27.85</v>
      </c>
      <c r="BC85" s="37">
        <v>-4.1900000000000004</v>
      </c>
      <c r="BD85" s="37">
        <v>1.84</v>
      </c>
      <c r="BE85" s="37">
        <v>32.82</v>
      </c>
      <c r="BF85" s="37">
        <v>17.916</v>
      </c>
      <c r="BG85" s="37">
        <v>27.806999999999999</v>
      </c>
      <c r="BH85" s="37">
        <v>46.244</v>
      </c>
      <c r="BI85" s="37">
        <v>-0.08</v>
      </c>
      <c r="BJ85" s="37">
        <v>54.466000000000001</v>
      </c>
      <c r="BK85" s="37">
        <v>-1.819</v>
      </c>
      <c r="BL85" s="37">
        <v>-3.2210000000000001</v>
      </c>
      <c r="BM85" s="37">
        <v>-73.228999999999999</v>
      </c>
      <c r="BN85" s="37">
        <v>2.3445373892156483E-3</v>
      </c>
      <c r="BO85" s="37" t="s">
        <v>207</v>
      </c>
      <c r="BP85" s="37">
        <v>-0.188</v>
      </c>
      <c r="BQ85" s="37">
        <v>0</v>
      </c>
      <c r="BR85" s="37">
        <v>0</v>
      </c>
      <c r="BS85" s="37">
        <v>0.02</v>
      </c>
      <c r="BT85" s="37">
        <v>0.01</v>
      </c>
      <c r="BU85" s="37">
        <v>0.61299999999999999</v>
      </c>
      <c r="BV85" s="37">
        <v>3.1E-2</v>
      </c>
      <c r="BW85" s="37">
        <v>1.0999999999999999E-2</v>
      </c>
    </row>
    <row r="86" spans="1:75" x14ac:dyDescent="0.2">
      <c r="A86" s="34" t="s">
        <v>98</v>
      </c>
      <c r="B86" s="37" t="s">
        <v>225</v>
      </c>
      <c r="C86" s="37">
        <v>5</v>
      </c>
      <c r="D86" s="37">
        <v>90</v>
      </c>
      <c r="E86" s="37">
        <v>0.59099999999999997</v>
      </c>
      <c r="F86" s="37">
        <v>-4.12</v>
      </c>
      <c r="G86" s="37">
        <v>-3.2</v>
      </c>
      <c r="H86" s="37">
        <v>1.0208728960705156</v>
      </c>
      <c r="I86" s="37">
        <v>0.80466789621356916</v>
      </c>
      <c r="J86" s="37">
        <v>0</v>
      </c>
      <c r="K86" s="37">
        <v>-0.753</v>
      </c>
      <c r="L86" s="37">
        <v>-0.18</v>
      </c>
      <c r="M86" s="37">
        <v>0.192</v>
      </c>
      <c r="N86" s="37">
        <v>4.4658202976460065E-3</v>
      </c>
      <c r="O86" s="37">
        <v>1.4542514651195024E-2</v>
      </c>
      <c r="P86" s="37">
        <v>0.02</v>
      </c>
      <c r="Q86" s="37">
        <v>0.01</v>
      </c>
      <c r="R86" s="37">
        <v>1.4992169204209815E-2</v>
      </c>
      <c r="S86" s="37">
        <v>6.0000000000000001E-3</v>
      </c>
      <c r="T86" s="37">
        <v>2E-3</v>
      </c>
      <c r="U86" s="37">
        <v>4.7339206687987039E-3</v>
      </c>
      <c r="V86" s="37">
        <v>1.7999999999999999E-2</v>
      </c>
      <c r="W86" s="37">
        <v>6.0000000000000001E-3</v>
      </c>
      <c r="X86" s="37">
        <v>1.4913389818005395E-2</v>
      </c>
      <c r="Y86" s="37">
        <v>2.1000000000000001E-2</v>
      </c>
      <c r="Z86" s="37">
        <v>8.0000000000000002E-3</v>
      </c>
      <c r="AA86" s="37">
        <v>1.7823057957177924E-2</v>
      </c>
      <c r="AB86" s="37">
        <v>1.7895537748222702E-2</v>
      </c>
      <c r="AC86" s="37">
        <v>8.4000000000000005E-2</v>
      </c>
      <c r="AD86" s="37">
        <v>0.03</v>
      </c>
      <c r="AE86" s="37">
        <v>7.0269616058789175E-2</v>
      </c>
      <c r="AF86" s="37">
        <v>9.6000000000000002E-2</v>
      </c>
      <c r="AG86" s="37">
        <v>3.4000000000000002E-2</v>
      </c>
      <c r="AH86" s="37">
        <v>7.9988031106684648E-2</v>
      </c>
      <c r="AI86" s="37">
        <v>0.95899999999999996</v>
      </c>
      <c r="AJ86" s="37">
        <v>0.33900000000000002</v>
      </c>
      <c r="AK86" s="37">
        <v>0.80200029937674944</v>
      </c>
      <c r="AL86" s="37">
        <v>0.89100000000000001</v>
      </c>
      <c r="AM86" s="37">
        <v>0.315</v>
      </c>
      <c r="AN86" s="37">
        <v>0.74497310991537535</v>
      </c>
      <c r="AO86" s="37">
        <v>7.1999999999999995E-2</v>
      </c>
      <c r="AP86" s="37">
        <v>2.5000000000000001E-2</v>
      </c>
      <c r="AQ86" s="37">
        <v>5.9904815563678396E-2</v>
      </c>
      <c r="AR86" s="37" t="s">
        <v>82</v>
      </c>
      <c r="AS86" s="37" t="s">
        <v>83</v>
      </c>
      <c r="AT86" s="37" t="b">
        <v>0</v>
      </c>
      <c r="AU86" s="37" t="s">
        <v>84</v>
      </c>
      <c r="AV86" s="37" t="s">
        <v>85</v>
      </c>
      <c r="AW86" s="37" t="s">
        <v>181</v>
      </c>
      <c r="AX86" s="37">
        <v>8</v>
      </c>
      <c r="AY86" s="37">
        <v>8</v>
      </c>
      <c r="AZ86" s="37">
        <v>1.008128581</v>
      </c>
      <c r="BA86" s="37">
        <v>-6.46</v>
      </c>
      <c r="BB86" s="37">
        <v>27.62</v>
      </c>
      <c r="BC86" s="37">
        <v>-4.13</v>
      </c>
      <c r="BD86" s="37">
        <v>1.62</v>
      </c>
      <c r="BE86" s="37">
        <v>32.590000000000003</v>
      </c>
      <c r="BF86" s="37">
        <v>17.966000000000001</v>
      </c>
      <c r="BG86" s="37">
        <v>27.576000000000001</v>
      </c>
      <c r="BH86" s="37">
        <v>46.045999999999999</v>
      </c>
      <c r="BI86" s="37">
        <v>-9.9000000000000005E-2</v>
      </c>
      <c r="BJ86" s="37">
        <v>53.954000000000001</v>
      </c>
      <c r="BK86" s="37">
        <v>-1.855</v>
      </c>
      <c r="BL86" s="37">
        <v>-2.6859999999999999</v>
      </c>
      <c r="BM86" s="37">
        <v>-72.370999999999995</v>
      </c>
      <c r="BN86" s="37">
        <v>2.3971860008757851E-3</v>
      </c>
      <c r="BO86" s="37" t="s">
        <v>226</v>
      </c>
      <c r="BP86" s="37">
        <v>-0.21</v>
      </c>
      <c r="BQ86" s="37">
        <v>0.01</v>
      </c>
      <c r="BR86" s="37">
        <v>0</v>
      </c>
      <c r="BS86" s="37">
        <v>0.02</v>
      </c>
      <c r="BT86" s="37">
        <v>0.01</v>
      </c>
      <c r="BU86" s="37">
        <v>0.59099999999999997</v>
      </c>
      <c r="BV86" s="37">
        <v>2.1000000000000001E-2</v>
      </c>
      <c r="BW86" s="37">
        <v>8.0000000000000002E-3</v>
      </c>
    </row>
    <row r="87" spans="1:75" ht="12" customHeight="1" x14ac:dyDescent="0.2">
      <c r="A87" s="34" t="s">
        <v>227</v>
      </c>
      <c r="B87" s="37" t="s">
        <v>228</v>
      </c>
      <c r="C87" s="37" t="s">
        <v>0</v>
      </c>
      <c r="D87" s="37" t="s">
        <v>0</v>
      </c>
      <c r="E87" s="37" t="s">
        <v>0</v>
      </c>
      <c r="F87" s="37" t="s">
        <v>0</v>
      </c>
      <c r="G87" s="37" t="s">
        <v>0</v>
      </c>
      <c r="H87" s="37" t="s">
        <v>0</v>
      </c>
      <c r="I87" s="37" t="s">
        <v>0</v>
      </c>
      <c r="J87" s="37" t="s">
        <v>0</v>
      </c>
      <c r="K87" s="37" t="s">
        <v>0</v>
      </c>
      <c r="L87" s="37" t="s">
        <v>0</v>
      </c>
      <c r="M87" s="37" t="s">
        <v>0</v>
      </c>
      <c r="N87" s="37" t="s">
        <v>0</v>
      </c>
      <c r="O87" s="37" t="s">
        <v>0</v>
      </c>
      <c r="P87" s="37" t="s">
        <v>0</v>
      </c>
      <c r="Q87" s="37" t="s">
        <v>0</v>
      </c>
      <c r="R87" s="37" t="s">
        <v>0</v>
      </c>
      <c r="S87" s="37" t="s">
        <v>0</v>
      </c>
      <c r="T87" s="37" t="s">
        <v>0</v>
      </c>
      <c r="U87" s="37" t="s">
        <v>0</v>
      </c>
      <c r="V87" s="37" t="s">
        <v>0</v>
      </c>
      <c r="W87" s="37" t="s">
        <v>0</v>
      </c>
      <c r="X87" s="37" t="s">
        <v>0</v>
      </c>
      <c r="Y87" s="37" t="s">
        <v>0</v>
      </c>
      <c r="Z87" s="37" t="s">
        <v>0</v>
      </c>
      <c r="AA87" s="37" t="s">
        <v>0</v>
      </c>
      <c r="AB87" s="37" t="s">
        <v>0</v>
      </c>
      <c r="AC87" s="37" t="s">
        <v>0</v>
      </c>
      <c r="AD87" s="37" t="s">
        <v>0</v>
      </c>
      <c r="AE87" s="37" t="s">
        <v>0</v>
      </c>
      <c r="AF87" s="37" t="s">
        <v>0</v>
      </c>
      <c r="AG87" s="37" t="s">
        <v>0</v>
      </c>
      <c r="AH87" s="37" t="s">
        <v>0</v>
      </c>
      <c r="AI87" s="37" t="s">
        <v>0</v>
      </c>
      <c r="AJ87" s="37" t="s">
        <v>0</v>
      </c>
      <c r="AK87" s="37" t="s">
        <v>0</v>
      </c>
      <c r="AL87" s="37" t="s">
        <v>0</v>
      </c>
      <c r="AM87" s="37" t="s">
        <v>0</v>
      </c>
      <c r="AN87" s="37" t="s">
        <v>0</v>
      </c>
      <c r="AO87" s="37" t="s">
        <v>0</v>
      </c>
      <c r="AP87" s="37" t="s">
        <v>0</v>
      </c>
      <c r="AQ87" s="37" t="s">
        <v>0</v>
      </c>
      <c r="AR87" s="37" t="s">
        <v>77</v>
      </c>
      <c r="AS87" s="37" t="s">
        <v>78</v>
      </c>
      <c r="AT87" s="37" t="s">
        <v>0</v>
      </c>
      <c r="AU87" s="37" t="s">
        <v>0</v>
      </c>
      <c r="AV87" s="37" t="s">
        <v>0</v>
      </c>
      <c r="AW87" s="37" t="s">
        <v>0</v>
      </c>
      <c r="AX87" s="37" t="s">
        <v>0</v>
      </c>
      <c r="AY87" s="37" t="s">
        <v>0</v>
      </c>
      <c r="AZ87" s="37" t="s">
        <v>0</v>
      </c>
      <c r="BA87" s="37" t="s">
        <v>0</v>
      </c>
      <c r="BB87" s="37" t="s">
        <v>0</v>
      </c>
      <c r="BC87" s="37" t="s">
        <v>0</v>
      </c>
      <c r="BD87" s="37" t="s">
        <v>0</v>
      </c>
      <c r="BE87" s="37" t="s">
        <v>0</v>
      </c>
      <c r="BF87" s="37" t="s">
        <v>0</v>
      </c>
      <c r="BG87" s="37" t="s">
        <v>0</v>
      </c>
      <c r="BH87" s="37" t="s">
        <v>0</v>
      </c>
      <c r="BI87" s="37" t="s">
        <v>0</v>
      </c>
      <c r="BJ87" s="37" t="s">
        <v>0</v>
      </c>
      <c r="BK87" s="37" t="s">
        <v>0</v>
      </c>
      <c r="BL87" s="37" t="s">
        <v>0</v>
      </c>
      <c r="BM87" s="37" t="s">
        <v>0</v>
      </c>
      <c r="BN87" s="37" t="s">
        <v>0</v>
      </c>
      <c r="BO87" s="37" t="s">
        <v>0</v>
      </c>
      <c r="BP87" s="37" t="s">
        <v>0</v>
      </c>
      <c r="BQ87" s="37" t="s">
        <v>0</v>
      </c>
      <c r="BR87" s="37" t="s">
        <v>0</v>
      </c>
      <c r="BS87" s="37" t="s">
        <v>0</v>
      </c>
      <c r="BT87" s="37" t="s">
        <v>0</v>
      </c>
      <c r="BU87" s="37" t="s">
        <v>0</v>
      </c>
      <c r="BV87" s="37" t="s">
        <v>0</v>
      </c>
      <c r="BW87" s="37" t="s">
        <v>0</v>
      </c>
    </row>
    <row r="88" spans="1:75" x14ac:dyDescent="0.2">
      <c r="A88" s="34" t="s">
        <v>79</v>
      </c>
      <c r="B88" s="37" t="s">
        <v>229</v>
      </c>
      <c r="C88" s="37">
        <v>6</v>
      </c>
      <c r="D88" s="37">
        <v>90</v>
      </c>
      <c r="E88" s="37">
        <v>0.57899999999999996</v>
      </c>
      <c r="F88" s="37">
        <v>-5.43</v>
      </c>
      <c r="G88" s="37">
        <v>-3.76</v>
      </c>
      <c r="H88" s="37">
        <v>1.0208728960705158</v>
      </c>
      <c r="I88" s="37">
        <v>0.80466789621356916</v>
      </c>
      <c r="J88" s="37">
        <v>0</v>
      </c>
      <c r="K88" s="37">
        <v>-0.79500000000000004</v>
      </c>
      <c r="L88" s="37">
        <v>-0.222</v>
      </c>
      <c r="M88" s="37">
        <v>-8.4000000000000005E-2</v>
      </c>
      <c r="N88" s="37">
        <v>4.5394419931651022E-3</v>
      </c>
      <c r="O88" s="37">
        <v>1.4733322155153605E-2</v>
      </c>
      <c r="P88" s="37">
        <v>0.02</v>
      </c>
      <c r="Q88" s="37">
        <v>0.01</v>
      </c>
      <c r="R88" s="37">
        <v>1.5188876476189049E-2</v>
      </c>
      <c r="S88" s="37">
        <v>5.0000000000000001E-3</v>
      </c>
      <c r="T88" s="37">
        <v>2E-3</v>
      </c>
      <c r="U88" s="37">
        <v>4.3157674157924854E-3</v>
      </c>
      <c r="V88" s="37">
        <v>1.7999999999999999E-2</v>
      </c>
      <c r="W88" s="37">
        <v>6.0000000000000001E-3</v>
      </c>
      <c r="X88" s="37">
        <v>1.509921841773818E-2</v>
      </c>
      <c r="Y88" s="37">
        <v>2.5999999999999999E-2</v>
      </c>
      <c r="Z88" s="37">
        <v>8.9999999999999993E-3</v>
      </c>
      <c r="AA88" s="37">
        <v>2.1481420753569236E-2</v>
      </c>
      <c r="AB88" s="37">
        <v>2.2688218090696672E-2</v>
      </c>
      <c r="AC88" s="37">
        <v>0.14299999999999999</v>
      </c>
      <c r="AD88" s="37">
        <v>5.0999999999999997E-2</v>
      </c>
      <c r="AE88" s="37">
        <v>0.11950010485617218</v>
      </c>
      <c r="AF88" s="37">
        <v>0.11899999999999999</v>
      </c>
      <c r="AG88" s="37">
        <v>4.2000000000000003E-2</v>
      </c>
      <c r="AH88" s="37">
        <v>9.9699471647549276E-2</v>
      </c>
      <c r="AI88" s="37">
        <v>0.65600000000000003</v>
      </c>
      <c r="AJ88" s="37">
        <v>0.23200000000000001</v>
      </c>
      <c r="AK88" s="37">
        <v>0.5487429595592076</v>
      </c>
      <c r="AL88" s="37">
        <v>0.63</v>
      </c>
      <c r="AM88" s="37">
        <v>0.223</v>
      </c>
      <c r="AN88" s="37">
        <v>0.52671593700310992</v>
      </c>
      <c r="AO88" s="37">
        <v>4.3999999999999997E-2</v>
      </c>
      <c r="AP88" s="37">
        <v>1.6E-2</v>
      </c>
      <c r="AQ88" s="37">
        <v>3.709080564421105E-2</v>
      </c>
      <c r="AR88" s="37" t="s">
        <v>82</v>
      </c>
      <c r="AS88" s="37" t="s">
        <v>83</v>
      </c>
      <c r="AT88" s="37" t="b">
        <v>0</v>
      </c>
      <c r="AU88" s="37" t="s">
        <v>84</v>
      </c>
      <c r="AV88" s="37" t="s">
        <v>85</v>
      </c>
      <c r="AW88" s="37" t="s">
        <v>181</v>
      </c>
      <c r="AX88" s="37">
        <v>8</v>
      </c>
      <c r="AY88" s="37">
        <v>8</v>
      </c>
      <c r="AZ88" s="37">
        <v>1.008128581</v>
      </c>
      <c r="BA88" s="37">
        <v>-7</v>
      </c>
      <c r="BB88" s="37">
        <v>27.05</v>
      </c>
      <c r="BC88" s="37">
        <v>-5.43</v>
      </c>
      <c r="BD88" s="37">
        <v>1.07</v>
      </c>
      <c r="BE88" s="37">
        <v>32.020000000000003</v>
      </c>
      <c r="BF88" s="37">
        <v>16.701000000000001</v>
      </c>
      <c r="BG88" s="37">
        <v>27.01</v>
      </c>
      <c r="BH88" s="37">
        <v>44.118000000000002</v>
      </c>
      <c r="BI88" s="37">
        <v>-0.11799999999999999</v>
      </c>
      <c r="BJ88" s="37">
        <v>52.773000000000003</v>
      </c>
      <c r="BK88" s="37">
        <v>-1.873</v>
      </c>
      <c r="BL88" s="37">
        <v>1.214</v>
      </c>
      <c r="BM88" s="37">
        <v>-66.495999999999995</v>
      </c>
      <c r="BN88" s="37">
        <v>2.3445373892156487E-3</v>
      </c>
      <c r="BO88" s="37" t="s">
        <v>207</v>
      </c>
      <c r="BP88" s="37">
        <v>-0.221</v>
      </c>
      <c r="BQ88" s="37">
        <v>0.01</v>
      </c>
      <c r="BR88" s="37">
        <v>0</v>
      </c>
      <c r="BS88" s="37">
        <v>0.02</v>
      </c>
      <c r="BT88" s="37">
        <v>0.01</v>
      </c>
      <c r="BU88" s="37">
        <v>0.57899999999999996</v>
      </c>
      <c r="BV88" s="37">
        <v>2.7E-2</v>
      </c>
      <c r="BW88" s="37">
        <v>0.01</v>
      </c>
    </row>
    <row r="89" spans="1:75" x14ac:dyDescent="0.2">
      <c r="A89" s="34" t="s">
        <v>88</v>
      </c>
      <c r="B89" s="37" t="s">
        <v>230</v>
      </c>
      <c r="C89" s="37">
        <v>6</v>
      </c>
      <c r="D89" s="37">
        <v>90</v>
      </c>
      <c r="E89" s="37">
        <v>0.59199999999999997</v>
      </c>
      <c r="F89" s="37">
        <v>-5.49</v>
      </c>
      <c r="G89" s="37">
        <v>-3.91</v>
      </c>
      <c r="H89" s="37">
        <v>1.020872896070516</v>
      </c>
      <c r="I89" s="37">
        <v>0.80466789621356927</v>
      </c>
      <c r="J89" s="37">
        <v>0</v>
      </c>
      <c r="K89" s="37">
        <v>-0.78</v>
      </c>
      <c r="L89" s="37">
        <v>-0.20599999999999999</v>
      </c>
      <c r="M89" s="37">
        <v>-3.5999999999999997E-2</v>
      </c>
      <c r="N89" s="37">
        <v>5.4465521177385493E-3</v>
      </c>
      <c r="O89" s="37">
        <v>1.1236272761948536E-2</v>
      </c>
      <c r="P89" s="37">
        <v>0.01</v>
      </c>
      <c r="Q89" s="37">
        <v>0</v>
      </c>
      <c r="R89" s="37">
        <v>1.1583698315747761E-2</v>
      </c>
      <c r="S89" s="37">
        <v>7.0000000000000001E-3</v>
      </c>
      <c r="T89" s="37">
        <v>2E-3</v>
      </c>
      <c r="U89" s="37">
        <v>5.5087264587277687E-3</v>
      </c>
      <c r="V89" s="37">
        <v>1.4E-2</v>
      </c>
      <c r="W89" s="37">
        <v>5.0000000000000001E-3</v>
      </c>
      <c r="X89" s="37">
        <v>1.1525015426164074E-2</v>
      </c>
      <c r="Y89" s="37">
        <v>3.1E-2</v>
      </c>
      <c r="Z89" s="37">
        <v>1.0999999999999999E-2</v>
      </c>
      <c r="AA89" s="37">
        <v>2.564818817111305E-2</v>
      </c>
      <c r="AB89" s="37">
        <v>2.6189699139593906E-2</v>
      </c>
      <c r="AC89" s="37">
        <v>0.13200000000000001</v>
      </c>
      <c r="AD89" s="37">
        <v>4.7E-2</v>
      </c>
      <c r="AE89" s="37">
        <v>0.11056301362245753</v>
      </c>
      <c r="AF89" s="37">
        <v>0.126</v>
      </c>
      <c r="AG89" s="37">
        <v>4.4999999999999998E-2</v>
      </c>
      <c r="AH89" s="37">
        <v>0.10551828601234305</v>
      </c>
      <c r="AI89" s="37">
        <v>0.91800000000000004</v>
      </c>
      <c r="AJ89" s="37">
        <v>0.32500000000000001</v>
      </c>
      <c r="AK89" s="37">
        <v>0.76762274254146301</v>
      </c>
      <c r="AL89" s="37">
        <v>0.84799999999999998</v>
      </c>
      <c r="AM89" s="37">
        <v>0.3</v>
      </c>
      <c r="AN89" s="37">
        <v>0.70885900730394658</v>
      </c>
      <c r="AO89" s="37">
        <v>6.5000000000000002E-2</v>
      </c>
      <c r="AP89" s="37">
        <v>2.3E-2</v>
      </c>
      <c r="AQ89" s="37">
        <v>5.4390901293149205E-2</v>
      </c>
      <c r="AR89" s="37" t="s">
        <v>82</v>
      </c>
      <c r="AS89" s="37" t="s">
        <v>83</v>
      </c>
      <c r="AT89" s="37" t="b">
        <v>0</v>
      </c>
      <c r="AU89" s="37" t="s">
        <v>84</v>
      </c>
      <c r="AV89" s="37" t="s">
        <v>85</v>
      </c>
      <c r="AW89" s="37" t="s">
        <v>181</v>
      </c>
      <c r="AX89" s="37">
        <v>8</v>
      </c>
      <c r="AY89" s="37">
        <v>8</v>
      </c>
      <c r="AZ89" s="37">
        <v>1.008128581</v>
      </c>
      <c r="BA89" s="37">
        <v>-7.15</v>
      </c>
      <c r="BB89" s="37">
        <v>26.89</v>
      </c>
      <c r="BC89" s="37">
        <v>-5.49</v>
      </c>
      <c r="BD89" s="37">
        <v>0.92</v>
      </c>
      <c r="BE89" s="37">
        <v>31.87</v>
      </c>
      <c r="BF89" s="37">
        <v>16.641999999999999</v>
      </c>
      <c r="BG89" s="37">
        <v>26.855</v>
      </c>
      <c r="BH89" s="37">
        <v>43.914000000000001</v>
      </c>
      <c r="BI89" s="37">
        <v>-0.106</v>
      </c>
      <c r="BJ89" s="37">
        <v>52.478000000000002</v>
      </c>
      <c r="BK89" s="37">
        <v>-1.8520000000000001</v>
      </c>
      <c r="BL89" s="37">
        <v>0.505</v>
      </c>
      <c r="BM89" s="37">
        <v>-66.823999999999998</v>
      </c>
      <c r="BN89" s="37">
        <v>2.34453738921565E-3</v>
      </c>
      <c r="BO89" s="37" t="s">
        <v>207</v>
      </c>
      <c r="BP89" s="37">
        <v>-0.20899999999999999</v>
      </c>
      <c r="BQ89" s="37">
        <v>0.01</v>
      </c>
      <c r="BR89" s="37">
        <v>0</v>
      </c>
      <c r="BS89" s="37">
        <v>0.01</v>
      </c>
      <c r="BT89" s="37">
        <v>0</v>
      </c>
      <c r="BU89" s="37">
        <v>0.59199999999999997</v>
      </c>
      <c r="BV89" s="37">
        <v>3.1E-2</v>
      </c>
      <c r="BW89" s="37">
        <v>1.0999999999999999E-2</v>
      </c>
    </row>
    <row r="90" spans="1:75" x14ac:dyDescent="0.2">
      <c r="A90" s="34" t="s">
        <v>98</v>
      </c>
      <c r="B90" s="37" t="s">
        <v>231</v>
      </c>
      <c r="C90" s="37">
        <v>6</v>
      </c>
      <c r="D90" s="37">
        <v>90</v>
      </c>
      <c r="E90" s="37">
        <v>0.58899999999999997</v>
      </c>
      <c r="F90" s="37">
        <v>-5.51</v>
      </c>
      <c r="G90" s="37">
        <v>-4.03</v>
      </c>
      <c r="H90" s="37">
        <v>1.0208728960705158</v>
      </c>
      <c r="I90" s="37">
        <v>0.80466789621356916</v>
      </c>
      <c r="J90" s="37">
        <v>0</v>
      </c>
      <c r="K90" s="37">
        <v>-0.95899999999999996</v>
      </c>
      <c r="L90" s="37">
        <v>-0.38600000000000001</v>
      </c>
      <c r="M90" s="37">
        <v>-0.46</v>
      </c>
      <c r="N90" s="37">
        <v>5.0973745942635654E-3</v>
      </c>
      <c r="O90" s="37">
        <v>1.314622667746162E-2</v>
      </c>
      <c r="P90" s="37">
        <v>0.02</v>
      </c>
      <c r="Q90" s="37">
        <v>0.01</v>
      </c>
      <c r="R90" s="37">
        <v>1.3552708006329246E-2</v>
      </c>
      <c r="S90" s="37">
        <v>6.0000000000000001E-3</v>
      </c>
      <c r="T90" s="37">
        <v>2E-3</v>
      </c>
      <c r="U90" s="37">
        <v>5.0696835020928067E-3</v>
      </c>
      <c r="V90" s="37">
        <v>1.6E-2</v>
      </c>
      <c r="W90" s="37">
        <v>6.0000000000000001E-3</v>
      </c>
      <c r="X90" s="37">
        <v>1.347793697976901E-2</v>
      </c>
      <c r="Y90" s="37">
        <v>4.5999999999999999E-2</v>
      </c>
      <c r="Z90" s="37">
        <v>1.6E-2</v>
      </c>
      <c r="AA90" s="37">
        <v>3.8488474361893905E-2</v>
      </c>
      <c r="AB90" s="37">
        <v>2.6297032703846163E-2</v>
      </c>
      <c r="AC90" s="37">
        <v>8.5999999999999993E-2</v>
      </c>
      <c r="AD90" s="37">
        <v>3.1E-2</v>
      </c>
      <c r="AE90" s="37">
        <v>7.2188746066103385E-2</v>
      </c>
      <c r="AF90" s="37">
        <v>0.107</v>
      </c>
      <c r="AG90" s="37">
        <v>3.7999999999999999E-2</v>
      </c>
      <c r="AH90" s="37">
        <v>8.9444304333263683E-2</v>
      </c>
      <c r="AI90" s="37">
        <v>1.2989999999999999</v>
      </c>
      <c r="AJ90" s="37">
        <v>0.45900000000000002</v>
      </c>
      <c r="AK90" s="37">
        <v>1.0855932468376632</v>
      </c>
      <c r="AL90" s="37">
        <v>1.226</v>
      </c>
      <c r="AM90" s="37">
        <v>0.434</v>
      </c>
      <c r="AN90" s="37">
        <v>1.0250759681369397</v>
      </c>
      <c r="AO90" s="37">
        <v>9.0999999999999998E-2</v>
      </c>
      <c r="AP90" s="37">
        <v>3.2000000000000001E-2</v>
      </c>
      <c r="AQ90" s="37">
        <v>7.6264380386108097E-2</v>
      </c>
      <c r="AR90" s="37" t="s">
        <v>82</v>
      </c>
      <c r="AS90" s="37" t="s">
        <v>83</v>
      </c>
      <c r="AT90" s="37" t="b">
        <v>0</v>
      </c>
      <c r="AU90" s="37" t="s">
        <v>84</v>
      </c>
      <c r="AV90" s="37" t="s">
        <v>85</v>
      </c>
      <c r="AW90" s="37" t="s">
        <v>181</v>
      </c>
      <c r="AX90" s="37">
        <v>8</v>
      </c>
      <c r="AY90" s="37">
        <v>8</v>
      </c>
      <c r="AZ90" s="37">
        <v>1.008128581</v>
      </c>
      <c r="BA90" s="37">
        <v>-7.27</v>
      </c>
      <c r="BB90" s="37">
        <v>26.77</v>
      </c>
      <c r="BC90" s="37">
        <v>-5.51</v>
      </c>
      <c r="BD90" s="37">
        <v>0.8</v>
      </c>
      <c r="BE90" s="37">
        <v>31.74</v>
      </c>
      <c r="BF90" s="37">
        <v>16.611999999999998</v>
      </c>
      <c r="BG90" s="37">
        <v>26.733000000000001</v>
      </c>
      <c r="BH90" s="37">
        <v>43.765999999999998</v>
      </c>
      <c r="BI90" s="37">
        <v>-0.1</v>
      </c>
      <c r="BJ90" s="37">
        <v>52.046999999999997</v>
      </c>
      <c r="BK90" s="37">
        <v>-2.0230000000000001</v>
      </c>
      <c r="BL90" s="37">
        <v>6.2880000000000003</v>
      </c>
      <c r="BM90" s="37">
        <v>-61.180999999999997</v>
      </c>
      <c r="BN90" s="37">
        <v>2.5458568998950118E-3</v>
      </c>
      <c r="BO90" s="37" t="s">
        <v>214</v>
      </c>
      <c r="BP90" s="37">
        <v>-0.21099999999999999</v>
      </c>
      <c r="BQ90" s="37">
        <v>0.01</v>
      </c>
      <c r="BR90" s="37">
        <v>0</v>
      </c>
      <c r="BS90" s="37">
        <v>0.02</v>
      </c>
      <c r="BT90" s="37">
        <v>0.01</v>
      </c>
      <c r="BU90" s="37">
        <v>0.58899999999999997</v>
      </c>
      <c r="BV90" s="37">
        <v>3.1E-2</v>
      </c>
      <c r="BW90" s="37">
        <v>1.0999999999999999E-2</v>
      </c>
    </row>
    <row r="91" spans="1:75" x14ac:dyDescent="0.2">
      <c r="A91" s="34" t="s">
        <v>232</v>
      </c>
      <c r="B91" s="37" t="s">
        <v>233</v>
      </c>
      <c r="C91" s="37" t="s">
        <v>0</v>
      </c>
      <c r="D91" s="37" t="s">
        <v>0</v>
      </c>
      <c r="E91" s="37" t="s">
        <v>0</v>
      </c>
      <c r="F91" s="37" t="s">
        <v>0</v>
      </c>
      <c r="G91" s="37" t="s">
        <v>0</v>
      </c>
      <c r="H91" s="37" t="s">
        <v>0</v>
      </c>
      <c r="I91" s="37" t="s">
        <v>0</v>
      </c>
      <c r="J91" s="37" t="s">
        <v>0</v>
      </c>
      <c r="K91" s="37" t="s">
        <v>0</v>
      </c>
      <c r="L91" s="37" t="s">
        <v>0</v>
      </c>
      <c r="M91" s="37" t="s">
        <v>0</v>
      </c>
      <c r="N91" s="37" t="s">
        <v>0</v>
      </c>
      <c r="O91" s="37" t="s">
        <v>0</v>
      </c>
      <c r="P91" s="37" t="s">
        <v>0</v>
      </c>
      <c r="Q91" s="37" t="s">
        <v>0</v>
      </c>
      <c r="R91" s="37" t="s">
        <v>0</v>
      </c>
      <c r="S91" s="37" t="s">
        <v>0</v>
      </c>
      <c r="T91" s="37" t="s">
        <v>0</v>
      </c>
      <c r="U91" s="37" t="s">
        <v>0</v>
      </c>
      <c r="V91" s="37" t="s">
        <v>0</v>
      </c>
      <c r="W91" s="37" t="s">
        <v>0</v>
      </c>
      <c r="X91" s="37" t="s">
        <v>0</v>
      </c>
      <c r="Y91" s="37" t="s">
        <v>0</v>
      </c>
      <c r="Z91" s="37" t="s">
        <v>0</v>
      </c>
      <c r="AA91" s="37" t="s">
        <v>0</v>
      </c>
      <c r="AB91" s="37" t="s">
        <v>0</v>
      </c>
      <c r="AC91" s="37" t="s">
        <v>0</v>
      </c>
      <c r="AD91" s="37" t="s">
        <v>0</v>
      </c>
      <c r="AE91" s="37" t="s">
        <v>0</v>
      </c>
      <c r="AF91" s="37" t="s">
        <v>0</v>
      </c>
      <c r="AG91" s="37" t="s">
        <v>0</v>
      </c>
      <c r="AH91" s="37" t="s">
        <v>0</v>
      </c>
      <c r="AI91" s="37" t="s">
        <v>0</v>
      </c>
      <c r="AJ91" s="37" t="s">
        <v>0</v>
      </c>
      <c r="AK91" s="37" t="s">
        <v>0</v>
      </c>
      <c r="AL91" s="37" t="s">
        <v>0</v>
      </c>
      <c r="AM91" s="37" t="s">
        <v>0</v>
      </c>
      <c r="AN91" s="37" t="s">
        <v>0</v>
      </c>
      <c r="AO91" s="37" t="s">
        <v>0</v>
      </c>
      <c r="AP91" s="37" t="s">
        <v>0</v>
      </c>
      <c r="AQ91" s="37" t="s">
        <v>0</v>
      </c>
      <c r="AR91" s="37" t="s">
        <v>77</v>
      </c>
      <c r="AS91" s="37" t="s">
        <v>78</v>
      </c>
      <c r="AT91" s="37" t="s">
        <v>0</v>
      </c>
      <c r="AU91" s="37" t="s">
        <v>0</v>
      </c>
      <c r="AV91" s="37" t="s">
        <v>0</v>
      </c>
      <c r="AW91" s="37" t="s">
        <v>0</v>
      </c>
      <c r="AX91" s="37" t="s">
        <v>0</v>
      </c>
      <c r="AY91" s="37" t="s">
        <v>0</v>
      </c>
      <c r="AZ91" s="37" t="s">
        <v>0</v>
      </c>
      <c r="BA91" s="37" t="s">
        <v>0</v>
      </c>
      <c r="BB91" s="37" t="s">
        <v>0</v>
      </c>
      <c r="BC91" s="37" t="s">
        <v>0</v>
      </c>
      <c r="BD91" s="37" t="s">
        <v>0</v>
      </c>
      <c r="BE91" s="37" t="s">
        <v>0</v>
      </c>
      <c r="BF91" s="37" t="s">
        <v>0</v>
      </c>
      <c r="BG91" s="37" t="s">
        <v>0</v>
      </c>
      <c r="BH91" s="37" t="s">
        <v>0</v>
      </c>
      <c r="BI91" s="37" t="s">
        <v>0</v>
      </c>
      <c r="BJ91" s="37" t="s">
        <v>0</v>
      </c>
      <c r="BK91" s="37" t="s">
        <v>0</v>
      </c>
      <c r="BL91" s="37" t="s">
        <v>0</v>
      </c>
      <c r="BM91" s="37" t="s">
        <v>0</v>
      </c>
      <c r="BN91" s="37" t="s">
        <v>0</v>
      </c>
      <c r="BO91" s="37" t="s">
        <v>0</v>
      </c>
      <c r="BP91" s="37" t="s">
        <v>0</v>
      </c>
      <c r="BQ91" s="37" t="s">
        <v>0</v>
      </c>
      <c r="BR91" s="37" t="s">
        <v>0</v>
      </c>
      <c r="BS91" s="37" t="s">
        <v>0</v>
      </c>
      <c r="BT91" s="37" t="s">
        <v>0</v>
      </c>
      <c r="BU91" s="37" t="s">
        <v>0</v>
      </c>
      <c r="BV91" s="37" t="s">
        <v>0</v>
      </c>
      <c r="BW91" s="37" t="s">
        <v>0</v>
      </c>
    </row>
    <row r="92" spans="1:75" x14ac:dyDescent="0.2">
      <c r="A92" s="34" t="s">
        <v>79</v>
      </c>
      <c r="B92" s="37" t="s">
        <v>234</v>
      </c>
      <c r="C92" s="37">
        <v>7</v>
      </c>
      <c r="D92" s="37">
        <v>90</v>
      </c>
      <c r="E92" s="37">
        <v>0.61499999999999999</v>
      </c>
      <c r="F92" s="37">
        <v>-4.79</v>
      </c>
      <c r="G92" s="37">
        <v>-3.83</v>
      </c>
      <c r="H92" s="37">
        <v>1.0208728960705156</v>
      </c>
      <c r="I92" s="37">
        <v>0.80466789621356916</v>
      </c>
      <c r="J92" s="37">
        <v>0</v>
      </c>
      <c r="K92" s="37">
        <v>-0.78600000000000003</v>
      </c>
      <c r="L92" s="37">
        <v>-0.21299999999999999</v>
      </c>
      <c r="M92" s="37">
        <v>-6.6000000000000003E-2</v>
      </c>
      <c r="N92" s="37">
        <v>6.3506883507115546E-3</v>
      </c>
      <c r="O92" s="37">
        <v>8.3746272869261919E-3</v>
      </c>
      <c r="P92" s="37">
        <v>0.01</v>
      </c>
      <c r="Q92" s="37">
        <v>0</v>
      </c>
      <c r="R92" s="37">
        <v>8.6335707626386086E-3</v>
      </c>
      <c r="S92" s="37">
        <v>8.0000000000000002E-3</v>
      </c>
      <c r="T92" s="37">
        <v>3.0000000000000001E-3</v>
      </c>
      <c r="U92" s="37">
        <v>6.2733289756568712E-3</v>
      </c>
      <c r="V92" s="37">
        <v>0.01</v>
      </c>
      <c r="W92" s="37">
        <v>4.0000000000000001E-3</v>
      </c>
      <c r="X92" s="37">
        <v>8.5926904183847887E-3</v>
      </c>
      <c r="Y92" s="37">
        <v>3.1E-2</v>
      </c>
      <c r="Z92" s="37">
        <v>1.0999999999999999E-2</v>
      </c>
      <c r="AA92" s="37">
        <v>2.6122732251090318E-2</v>
      </c>
      <c r="AB92" s="37">
        <v>2.6250717980948253E-2</v>
      </c>
      <c r="AC92" s="37">
        <v>9.6000000000000002E-2</v>
      </c>
      <c r="AD92" s="37">
        <v>3.4000000000000002E-2</v>
      </c>
      <c r="AE92" s="37">
        <v>7.9844763738613447E-2</v>
      </c>
      <c r="AF92" s="37">
        <v>9.6000000000000002E-2</v>
      </c>
      <c r="AG92" s="37">
        <v>3.4000000000000002E-2</v>
      </c>
      <c r="AH92" s="37">
        <v>7.9866994847488729E-2</v>
      </c>
      <c r="AI92" s="37">
        <v>0.63400000000000001</v>
      </c>
      <c r="AJ92" s="37">
        <v>0.224</v>
      </c>
      <c r="AK92" s="37">
        <v>0.53039901231771447</v>
      </c>
      <c r="AL92" s="37">
        <v>0.58199999999999996</v>
      </c>
      <c r="AM92" s="37">
        <v>0.20599999999999999</v>
      </c>
      <c r="AN92" s="37">
        <v>0.48688853358671613</v>
      </c>
      <c r="AO92" s="37">
        <v>4.7E-2</v>
      </c>
      <c r="AP92" s="37">
        <v>1.7000000000000001E-2</v>
      </c>
      <c r="AQ92" s="37">
        <v>3.911607943622427E-2</v>
      </c>
      <c r="AR92" s="37" t="s">
        <v>82</v>
      </c>
      <c r="AS92" s="37" t="s">
        <v>83</v>
      </c>
      <c r="AT92" s="37" t="b">
        <v>0</v>
      </c>
      <c r="AU92" s="37" t="s">
        <v>84</v>
      </c>
      <c r="AV92" s="37" t="s">
        <v>85</v>
      </c>
      <c r="AW92" s="37" t="s">
        <v>181</v>
      </c>
      <c r="AX92" s="37">
        <v>8</v>
      </c>
      <c r="AY92" s="37">
        <v>8</v>
      </c>
      <c r="AZ92" s="37">
        <v>1.008128581</v>
      </c>
      <c r="BA92" s="37">
        <v>-7.08</v>
      </c>
      <c r="BB92" s="37">
        <v>26.97</v>
      </c>
      <c r="BC92" s="37">
        <v>-4.8</v>
      </c>
      <c r="BD92" s="37">
        <v>1</v>
      </c>
      <c r="BE92" s="37">
        <v>31.95</v>
      </c>
      <c r="BF92" s="37">
        <v>17.303999999999998</v>
      </c>
      <c r="BG92" s="37">
        <v>26.936</v>
      </c>
      <c r="BH92" s="37">
        <v>44.722000000000001</v>
      </c>
      <c r="BI92" s="37">
        <v>-8.1000000000000003E-2</v>
      </c>
      <c r="BJ92" s="37">
        <v>52.634</v>
      </c>
      <c r="BK92" s="37">
        <v>-1.8620000000000001</v>
      </c>
      <c r="BL92" s="37">
        <v>0.91</v>
      </c>
      <c r="BM92" s="37">
        <v>-67.239000000000004</v>
      </c>
      <c r="BN92" s="37">
        <v>2.3445373892156483E-3</v>
      </c>
      <c r="BO92" s="37" t="s">
        <v>207</v>
      </c>
      <c r="BP92" s="37">
        <v>-0.186</v>
      </c>
      <c r="BQ92" s="37">
        <v>0.01</v>
      </c>
      <c r="BR92" s="37">
        <v>0</v>
      </c>
      <c r="BS92" s="37">
        <v>0.01</v>
      </c>
      <c r="BT92" s="37">
        <v>0</v>
      </c>
      <c r="BU92" s="37">
        <v>0.61499999999999999</v>
      </c>
      <c r="BV92" s="37">
        <v>3.1E-2</v>
      </c>
      <c r="BW92" s="37">
        <v>1.0999999999999999E-2</v>
      </c>
    </row>
    <row r="93" spans="1:75" x14ac:dyDescent="0.2">
      <c r="A93" s="34" t="s">
        <v>88</v>
      </c>
      <c r="B93" s="37" t="s">
        <v>235</v>
      </c>
      <c r="C93" s="37">
        <v>7</v>
      </c>
      <c r="D93" s="37">
        <v>90</v>
      </c>
      <c r="E93" s="37">
        <v>0.58699999999999997</v>
      </c>
      <c r="F93" s="37">
        <v>-4.82</v>
      </c>
      <c r="G93" s="37">
        <v>-3.64</v>
      </c>
      <c r="H93" s="37">
        <v>1.0208728960705158</v>
      </c>
      <c r="I93" s="37">
        <v>0.80466789621356916</v>
      </c>
      <c r="J93" s="37">
        <v>0</v>
      </c>
      <c r="K93" s="37">
        <v>-0.83099999999999996</v>
      </c>
      <c r="L93" s="37">
        <v>-0.25800000000000001</v>
      </c>
      <c r="M93" s="37">
        <v>-4.0000000000000001E-3</v>
      </c>
      <c r="N93" s="37">
        <v>3.3993493534283949E-3</v>
      </c>
      <c r="O93" s="37">
        <v>1.9272382997943704E-2</v>
      </c>
      <c r="P93" s="37">
        <v>0.02</v>
      </c>
      <c r="Q93" s="37">
        <v>0.01</v>
      </c>
      <c r="R93" s="37">
        <v>1.9868285080238024E-2</v>
      </c>
      <c r="S93" s="37">
        <v>3.0000000000000001E-3</v>
      </c>
      <c r="T93" s="37">
        <v>1E-3</v>
      </c>
      <c r="U93" s="37">
        <v>3.198792517424799E-3</v>
      </c>
      <c r="V93" s="37">
        <v>2.1000000000000001E-2</v>
      </c>
      <c r="W93" s="37">
        <v>8.0000000000000002E-3</v>
      </c>
      <c r="X93" s="37">
        <v>1.975098544030755E-2</v>
      </c>
      <c r="Y93" s="37">
        <v>3.7999999999999999E-2</v>
      </c>
      <c r="Z93" s="37">
        <v>1.4999999999999999E-2</v>
      </c>
      <c r="AA93" s="37">
        <v>3.5507201825397725E-2</v>
      </c>
      <c r="AB93" s="37">
        <v>2.5242708870660994E-2</v>
      </c>
      <c r="AC93" s="37">
        <v>0.12</v>
      </c>
      <c r="AD93" s="37">
        <v>4.4999999999999998E-2</v>
      </c>
      <c r="AE93" s="37">
        <v>0.11059435415417442</v>
      </c>
      <c r="AF93" s="37">
        <v>0.11799999999999999</v>
      </c>
      <c r="AG93" s="37">
        <v>4.4999999999999998E-2</v>
      </c>
      <c r="AH93" s="37">
        <v>0.10920021036940897</v>
      </c>
      <c r="AI93" s="37">
        <v>1.018</v>
      </c>
      <c r="AJ93" s="37">
        <v>0.38500000000000001</v>
      </c>
      <c r="AK93" s="37">
        <v>0.94192056363792198</v>
      </c>
      <c r="AL93" s="37">
        <v>0.96299999999999997</v>
      </c>
      <c r="AM93" s="37">
        <v>0.36399999999999999</v>
      </c>
      <c r="AN93" s="37">
        <v>0.89028192529888872</v>
      </c>
      <c r="AO93" s="37">
        <v>7.5999999999999998E-2</v>
      </c>
      <c r="AP93" s="37">
        <v>2.9000000000000001E-2</v>
      </c>
      <c r="AQ93" s="37">
        <v>7.0247091002889242E-2</v>
      </c>
      <c r="AR93" s="37" t="s">
        <v>82</v>
      </c>
      <c r="AS93" s="37" t="s">
        <v>83</v>
      </c>
      <c r="AT93" s="37" t="b">
        <v>0</v>
      </c>
      <c r="AU93" s="37" t="s">
        <v>84</v>
      </c>
      <c r="AV93" s="37" t="s">
        <v>85</v>
      </c>
      <c r="AW93" s="37" t="s">
        <v>181</v>
      </c>
      <c r="AX93" s="37">
        <v>8</v>
      </c>
      <c r="AY93" s="37">
        <v>7</v>
      </c>
      <c r="AZ93" s="37">
        <v>1.008128581</v>
      </c>
      <c r="BA93" s="37">
        <v>-6.88</v>
      </c>
      <c r="BB93" s="37">
        <v>27.17</v>
      </c>
      <c r="BC93" s="37">
        <v>-4.83</v>
      </c>
      <c r="BD93" s="37">
        <v>1.19</v>
      </c>
      <c r="BE93" s="37">
        <v>32.15</v>
      </c>
      <c r="BF93" s="37">
        <v>17.282</v>
      </c>
      <c r="BG93" s="37">
        <v>27.135000000000002</v>
      </c>
      <c r="BH93" s="37">
        <v>44.87</v>
      </c>
      <c r="BI93" s="37">
        <v>-0.108</v>
      </c>
      <c r="BJ93" s="37">
        <v>52.985999999999997</v>
      </c>
      <c r="BK93" s="37">
        <v>-1.9139999999999999</v>
      </c>
      <c r="BL93" s="37">
        <v>4.9000000000000002E-2</v>
      </c>
      <c r="BM93" s="37">
        <v>-68.373000000000005</v>
      </c>
      <c r="BN93" s="37">
        <v>2.34453738921565E-3</v>
      </c>
      <c r="BO93" s="37" t="s">
        <v>207</v>
      </c>
      <c r="BP93" s="37">
        <v>-0.21299999999999999</v>
      </c>
      <c r="BQ93" s="37">
        <v>0</v>
      </c>
      <c r="BR93" s="37">
        <v>0</v>
      </c>
      <c r="BS93" s="37">
        <v>0.02</v>
      </c>
      <c r="BT93" s="37">
        <v>0.01</v>
      </c>
      <c r="BU93" s="37">
        <v>0.58699999999999997</v>
      </c>
      <c r="BV93" s="37">
        <v>2.7E-2</v>
      </c>
      <c r="BW93" s="37">
        <v>0.01</v>
      </c>
    </row>
    <row r="94" spans="1:75" x14ac:dyDescent="0.2">
      <c r="A94" s="34" t="s">
        <v>98</v>
      </c>
      <c r="B94" s="37" t="s">
        <v>236</v>
      </c>
      <c r="C94" s="37">
        <v>7</v>
      </c>
      <c r="D94" s="37">
        <v>90</v>
      </c>
      <c r="E94" s="37">
        <v>0.61399999999999999</v>
      </c>
      <c r="F94" s="37">
        <v>-4.8499999999999996</v>
      </c>
      <c r="G94" s="37">
        <v>-3.76</v>
      </c>
      <c r="H94" s="37">
        <v>1.020872896070516</v>
      </c>
      <c r="I94" s="37">
        <v>0.80466789621356927</v>
      </c>
      <c r="J94" s="37">
        <v>0</v>
      </c>
      <c r="K94" s="37">
        <v>-0.63400000000000001</v>
      </c>
      <c r="L94" s="37">
        <v>-6.0999999999999999E-2</v>
      </c>
      <c r="M94" s="37">
        <v>0.42599999999999999</v>
      </c>
      <c r="N94" s="37">
        <v>4.672238679027098E-3</v>
      </c>
      <c r="O94" s="37">
        <v>5.2195080504609925E-3</v>
      </c>
      <c r="P94" s="37">
        <v>0.01</v>
      </c>
      <c r="Q94" s="37">
        <v>0</v>
      </c>
      <c r="R94" s="37">
        <v>5.3808952393813031E-3</v>
      </c>
      <c r="S94" s="37">
        <v>5.0000000000000001E-3</v>
      </c>
      <c r="T94" s="37">
        <v>2E-3</v>
      </c>
      <c r="U94" s="37">
        <v>4.6198812278735136E-3</v>
      </c>
      <c r="V94" s="37">
        <v>6.0000000000000001E-3</v>
      </c>
      <c r="W94" s="37">
        <v>2E-3</v>
      </c>
      <c r="X94" s="37">
        <v>5.3580929312581618E-3</v>
      </c>
      <c r="Y94" s="37">
        <v>1.9E-2</v>
      </c>
      <c r="Z94" s="37">
        <v>7.0000000000000001E-3</v>
      </c>
      <c r="AA94" s="37">
        <v>1.7768080524475018E-2</v>
      </c>
      <c r="AB94" s="37">
        <v>1.4727643557815697E-2</v>
      </c>
      <c r="AC94" s="37">
        <v>8.5000000000000006E-2</v>
      </c>
      <c r="AD94" s="37">
        <v>3.2000000000000001E-2</v>
      </c>
      <c r="AE94" s="37">
        <v>7.8659695036034566E-2</v>
      </c>
      <c r="AF94" s="37">
        <v>8.1000000000000003E-2</v>
      </c>
      <c r="AG94" s="37">
        <v>3.1E-2</v>
      </c>
      <c r="AH94" s="37">
        <v>7.5054927130597915E-2</v>
      </c>
      <c r="AI94" s="37">
        <v>0.54500000000000004</v>
      </c>
      <c r="AJ94" s="37">
        <v>0.20599999999999999</v>
      </c>
      <c r="AK94" s="37">
        <v>0.50430119739311408</v>
      </c>
      <c r="AL94" s="37">
        <v>0.51300000000000001</v>
      </c>
      <c r="AM94" s="37">
        <v>0.19400000000000001</v>
      </c>
      <c r="AN94" s="37">
        <v>0.47424395777006578</v>
      </c>
      <c r="AO94" s="37">
        <v>4.5999999999999999E-2</v>
      </c>
      <c r="AP94" s="37">
        <v>1.7000000000000001E-2</v>
      </c>
      <c r="AQ94" s="37">
        <v>4.2604933692353436E-2</v>
      </c>
      <c r="AR94" s="37" t="s">
        <v>82</v>
      </c>
      <c r="AS94" s="37" t="s">
        <v>83</v>
      </c>
      <c r="AT94" s="37" t="b">
        <v>0</v>
      </c>
      <c r="AU94" s="37" t="s">
        <v>84</v>
      </c>
      <c r="AV94" s="37" t="s">
        <v>85</v>
      </c>
      <c r="AW94" s="37" t="s">
        <v>181</v>
      </c>
      <c r="AX94" s="37">
        <v>8</v>
      </c>
      <c r="AY94" s="37">
        <v>7</v>
      </c>
      <c r="AZ94" s="37">
        <v>1.008128581</v>
      </c>
      <c r="BA94" s="37">
        <v>-7.01</v>
      </c>
      <c r="BB94" s="37">
        <v>27.04</v>
      </c>
      <c r="BC94" s="37">
        <v>-4.8499999999999996</v>
      </c>
      <c r="BD94" s="37">
        <v>1.06</v>
      </c>
      <c r="BE94" s="37">
        <v>32.020000000000003</v>
      </c>
      <c r="BF94" s="37">
        <v>17.253</v>
      </c>
      <c r="BG94" s="37">
        <v>27.007000000000001</v>
      </c>
      <c r="BH94" s="37">
        <v>44.74</v>
      </c>
      <c r="BI94" s="37">
        <v>-0.08</v>
      </c>
      <c r="BJ94" s="37">
        <v>52.933</v>
      </c>
      <c r="BK94" s="37">
        <v>-1.7150000000000001</v>
      </c>
      <c r="BL94" s="37">
        <v>-5.9470000000000001</v>
      </c>
      <c r="BM94" s="37">
        <v>-73.704999999999998</v>
      </c>
      <c r="BN94" s="37">
        <v>2.3971860008757855E-3</v>
      </c>
      <c r="BO94" s="37" t="s">
        <v>237</v>
      </c>
      <c r="BP94" s="37">
        <v>-0.187</v>
      </c>
      <c r="BQ94" s="37">
        <v>0.01</v>
      </c>
      <c r="BR94" s="37">
        <v>0</v>
      </c>
      <c r="BS94" s="37">
        <v>0.01</v>
      </c>
      <c r="BT94" s="37">
        <v>0</v>
      </c>
      <c r="BU94" s="37">
        <v>0.61399999999999999</v>
      </c>
      <c r="BV94" s="37">
        <v>1.6E-2</v>
      </c>
      <c r="BW94" s="37">
        <v>6.0000000000000001E-3</v>
      </c>
    </row>
    <row r="95" spans="1:75" x14ac:dyDescent="0.2">
      <c r="A95" s="34" t="s">
        <v>238</v>
      </c>
      <c r="B95" s="37" t="s">
        <v>239</v>
      </c>
      <c r="C95" s="37" t="s">
        <v>0</v>
      </c>
      <c r="D95" s="37" t="s">
        <v>0</v>
      </c>
      <c r="E95" s="37" t="s">
        <v>0</v>
      </c>
      <c r="F95" s="37" t="s">
        <v>0</v>
      </c>
      <c r="G95" s="37" t="s">
        <v>0</v>
      </c>
      <c r="H95" s="37" t="s">
        <v>0</v>
      </c>
      <c r="I95" s="37" t="s">
        <v>0</v>
      </c>
      <c r="J95" s="37" t="s">
        <v>0</v>
      </c>
      <c r="K95" s="37" t="s">
        <v>0</v>
      </c>
      <c r="L95" s="37" t="s">
        <v>0</v>
      </c>
      <c r="M95" s="37" t="s">
        <v>0</v>
      </c>
      <c r="N95" s="37" t="s">
        <v>0</v>
      </c>
      <c r="O95" s="37" t="s">
        <v>0</v>
      </c>
      <c r="P95" s="37" t="s">
        <v>0</v>
      </c>
      <c r="Q95" s="37" t="s">
        <v>0</v>
      </c>
      <c r="R95" s="37" t="s">
        <v>0</v>
      </c>
      <c r="S95" s="37" t="s">
        <v>0</v>
      </c>
      <c r="T95" s="37" t="s">
        <v>0</v>
      </c>
      <c r="U95" s="37" t="s">
        <v>0</v>
      </c>
      <c r="V95" s="37" t="s">
        <v>0</v>
      </c>
      <c r="W95" s="37" t="s">
        <v>0</v>
      </c>
      <c r="X95" s="37" t="s">
        <v>0</v>
      </c>
      <c r="Y95" s="37" t="s">
        <v>0</v>
      </c>
      <c r="Z95" s="37" t="s">
        <v>0</v>
      </c>
      <c r="AA95" s="37" t="s">
        <v>0</v>
      </c>
      <c r="AB95" s="37" t="s">
        <v>0</v>
      </c>
      <c r="AC95" s="37" t="s">
        <v>0</v>
      </c>
      <c r="AD95" s="37" t="s">
        <v>0</v>
      </c>
      <c r="AE95" s="37" t="s">
        <v>0</v>
      </c>
      <c r="AF95" s="37" t="s">
        <v>0</v>
      </c>
      <c r="AG95" s="37" t="s">
        <v>0</v>
      </c>
      <c r="AH95" s="37" t="s">
        <v>0</v>
      </c>
      <c r="AI95" s="37" t="s">
        <v>0</v>
      </c>
      <c r="AJ95" s="37" t="s">
        <v>0</v>
      </c>
      <c r="AK95" s="37" t="s">
        <v>0</v>
      </c>
      <c r="AL95" s="37" t="s">
        <v>0</v>
      </c>
      <c r="AM95" s="37" t="s">
        <v>0</v>
      </c>
      <c r="AN95" s="37" t="s">
        <v>0</v>
      </c>
      <c r="AO95" s="37" t="s">
        <v>0</v>
      </c>
      <c r="AP95" s="37" t="s">
        <v>0</v>
      </c>
      <c r="AQ95" s="37" t="s">
        <v>0</v>
      </c>
      <c r="AR95" s="37" t="s">
        <v>0</v>
      </c>
      <c r="AS95" s="37" t="s">
        <v>0</v>
      </c>
      <c r="AT95" s="37" t="s">
        <v>77</v>
      </c>
      <c r="AU95" s="37" t="s">
        <v>78</v>
      </c>
      <c r="AV95" s="37" t="s">
        <v>0</v>
      </c>
      <c r="AW95" s="37" t="s">
        <v>0</v>
      </c>
      <c r="AX95" s="37" t="s">
        <v>0</v>
      </c>
      <c r="AY95" s="37" t="s">
        <v>0</v>
      </c>
      <c r="AZ95" s="37" t="s">
        <v>0</v>
      </c>
      <c r="BA95" s="37" t="s">
        <v>0</v>
      </c>
      <c r="BB95" s="37" t="s">
        <v>0</v>
      </c>
      <c r="BC95" s="37" t="s">
        <v>0</v>
      </c>
      <c r="BD95" s="37" t="s">
        <v>0</v>
      </c>
      <c r="BE95" s="37" t="s">
        <v>0</v>
      </c>
      <c r="BF95" s="37" t="s">
        <v>0</v>
      </c>
      <c r="BG95" s="37" t="s">
        <v>0</v>
      </c>
      <c r="BH95" s="37" t="s">
        <v>0</v>
      </c>
      <c r="BI95" s="37" t="s">
        <v>0</v>
      </c>
      <c r="BJ95" s="37" t="s">
        <v>0</v>
      </c>
      <c r="BK95" s="37" t="s">
        <v>0</v>
      </c>
      <c r="BL95" s="37" t="s">
        <v>0</v>
      </c>
      <c r="BM95" s="37" t="s">
        <v>0</v>
      </c>
      <c r="BN95" s="37" t="s">
        <v>0</v>
      </c>
      <c r="BO95" s="37" t="s">
        <v>0</v>
      </c>
      <c r="BP95" s="37" t="s">
        <v>0</v>
      </c>
      <c r="BQ95" s="37" t="s">
        <v>0</v>
      </c>
      <c r="BR95" s="37" t="s">
        <v>0</v>
      </c>
      <c r="BS95" s="37" t="s">
        <v>0</v>
      </c>
      <c r="BT95" s="37" t="s">
        <v>0</v>
      </c>
      <c r="BU95" s="37" t="s">
        <v>0</v>
      </c>
      <c r="BV95" s="37" t="s">
        <v>0</v>
      </c>
      <c r="BW95" s="37" t="s">
        <v>0</v>
      </c>
    </row>
    <row r="96" spans="1:75" x14ac:dyDescent="0.2">
      <c r="A96" s="34" t="s">
        <v>79</v>
      </c>
      <c r="B96" s="37" t="s">
        <v>180</v>
      </c>
      <c r="C96" s="37">
        <v>8</v>
      </c>
      <c r="D96" s="37">
        <v>90</v>
      </c>
      <c r="E96" s="37">
        <v>0.58599999999999997</v>
      </c>
      <c r="F96" s="37">
        <v>-4.8499999999999996</v>
      </c>
      <c r="G96" s="37">
        <v>-3.53</v>
      </c>
      <c r="H96" s="37">
        <v>0.219</v>
      </c>
      <c r="I96" s="37">
        <v>9.9000000000000005E-2</v>
      </c>
      <c r="J96" s="37">
        <v>3.5000000000000003E-2</v>
      </c>
      <c r="K96" s="37">
        <v>1.0265058814274319</v>
      </c>
      <c r="L96" s="37">
        <v>0.8193593942611509</v>
      </c>
      <c r="M96" s="37">
        <v>0</v>
      </c>
      <c r="N96" s="37">
        <v>2.7073681634224795E-3</v>
      </c>
      <c r="O96" s="37" t="s">
        <v>196</v>
      </c>
      <c r="P96" s="37">
        <v>-0.88</v>
      </c>
      <c r="Q96" s="37">
        <v>-0.24099999999999999</v>
      </c>
      <c r="R96" s="37">
        <v>1.679321967219949E-3</v>
      </c>
      <c r="S96" s="37">
        <v>1.2031346463085259E-2</v>
      </c>
      <c r="T96" s="37">
        <v>0.01</v>
      </c>
      <c r="U96" s="37">
        <v>0.01</v>
      </c>
      <c r="V96" s="37">
        <v>1.2403355695724025E-2</v>
      </c>
      <c r="W96" s="37">
        <v>2E-3</v>
      </c>
      <c r="X96" s="37">
        <v>1E-3</v>
      </c>
      <c r="Y96" s="37">
        <v>1.671529359932099E-3</v>
      </c>
      <c r="Z96" s="37">
        <v>1.4999999999999999E-2</v>
      </c>
      <c r="AA96" s="37">
        <v>5.0000000000000001E-3</v>
      </c>
      <c r="AB96" s="37">
        <v>1.2331039859862947E-2</v>
      </c>
      <c r="AC96" s="37">
        <v>0.05</v>
      </c>
      <c r="AD96" s="37">
        <v>1.7999999999999999E-2</v>
      </c>
      <c r="AE96" s="37">
        <v>4.1394148347801758E-2</v>
      </c>
      <c r="AF96" s="37">
        <v>2.9188076731573212E-2</v>
      </c>
      <c r="AG96" s="37">
        <v>0.11</v>
      </c>
      <c r="AH96" s="37">
        <v>3.9E-2</v>
      </c>
      <c r="AI96" s="37">
        <v>9.2144225732645635E-2</v>
      </c>
      <c r="AJ96" s="37">
        <v>0.12</v>
      </c>
      <c r="AK96" s="37">
        <v>4.2000000000000003E-2</v>
      </c>
      <c r="AL96" s="37">
        <v>0.10010186811032408</v>
      </c>
      <c r="AM96" s="37">
        <v>1.371</v>
      </c>
      <c r="AN96" s="37">
        <v>0.48499999999999999</v>
      </c>
      <c r="AO96" s="37">
        <v>1.1463285498114988</v>
      </c>
      <c r="AP96" s="37">
        <v>1.2909999999999999</v>
      </c>
      <c r="AQ96" s="37">
        <v>0.45600000000000002</v>
      </c>
      <c r="AR96" s="37">
        <v>1.0793793904765117</v>
      </c>
      <c r="AS96" s="37">
        <v>8.2698556231817155E-2</v>
      </c>
      <c r="AT96" s="37" t="s">
        <v>82</v>
      </c>
      <c r="AU96" s="37" t="s">
        <v>83</v>
      </c>
      <c r="AV96" s="37" t="b">
        <v>0</v>
      </c>
      <c r="AW96" s="37" t="s">
        <v>84</v>
      </c>
      <c r="AX96" s="37" t="s">
        <v>85</v>
      </c>
      <c r="AY96" s="37" t="s">
        <v>181</v>
      </c>
      <c r="AZ96" s="37">
        <v>8</v>
      </c>
      <c r="BA96" s="37">
        <v>8</v>
      </c>
      <c r="BB96" s="37">
        <v>1.008128581</v>
      </c>
      <c r="BC96" s="37">
        <v>-6.75</v>
      </c>
      <c r="BD96" s="37">
        <v>27.28</v>
      </c>
      <c r="BE96" s="37">
        <v>-4.8600000000000003</v>
      </c>
      <c r="BF96" s="37">
        <v>1.32</v>
      </c>
      <c r="BG96" s="37">
        <v>32.28</v>
      </c>
      <c r="BH96" s="37">
        <v>17.254000000000001</v>
      </c>
      <c r="BI96" s="37">
        <v>27.266999999999999</v>
      </c>
      <c r="BJ96" s="37">
        <v>44.975000000000001</v>
      </c>
      <c r="BK96" s="37">
        <v>-0.105</v>
      </c>
      <c r="BL96" s="37">
        <v>53.366999999999997</v>
      </c>
      <c r="BM96" s="37">
        <v>-1.8109999999999999</v>
      </c>
      <c r="BN96" s="37">
        <v>-3.012</v>
      </c>
      <c r="BO96" s="37">
        <v>-71.433000000000007</v>
      </c>
      <c r="BP96" s="37">
        <v>-0.22700000000000001</v>
      </c>
      <c r="BQ96" s="37">
        <v>0</v>
      </c>
      <c r="BR96" s="37">
        <v>0</v>
      </c>
      <c r="BS96" s="37">
        <v>0.01</v>
      </c>
      <c r="BT96" s="37">
        <v>0.01</v>
      </c>
      <c r="BU96" s="37">
        <v>0.58599999999999997</v>
      </c>
      <c r="BV96" s="37">
        <v>3.5000000000000003E-2</v>
      </c>
      <c r="BW96" s="37">
        <v>1.2E-2</v>
      </c>
    </row>
    <row r="97" spans="1:75" x14ac:dyDescent="0.2">
      <c r="A97" s="34" t="s">
        <v>88</v>
      </c>
      <c r="B97" s="37" t="s">
        <v>183</v>
      </c>
      <c r="C97" s="37">
        <v>8</v>
      </c>
      <c r="D97" s="37">
        <v>90</v>
      </c>
      <c r="E97" s="37">
        <v>0.61299999999999999</v>
      </c>
      <c r="F97" s="37">
        <v>-4.88</v>
      </c>
      <c r="G97" s="37">
        <v>-3.76</v>
      </c>
      <c r="H97" s="37">
        <v>-0.20499999999999999</v>
      </c>
      <c r="I97" s="37">
        <v>7.9000000000000001E-2</v>
      </c>
      <c r="J97" s="37">
        <v>2.8000000000000001E-2</v>
      </c>
      <c r="K97" s="37">
        <v>1.0265058814274319</v>
      </c>
      <c r="L97" s="37">
        <v>0.8193593942611509</v>
      </c>
      <c r="M97" s="37">
        <v>0</v>
      </c>
      <c r="N97" s="37">
        <v>2.7073681634224782E-3</v>
      </c>
      <c r="O97" s="37" t="s">
        <v>240</v>
      </c>
      <c r="P97" s="37">
        <v>-0.996</v>
      </c>
      <c r="Q97" s="37">
        <v>-0.35799999999999998</v>
      </c>
      <c r="R97" s="37">
        <v>5.8252644409230569E-3</v>
      </c>
      <c r="S97" s="37">
        <v>6.5297390946655815E-3</v>
      </c>
      <c r="T97" s="37">
        <v>0.01</v>
      </c>
      <c r="U97" s="37">
        <v>0</v>
      </c>
      <c r="V97" s="37">
        <v>6.7316386274731948E-3</v>
      </c>
      <c r="W97" s="37">
        <v>7.0000000000000001E-3</v>
      </c>
      <c r="X97" s="37">
        <v>2E-3</v>
      </c>
      <c r="Y97" s="37">
        <v>5.7644874245131204E-3</v>
      </c>
      <c r="Z97" s="37">
        <v>8.0000000000000002E-3</v>
      </c>
      <c r="AA97" s="37">
        <v>3.0000000000000001E-3</v>
      </c>
      <c r="AB97" s="37">
        <v>6.7032927839812866E-3</v>
      </c>
      <c r="AC97" s="37">
        <v>2.7E-2</v>
      </c>
      <c r="AD97" s="37">
        <v>0.01</v>
      </c>
      <c r="AE97" s="37">
        <v>2.2733269366539213E-2</v>
      </c>
      <c r="AF97" s="37">
        <v>2.5684785586056864E-2</v>
      </c>
      <c r="AG97" s="37">
        <v>9.5000000000000001E-2</v>
      </c>
      <c r="AH97" s="37">
        <v>3.4000000000000002E-2</v>
      </c>
      <c r="AI97" s="37">
        <v>7.9816467650855608E-2</v>
      </c>
      <c r="AJ97" s="37">
        <v>8.7999999999999995E-2</v>
      </c>
      <c r="AK97" s="37">
        <v>3.1E-2</v>
      </c>
      <c r="AL97" s="37">
        <v>7.364445888279518E-2</v>
      </c>
      <c r="AM97" s="37">
        <v>1.1579999999999999</v>
      </c>
      <c r="AN97" s="37">
        <v>0.40899999999999997</v>
      </c>
      <c r="AO97" s="37">
        <v>0.96815880183043701</v>
      </c>
      <c r="AP97" s="37">
        <v>1.0660000000000001</v>
      </c>
      <c r="AQ97" s="37">
        <v>0.377</v>
      </c>
      <c r="AR97" s="37">
        <v>0.89127582434776009</v>
      </c>
      <c r="AS97" s="37">
        <v>6.6219307648470394E-2</v>
      </c>
      <c r="AT97" s="37" t="s">
        <v>82</v>
      </c>
      <c r="AU97" s="37" t="s">
        <v>83</v>
      </c>
      <c r="AV97" s="37" t="b">
        <v>0</v>
      </c>
      <c r="AW97" s="37" t="s">
        <v>84</v>
      </c>
      <c r="AX97" s="37" t="s">
        <v>85</v>
      </c>
      <c r="AY97" s="37" t="s">
        <v>181</v>
      </c>
      <c r="AZ97" s="37">
        <v>8</v>
      </c>
      <c r="BA97" s="37">
        <v>8</v>
      </c>
      <c r="BB97" s="37">
        <v>1.008128581</v>
      </c>
      <c r="BC97" s="37">
        <v>-6.98</v>
      </c>
      <c r="BD97" s="37">
        <v>27.04</v>
      </c>
      <c r="BE97" s="37">
        <v>-4.8899999999999997</v>
      </c>
      <c r="BF97" s="37">
        <v>1.0900000000000001</v>
      </c>
      <c r="BG97" s="37">
        <v>32.049999999999997</v>
      </c>
      <c r="BH97" s="37">
        <v>17.222999999999999</v>
      </c>
      <c r="BI97" s="37">
        <v>27.033999999999999</v>
      </c>
      <c r="BJ97" s="37">
        <v>44.734999999999999</v>
      </c>
      <c r="BK97" s="37">
        <v>-0.08</v>
      </c>
      <c r="BL97" s="37">
        <v>52.777000000000001</v>
      </c>
      <c r="BM97" s="37">
        <v>-1.917</v>
      </c>
      <c r="BN97" s="37">
        <v>2.8889999999999998</v>
      </c>
      <c r="BO97" s="37">
        <v>-65.489999999999995</v>
      </c>
      <c r="BP97" s="37">
        <v>-0.20100000000000001</v>
      </c>
      <c r="BQ97" s="37">
        <v>0.01</v>
      </c>
      <c r="BR97" s="37">
        <v>0</v>
      </c>
      <c r="BS97" s="37">
        <v>0.01</v>
      </c>
      <c r="BT97" s="37">
        <v>0</v>
      </c>
      <c r="BU97" s="37">
        <v>0.61299999999999999</v>
      </c>
      <c r="BV97" s="37">
        <v>3.1E-2</v>
      </c>
      <c r="BW97" s="37">
        <v>1.0999999999999999E-2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956-E8E5-4741-B994-613F93555203}">
  <dimension ref="A1:BO123"/>
  <sheetViews>
    <sheetView topLeftCell="BC1" workbookViewId="0">
      <selection activeCell="BL1" activeCellId="3" sqref="A1:B1048576 D1:D1048576 K1:L1048576 BL1:BL1048576"/>
    </sheetView>
  </sheetViews>
  <sheetFormatPr defaultColWidth="8.85546875" defaultRowHeight="12.75" x14ac:dyDescent="0.2"/>
  <cols>
    <col min="1" max="2" width="8.85546875" style="59"/>
    <col min="4" max="4" width="8.85546875" style="59"/>
    <col min="5" max="5" width="17.7109375" bestFit="1" customWidth="1"/>
    <col min="6" max="6" width="17.5703125" bestFit="1" customWidth="1"/>
    <col min="7" max="7" width="17.28515625" bestFit="1" customWidth="1"/>
    <col min="8" max="8" width="14.28515625" bestFit="1" customWidth="1"/>
    <col min="9" max="9" width="17.7109375" bestFit="1" customWidth="1"/>
    <col min="10" max="10" width="17.5703125" bestFit="1" customWidth="1"/>
    <col min="11" max="11" width="18.28515625" style="59" bestFit="1" customWidth="1"/>
    <col min="12" max="12" width="18.42578125" style="59" bestFit="1" customWidth="1"/>
    <col min="13" max="13" width="17.28515625" bestFit="1" customWidth="1"/>
    <col min="14" max="14" width="20.5703125" bestFit="1" customWidth="1"/>
    <col min="15" max="15" width="20.42578125" bestFit="1" customWidth="1"/>
    <col min="16" max="16" width="20.5703125" bestFit="1" customWidth="1"/>
    <col min="17" max="17" width="17.42578125" bestFit="1" customWidth="1"/>
    <col min="18" max="18" width="20.7109375" bestFit="1" customWidth="1"/>
    <col min="19" max="19" width="20.5703125" bestFit="1" customWidth="1"/>
    <col min="20" max="20" width="20.140625" bestFit="1" customWidth="1"/>
    <col min="21" max="21" width="20" bestFit="1" customWidth="1"/>
    <col min="22" max="22" width="23.42578125" bestFit="1" customWidth="1"/>
    <col min="23" max="23" width="23.28515625" bestFit="1" customWidth="1"/>
    <col min="24" max="24" width="22.85546875" bestFit="1" customWidth="1"/>
    <col min="25" max="25" width="14.140625" bestFit="1" customWidth="1"/>
    <col min="26" max="26" width="17.5703125" bestFit="1" customWidth="1"/>
    <col min="27" max="27" width="17.42578125" bestFit="1" customWidth="1"/>
    <col min="28" max="28" width="16.85546875" bestFit="1" customWidth="1"/>
    <col min="29" max="29" width="14.140625" bestFit="1" customWidth="1"/>
    <col min="30" max="30" width="17.5703125" bestFit="1" customWidth="1"/>
    <col min="31" max="31" width="17.42578125" bestFit="1" customWidth="1"/>
    <col min="32" max="32" width="16.85546875" bestFit="1" customWidth="1"/>
    <col min="33" max="33" width="14.140625" bestFit="1" customWidth="1"/>
    <col min="34" max="34" width="17.5703125" bestFit="1" customWidth="1"/>
    <col min="35" max="35" width="17.42578125" bestFit="1" customWidth="1"/>
    <col min="36" max="36" width="16.85546875" bestFit="1" customWidth="1"/>
    <col min="37" max="37" width="17" bestFit="1" customWidth="1"/>
    <col min="38" max="38" width="14.140625" bestFit="1" customWidth="1"/>
    <col min="39" max="39" width="17.5703125" bestFit="1" customWidth="1"/>
    <col min="40" max="40" width="17.42578125" bestFit="1" customWidth="1"/>
    <col min="41" max="41" width="16.85546875" bestFit="1" customWidth="1"/>
    <col min="42" max="42" width="14.28515625" bestFit="1" customWidth="1"/>
    <col min="43" max="43" width="17" bestFit="1" customWidth="1"/>
    <col min="44" max="44" width="14.140625" bestFit="1" customWidth="1"/>
    <col min="45" max="45" width="17.5703125" bestFit="1" customWidth="1"/>
    <col min="46" max="46" width="17.42578125" bestFit="1" customWidth="1"/>
    <col min="47" max="47" width="16.85546875" bestFit="1" customWidth="1"/>
    <col min="48" max="48" width="14.28515625" bestFit="1" customWidth="1"/>
    <col min="49" max="49" width="17.7109375" bestFit="1" customWidth="1"/>
    <col min="50" max="50" width="17.5703125" bestFit="1" customWidth="1"/>
    <col min="51" max="51" width="17" bestFit="1" customWidth="1"/>
    <col min="52" max="52" width="9.7109375" bestFit="1" customWidth="1"/>
    <col min="53" max="53" width="13.140625" bestFit="1" customWidth="1"/>
    <col min="54" max="54" width="12.85546875" bestFit="1" customWidth="1"/>
    <col min="55" max="55" width="12.42578125" bestFit="1" customWidth="1"/>
    <col min="56" max="56" width="10.42578125" bestFit="1" customWidth="1"/>
    <col min="57" max="57" width="18.140625" bestFit="1" customWidth="1"/>
    <col min="58" max="58" width="21" style="59" bestFit="1" customWidth="1"/>
    <col min="59" max="59" width="22.5703125" bestFit="1" customWidth="1"/>
    <col min="60" max="60" width="27.42578125" bestFit="1" customWidth="1"/>
    <col min="61" max="61" width="17.7109375" bestFit="1" customWidth="1"/>
    <col min="62" max="62" width="14.85546875" bestFit="1" customWidth="1"/>
    <col min="63" max="63" width="18.7109375" bestFit="1" customWidth="1"/>
    <col min="64" max="64" width="16.42578125" style="59" bestFit="1" customWidth="1"/>
    <col min="66" max="66" width="18" bestFit="1" customWidth="1"/>
    <col min="67" max="67" width="11.140625" bestFit="1" customWidth="1"/>
  </cols>
  <sheetData>
    <row r="1" spans="1:67" x14ac:dyDescent="0.2">
      <c r="A1" s="57" t="s">
        <v>0</v>
      </c>
      <c r="B1" s="57" t="s">
        <v>2</v>
      </c>
      <c r="C1" s="34" t="s">
        <v>3</v>
      </c>
      <c r="D1" s="57" t="s">
        <v>1</v>
      </c>
      <c r="E1" s="34" t="s">
        <v>31</v>
      </c>
      <c r="F1" s="34" t="s">
        <v>32</v>
      </c>
      <c r="G1" s="34" t="s">
        <v>4</v>
      </c>
      <c r="H1" s="34" t="s">
        <v>60</v>
      </c>
      <c r="I1" s="34" t="s">
        <v>73</v>
      </c>
      <c r="J1" s="34" t="s">
        <v>74</v>
      </c>
      <c r="K1" s="57" t="s">
        <v>5</v>
      </c>
      <c r="L1" s="57" t="s">
        <v>6</v>
      </c>
      <c r="M1" s="34" t="s">
        <v>54</v>
      </c>
      <c r="N1" s="34" t="s">
        <v>68</v>
      </c>
      <c r="O1" s="34" t="s">
        <v>69</v>
      </c>
      <c r="P1" s="34" t="s">
        <v>13</v>
      </c>
      <c r="Q1" s="34" t="s">
        <v>55</v>
      </c>
      <c r="R1" s="34" t="s">
        <v>70</v>
      </c>
      <c r="S1" s="34" t="s">
        <v>71</v>
      </c>
      <c r="T1" s="34" t="s">
        <v>14</v>
      </c>
      <c r="U1" s="34" t="s">
        <v>56</v>
      </c>
      <c r="V1" s="34" t="s">
        <v>15</v>
      </c>
      <c r="W1" s="34" t="s">
        <v>16</v>
      </c>
      <c r="X1" s="34" t="s">
        <v>17</v>
      </c>
      <c r="Y1" s="34" t="s">
        <v>57</v>
      </c>
      <c r="Z1" s="34" t="s">
        <v>18</v>
      </c>
      <c r="AA1" s="34" t="s">
        <v>19</v>
      </c>
      <c r="AB1" s="34" t="s">
        <v>20</v>
      </c>
      <c r="AC1" s="34" t="s">
        <v>58</v>
      </c>
      <c r="AD1" s="34" t="s">
        <v>21</v>
      </c>
      <c r="AE1" s="34" t="s">
        <v>22</v>
      </c>
      <c r="AF1" s="34" t="s">
        <v>23</v>
      </c>
      <c r="AG1" s="34" t="s">
        <v>59</v>
      </c>
      <c r="AH1" s="34" t="s">
        <v>24</v>
      </c>
      <c r="AI1" s="34" t="s">
        <v>25</v>
      </c>
      <c r="AJ1" s="34" t="s">
        <v>26</v>
      </c>
      <c r="AK1" s="34" t="s">
        <v>27</v>
      </c>
      <c r="AL1" s="34" t="s">
        <v>61</v>
      </c>
      <c r="AM1" s="34" t="s">
        <v>28</v>
      </c>
      <c r="AN1" s="34" t="s">
        <v>29</v>
      </c>
      <c r="AO1" s="34" t="s">
        <v>30</v>
      </c>
      <c r="AP1" s="34" t="s">
        <v>62</v>
      </c>
      <c r="AQ1" s="34" t="s">
        <v>33</v>
      </c>
      <c r="AR1" s="34" t="s">
        <v>63</v>
      </c>
      <c r="AS1" s="34" t="s">
        <v>34</v>
      </c>
      <c r="AT1" s="34" t="s">
        <v>35</v>
      </c>
      <c r="AU1" s="34" t="s">
        <v>36</v>
      </c>
      <c r="AV1" s="34" t="s">
        <v>64</v>
      </c>
      <c r="AW1" s="34" t="s">
        <v>37</v>
      </c>
      <c r="AX1" s="34" t="s">
        <v>38</v>
      </c>
      <c r="AY1" s="34" t="s">
        <v>39</v>
      </c>
      <c r="AZ1" s="34" t="s">
        <v>12</v>
      </c>
      <c r="BA1" s="34" t="s">
        <v>40</v>
      </c>
      <c r="BB1" s="34" t="s">
        <v>41</v>
      </c>
      <c r="BC1" s="34" t="s">
        <v>42</v>
      </c>
      <c r="BD1" s="34" t="s">
        <v>51</v>
      </c>
      <c r="BE1" s="34" t="s">
        <v>52</v>
      </c>
      <c r="BF1" s="57" t="s">
        <v>53</v>
      </c>
      <c r="BG1" s="34" t="s">
        <v>65</v>
      </c>
      <c r="BH1" s="34" t="s">
        <v>66</v>
      </c>
      <c r="BI1" s="34" t="s">
        <v>67</v>
      </c>
      <c r="BJ1" s="34" t="s">
        <v>7</v>
      </c>
      <c r="BK1" s="34" t="s">
        <v>8</v>
      </c>
      <c r="BL1" s="57" t="s">
        <v>72</v>
      </c>
      <c r="BM1" s="34" t="s">
        <v>9</v>
      </c>
      <c r="BN1" s="34" t="s">
        <v>10</v>
      </c>
      <c r="BO1" s="34" t="s">
        <v>11</v>
      </c>
    </row>
    <row r="2" spans="1:67" x14ac:dyDescent="0.2">
      <c r="A2" s="57" t="s">
        <v>79</v>
      </c>
      <c r="B2" s="58" t="s">
        <v>284</v>
      </c>
      <c r="C2" s="37">
        <v>90</v>
      </c>
      <c r="D2" s="58" t="s">
        <v>558</v>
      </c>
      <c r="E2" s="37">
        <v>7.6999999999999999E-2</v>
      </c>
      <c r="F2" s="37">
        <v>2.7E-2</v>
      </c>
      <c r="G2" s="37">
        <v>0.191</v>
      </c>
      <c r="H2" s="37">
        <v>-0.49199999999999999</v>
      </c>
      <c r="I2" s="37">
        <v>3.2000000000000001E-2</v>
      </c>
      <c r="J2" s="37">
        <v>1.0999999999999999E-2</v>
      </c>
      <c r="K2" s="58">
        <v>2.2000000000000002</v>
      </c>
      <c r="L2" s="58">
        <v>-2.12</v>
      </c>
      <c r="M2" s="37">
        <v>2.15</v>
      </c>
      <c r="N2" s="37">
        <v>0.01</v>
      </c>
      <c r="O2" s="37">
        <v>0</v>
      </c>
      <c r="P2" s="37">
        <v>8.6342270298551908E-3</v>
      </c>
      <c r="Q2" s="37">
        <v>2.72</v>
      </c>
      <c r="R2" s="37">
        <v>0.01</v>
      </c>
      <c r="S2" s="37">
        <v>0</v>
      </c>
      <c r="T2" s="37">
        <v>6.522392731464495E-3</v>
      </c>
      <c r="U2" s="37">
        <v>33.729999999999997</v>
      </c>
      <c r="V2" s="37">
        <v>0.01</v>
      </c>
      <c r="W2" s="37">
        <v>0</v>
      </c>
      <c r="X2" s="37">
        <v>6.7240651147230509E-3</v>
      </c>
      <c r="Y2" s="37">
        <v>23.995000000000001</v>
      </c>
      <c r="Z2" s="37">
        <v>0.01</v>
      </c>
      <c r="AA2" s="37">
        <v>4.0000000000000001E-3</v>
      </c>
      <c r="AB2" s="37">
        <v>8.4520257804120511E-3</v>
      </c>
      <c r="AC2" s="37">
        <v>28.721</v>
      </c>
      <c r="AD2" s="37">
        <v>8.0000000000000002E-3</v>
      </c>
      <c r="AE2" s="37">
        <v>3.0000000000000001E-3</v>
      </c>
      <c r="AF2" s="37">
        <v>6.7015765746186659E-3</v>
      </c>
      <c r="AG2" s="37">
        <v>53.176000000000002</v>
      </c>
      <c r="AH2" s="37">
        <v>3.5999999999999997E-2</v>
      </c>
      <c r="AI2" s="37">
        <v>1.2999999999999999E-2</v>
      </c>
      <c r="AJ2" s="37">
        <v>2.9958989609078394E-2</v>
      </c>
      <c r="AK2" s="37">
        <v>2.7109956952536853E-2</v>
      </c>
      <c r="AL2" s="37">
        <v>56.076999999999998</v>
      </c>
      <c r="AM2" s="37">
        <v>0.08</v>
      </c>
      <c r="AN2" s="37">
        <v>2.8000000000000001E-2</v>
      </c>
      <c r="AO2" s="37">
        <v>6.6507862861497916E-2</v>
      </c>
      <c r="AP2" s="37">
        <v>-2.069</v>
      </c>
      <c r="AQ2" s="37">
        <v>6.4697792823075001E-2</v>
      </c>
      <c r="AR2" s="37">
        <v>-4.6420000000000003</v>
      </c>
      <c r="AS2" s="37">
        <v>0.86099999999999999</v>
      </c>
      <c r="AT2" s="37">
        <v>0.30399999999999999</v>
      </c>
      <c r="AU2" s="37">
        <v>0.71960368214115111</v>
      </c>
      <c r="AV2" s="37">
        <v>-82.009</v>
      </c>
      <c r="AW2" s="37">
        <v>0.78800000000000003</v>
      </c>
      <c r="AX2" s="37">
        <v>0.27900000000000003</v>
      </c>
      <c r="AY2" s="37">
        <v>0.65872527286423455</v>
      </c>
      <c r="AZ2" s="37">
        <v>0.31900000000000001</v>
      </c>
      <c r="BA2" s="37">
        <v>0.06</v>
      </c>
      <c r="BB2" s="37">
        <v>2.1000000000000001E-2</v>
      </c>
      <c r="BC2" s="37">
        <v>5.0087897904950683E-2</v>
      </c>
      <c r="BD2" s="37">
        <v>1.008128581</v>
      </c>
      <c r="BE2" s="37">
        <v>-5.36</v>
      </c>
      <c r="BF2" s="58">
        <v>28.73</v>
      </c>
      <c r="BG2" s="37">
        <v>2.2710561175094089E-3</v>
      </c>
      <c r="BH2" s="37" t="s">
        <v>557</v>
      </c>
      <c r="BI2" s="37">
        <v>-0.61199999999999999</v>
      </c>
      <c r="BJ2" s="37">
        <v>1.0265058814274322</v>
      </c>
      <c r="BK2" s="37">
        <v>0.81935939426115101</v>
      </c>
      <c r="BL2" s="58">
        <v>0.191</v>
      </c>
      <c r="BM2" s="37">
        <v>0</v>
      </c>
      <c r="BN2" s="37">
        <v>-1.091</v>
      </c>
      <c r="BO2" s="37">
        <v>-0.45200000000000001</v>
      </c>
    </row>
    <row r="3" spans="1:67" x14ac:dyDescent="0.2">
      <c r="A3" s="57" t="s">
        <v>88</v>
      </c>
      <c r="B3" s="58" t="s">
        <v>281</v>
      </c>
      <c r="C3" s="37">
        <v>90</v>
      </c>
      <c r="D3" s="58" t="s">
        <v>556</v>
      </c>
      <c r="E3" s="37">
        <v>0.13600000000000001</v>
      </c>
      <c r="F3" s="37">
        <v>4.8000000000000001E-2</v>
      </c>
      <c r="G3" s="37">
        <v>0.20499999999999999</v>
      </c>
      <c r="H3" s="37">
        <v>-0.54700000000000004</v>
      </c>
      <c r="I3" s="37">
        <v>3.5000000000000003E-2</v>
      </c>
      <c r="J3" s="37">
        <v>1.2E-2</v>
      </c>
      <c r="K3" s="58">
        <v>-10.130000000000001</v>
      </c>
      <c r="L3" s="58">
        <v>-18.690000000000001</v>
      </c>
      <c r="M3" s="37">
        <v>-10.1</v>
      </c>
      <c r="N3" s="37">
        <v>0</v>
      </c>
      <c r="O3" s="37">
        <v>0</v>
      </c>
      <c r="P3" s="37">
        <v>2.1804020294793006E-3</v>
      </c>
      <c r="Q3" s="37">
        <v>-13.75</v>
      </c>
      <c r="R3" s="37">
        <v>0.01</v>
      </c>
      <c r="S3" s="37">
        <v>0</v>
      </c>
      <c r="T3" s="37">
        <v>6.0800175055476056E-3</v>
      </c>
      <c r="U3" s="37">
        <v>16.75</v>
      </c>
      <c r="V3" s="37">
        <v>0.01</v>
      </c>
      <c r="W3" s="37">
        <v>0</v>
      </c>
      <c r="X3" s="37">
        <v>6.2680116468187518E-3</v>
      </c>
      <c r="Y3" s="37">
        <v>11.718</v>
      </c>
      <c r="Z3" s="37">
        <v>3.0000000000000001E-3</v>
      </c>
      <c r="AA3" s="37">
        <v>1E-3</v>
      </c>
      <c r="AB3" s="37">
        <v>2.1676302555843577E-3</v>
      </c>
      <c r="AC3" s="37">
        <v>11.811999999999999</v>
      </c>
      <c r="AD3" s="37">
        <v>7.0000000000000001E-3</v>
      </c>
      <c r="AE3" s="37">
        <v>3.0000000000000001E-3</v>
      </c>
      <c r="AF3" s="37">
        <v>6.2330697676812492E-3</v>
      </c>
      <c r="AG3" s="37">
        <v>23.283999999999999</v>
      </c>
      <c r="AH3" s="37">
        <v>3.5999999999999997E-2</v>
      </c>
      <c r="AI3" s="37">
        <v>1.2999999999999999E-2</v>
      </c>
      <c r="AJ3" s="37">
        <v>3.0461131699420382E-2</v>
      </c>
      <c r="AK3" s="37">
        <v>2.9440716389518118E-2</v>
      </c>
      <c r="AL3" s="37">
        <v>22.562999999999999</v>
      </c>
      <c r="AM3" s="37">
        <v>0.13900000000000001</v>
      </c>
      <c r="AN3" s="37">
        <v>4.9000000000000002E-2</v>
      </c>
      <c r="AO3" s="37">
        <v>0.11660292722227877</v>
      </c>
      <c r="AP3" s="37">
        <v>-1.173</v>
      </c>
      <c r="AQ3" s="37">
        <v>0.11331039982147129</v>
      </c>
      <c r="AR3" s="37">
        <v>10.689</v>
      </c>
      <c r="AS3" s="37">
        <v>1.1499999999999999</v>
      </c>
      <c r="AT3" s="37">
        <v>0.40699999999999997</v>
      </c>
      <c r="AU3" s="37">
        <v>0.96148117043627623</v>
      </c>
      <c r="AV3" s="37">
        <v>-24.553999999999998</v>
      </c>
      <c r="AW3" s="37">
        <v>1.1040000000000001</v>
      </c>
      <c r="AX3" s="37">
        <v>0.39</v>
      </c>
      <c r="AY3" s="37">
        <v>0.92325809123230818</v>
      </c>
      <c r="AZ3" s="37">
        <v>-0.746</v>
      </c>
      <c r="BA3" s="37">
        <v>7.1999999999999995E-2</v>
      </c>
      <c r="BB3" s="37">
        <v>2.5999999999999999E-2</v>
      </c>
      <c r="BC3" s="37">
        <v>6.0330194683453499E-2</v>
      </c>
      <c r="BD3" s="37">
        <v>1.008128581</v>
      </c>
      <c r="BE3" s="37">
        <v>-21.7</v>
      </c>
      <c r="BF3" s="58">
        <v>11.65</v>
      </c>
      <c r="BG3" s="37">
        <v>2.2156643803751684E-3</v>
      </c>
      <c r="BH3" s="37" t="s">
        <v>555</v>
      </c>
      <c r="BI3" s="37">
        <v>-0.59899999999999998</v>
      </c>
      <c r="BJ3" s="37">
        <v>1.0265058814274322</v>
      </c>
      <c r="BK3" s="37">
        <v>0.81935939426115101</v>
      </c>
      <c r="BL3" s="58">
        <v>0.20499999999999999</v>
      </c>
      <c r="BM3" s="37">
        <v>0</v>
      </c>
      <c r="BN3" s="37">
        <v>-0.77900000000000003</v>
      </c>
      <c r="BO3" s="37">
        <v>-0.14099999999999999</v>
      </c>
    </row>
    <row r="4" spans="1:67" x14ac:dyDescent="0.2">
      <c r="A4" s="57" t="s">
        <v>98</v>
      </c>
      <c r="B4" s="58" t="s">
        <v>284</v>
      </c>
      <c r="C4" s="37">
        <v>90</v>
      </c>
      <c r="D4" s="58" t="s">
        <v>554</v>
      </c>
      <c r="E4" s="37">
        <v>9.7000000000000003E-2</v>
      </c>
      <c r="F4" s="37">
        <v>3.4000000000000002E-2</v>
      </c>
      <c r="G4" s="37">
        <v>0.23300000000000001</v>
      </c>
      <c r="H4" s="37">
        <v>-0.45900000000000002</v>
      </c>
      <c r="I4" s="37">
        <v>1.6E-2</v>
      </c>
      <c r="J4" s="37">
        <v>6.0000000000000001E-3</v>
      </c>
      <c r="K4" s="58">
        <v>2.0699999999999998</v>
      </c>
      <c r="L4" s="58">
        <v>-2.3199999999999998</v>
      </c>
      <c r="M4" s="37">
        <v>2.02</v>
      </c>
      <c r="N4" s="37">
        <v>0</v>
      </c>
      <c r="O4" s="37">
        <v>0</v>
      </c>
      <c r="P4" s="37">
        <v>2.9126675997242402E-3</v>
      </c>
      <c r="Q4" s="37">
        <v>2.5299999999999998</v>
      </c>
      <c r="R4" s="37">
        <v>0.01</v>
      </c>
      <c r="S4" s="37">
        <v>0</v>
      </c>
      <c r="T4" s="37">
        <v>6.974686549306542E-3</v>
      </c>
      <c r="U4" s="37">
        <v>33.53</v>
      </c>
      <c r="V4" s="37">
        <v>0.01</v>
      </c>
      <c r="W4" s="37">
        <v>0</v>
      </c>
      <c r="X4" s="37">
        <v>7.1903438574108403E-3</v>
      </c>
      <c r="Y4" s="37">
        <v>23.87</v>
      </c>
      <c r="Z4" s="37">
        <v>4.0000000000000001E-3</v>
      </c>
      <c r="AA4" s="37">
        <v>1E-3</v>
      </c>
      <c r="AB4" s="37">
        <v>2.9583162261098204E-3</v>
      </c>
      <c r="AC4" s="37">
        <v>28.523</v>
      </c>
      <c r="AD4" s="37">
        <v>8.9999999999999993E-3</v>
      </c>
      <c r="AE4" s="37">
        <v>3.0000000000000001E-3</v>
      </c>
      <c r="AF4" s="37">
        <v>7.1528104270312037E-3</v>
      </c>
      <c r="AG4" s="37">
        <v>52.878999999999998</v>
      </c>
      <c r="AH4" s="37">
        <v>2.1000000000000001E-2</v>
      </c>
      <c r="AI4" s="37">
        <v>7.0000000000000001E-3</v>
      </c>
      <c r="AJ4" s="37">
        <v>1.7607856189400358E-2</v>
      </c>
      <c r="AK4" s="37">
        <v>1.330775119277345E-2</v>
      </c>
      <c r="AL4" s="37">
        <v>55.665999999999997</v>
      </c>
      <c r="AM4" s="37">
        <v>9.2999999999999999E-2</v>
      </c>
      <c r="AN4" s="37">
        <v>3.3000000000000002E-2</v>
      </c>
      <c r="AO4" s="37">
        <v>7.7828897504571518E-2</v>
      </c>
      <c r="AP4" s="37">
        <v>-2.0720000000000001</v>
      </c>
      <c r="AQ4" s="37">
        <v>8.0970704495749085E-2</v>
      </c>
      <c r="AR4" s="37">
        <v>-0.65100000000000002</v>
      </c>
      <c r="AS4" s="37">
        <v>1.409</v>
      </c>
      <c r="AT4" s="37">
        <v>0.498</v>
      </c>
      <c r="AU4" s="37">
        <v>1.177638873119651</v>
      </c>
      <c r="AV4" s="37">
        <v>-77.858999999999995</v>
      </c>
      <c r="AW4" s="37">
        <v>1.288</v>
      </c>
      <c r="AX4" s="37">
        <v>0.45500000000000002</v>
      </c>
      <c r="AY4" s="37">
        <v>1.0767822833605096</v>
      </c>
      <c r="AZ4" s="37">
        <v>4.7E-2</v>
      </c>
      <c r="BA4" s="37">
        <v>0.10100000000000001</v>
      </c>
      <c r="BB4" s="37">
        <v>3.5999999999999997E-2</v>
      </c>
      <c r="BC4" s="37">
        <v>8.4708445003177674E-2</v>
      </c>
      <c r="BD4" s="37">
        <v>1.008128581</v>
      </c>
      <c r="BE4" s="37">
        <v>-5.55</v>
      </c>
      <c r="BF4" s="58">
        <v>28.53</v>
      </c>
      <c r="BG4" s="37">
        <v>2.120499214739432E-3</v>
      </c>
      <c r="BH4" s="37" t="s">
        <v>553</v>
      </c>
      <c r="BI4" s="37">
        <v>-0.57099999999999995</v>
      </c>
      <c r="BJ4" s="37">
        <v>1.0265058814274322</v>
      </c>
      <c r="BK4" s="37">
        <v>0.81935939426115101</v>
      </c>
      <c r="BL4" s="58">
        <v>0.23300000000000001</v>
      </c>
      <c r="BM4" s="37">
        <v>0</v>
      </c>
      <c r="BN4" s="37">
        <v>-1.101</v>
      </c>
      <c r="BO4" s="37">
        <v>-0.46300000000000002</v>
      </c>
    </row>
    <row r="5" spans="1:67" x14ac:dyDescent="0.2">
      <c r="A5" s="57" t="s">
        <v>552</v>
      </c>
      <c r="B5" s="58" t="s">
        <v>278</v>
      </c>
      <c r="C5" s="37">
        <v>90</v>
      </c>
      <c r="D5" s="58" t="s">
        <v>551</v>
      </c>
      <c r="E5" s="37">
        <v>0.13400000000000001</v>
      </c>
      <c r="F5" s="37">
        <v>4.7E-2</v>
      </c>
      <c r="G5" s="37">
        <v>0.623</v>
      </c>
      <c r="H5" s="37">
        <v>-7.0999999999999994E-2</v>
      </c>
      <c r="I5" s="37">
        <v>2.5999999999999999E-2</v>
      </c>
      <c r="J5" s="37">
        <v>8.9999999999999993E-3</v>
      </c>
      <c r="K5" s="58">
        <v>1.76</v>
      </c>
      <c r="L5" s="58">
        <v>-1.44</v>
      </c>
      <c r="M5" s="37">
        <v>1.71</v>
      </c>
      <c r="N5" s="37">
        <v>0</v>
      </c>
      <c r="O5" s="37">
        <v>0</v>
      </c>
      <c r="P5" s="37">
        <v>1.8615672853984364E-3</v>
      </c>
      <c r="Q5" s="37">
        <v>3.4</v>
      </c>
      <c r="R5" s="37">
        <v>0.02</v>
      </c>
      <c r="S5" s="37">
        <v>0.01</v>
      </c>
      <c r="T5" s="37">
        <v>1.2616919955837238E-2</v>
      </c>
      <c r="U5" s="37">
        <v>34.43</v>
      </c>
      <c r="V5" s="37">
        <v>0.02</v>
      </c>
      <c r="W5" s="37">
        <v>0.01</v>
      </c>
      <c r="X5" s="37">
        <v>1.3007035120870151E-2</v>
      </c>
      <c r="Y5" s="37">
        <v>23.6</v>
      </c>
      <c r="Z5" s="37">
        <v>2E-3</v>
      </c>
      <c r="AA5" s="37">
        <v>1E-3</v>
      </c>
      <c r="AB5" s="37">
        <v>1.9955720851823028E-3</v>
      </c>
      <c r="AC5" s="37">
        <v>29.417000000000002</v>
      </c>
      <c r="AD5" s="37">
        <v>1.4999999999999999E-2</v>
      </c>
      <c r="AE5" s="37">
        <v>5.0000000000000001E-3</v>
      </c>
      <c r="AF5" s="37">
        <v>1.2932757467802664E-2</v>
      </c>
      <c r="AG5" s="37">
        <v>53.901000000000003</v>
      </c>
      <c r="AH5" s="37">
        <v>3.3000000000000002E-2</v>
      </c>
      <c r="AI5" s="37">
        <v>1.2E-2</v>
      </c>
      <c r="AJ5" s="37">
        <v>2.7594749980437851E-2</v>
      </c>
      <c r="AK5" s="37">
        <v>2.1517506775495149E-2</v>
      </c>
      <c r="AL5" s="37">
        <v>58.462000000000003</v>
      </c>
      <c r="AM5" s="37">
        <v>0.13900000000000001</v>
      </c>
      <c r="AN5" s="37">
        <v>4.9000000000000002E-2</v>
      </c>
      <c r="AO5" s="37">
        <v>0.11582751836353691</v>
      </c>
      <c r="AP5" s="37">
        <v>-1.1679999999999999</v>
      </c>
      <c r="AQ5" s="37">
        <v>0.11166335885969277</v>
      </c>
      <c r="AR5" s="37">
        <v>-8.92</v>
      </c>
      <c r="AS5" s="37">
        <v>1.4039999999999999</v>
      </c>
      <c r="AT5" s="37">
        <v>0.496</v>
      </c>
      <c r="AU5" s="37">
        <v>1.1733889963713873</v>
      </c>
      <c r="AV5" s="37">
        <v>-86.793000000000006</v>
      </c>
      <c r="AW5" s="37">
        <v>1.292</v>
      </c>
      <c r="AX5" s="37">
        <v>0.45700000000000002</v>
      </c>
      <c r="AY5" s="37">
        <v>1.07994624467625</v>
      </c>
      <c r="AZ5" s="37">
        <v>0.65400000000000003</v>
      </c>
      <c r="BA5" s="37">
        <v>9.6000000000000002E-2</v>
      </c>
      <c r="BB5" s="37">
        <v>3.4000000000000002E-2</v>
      </c>
      <c r="BC5" s="37">
        <v>8.0042726594209065E-2</v>
      </c>
      <c r="BD5" s="37">
        <v>1.008128581</v>
      </c>
      <c r="BE5" s="37">
        <v>-4.6900000000000004</v>
      </c>
      <c r="BF5" s="58">
        <v>29.44</v>
      </c>
      <c r="BG5" s="37">
        <v>2.2295898208969391E-3</v>
      </c>
      <c r="BH5" s="37" t="s">
        <v>548</v>
      </c>
      <c r="BI5" s="37">
        <v>-0.191</v>
      </c>
      <c r="BJ5" s="37">
        <v>1.0265058814274322</v>
      </c>
      <c r="BK5" s="37">
        <v>0.81935939426115101</v>
      </c>
      <c r="BL5" s="58">
        <v>0.623</v>
      </c>
      <c r="BM5" s="37">
        <v>0</v>
      </c>
      <c r="BN5" s="37">
        <v>-0.14799999999999999</v>
      </c>
      <c r="BO5" s="37">
        <v>0.49</v>
      </c>
    </row>
    <row r="6" spans="1:67" x14ac:dyDescent="0.2">
      <c r="A6" s="57" t="s">
        <v>550</v>
      </c>
      <c r="B6" s="58" t="s">
        <v>297</v>
      </c>
      <c r="C6" s="37">
        <v>90</v>
      </c>
      <c r="D6" s="58" t="s">
        <v>549</v>
      </c>
      <c r="E6" s="37">
        <v>8.4000000000000005E-2</v>
      </c>
      <c r="F6" s="37">
        <v>0.03</v>
      </c>
      <c r="G6" s="37">
        <v>0.437</v>
      </c>
      <c r="H6" s="37">
        <v>-0.32</v>
      </c>
      <c r="I6" s="37">
        <v>2.3E-2</v>
      </c>
      <c r="J6" s="37">
        <v>8.0000000000000002E-3</v>
      </c>
      <c r="K6" s="58">
        <v>-10.11</v>
      </c>
      <c r="L6" s="58">
        <v>-18.63</v>
      </c>
      <c r="M6" s="37">
        <v>-10.09</v>
      </c>
      <c r="N6" s="37">
        <v>0.01</v>
      </c>
      <c r="O6" s="37">
        <v>0</v>
      </c>
      <c r="P6" s="37">
        <v>4.5982741637691851E-3</v>
      </c>
      <c r="Q6" s="37">
        <v>-13.69</v>
      </c>
      <c r="R6" s="37">
        <v>0.02</v>
      </c>
      <c r="S6" s="37">
        <v>0.01</v>
      </c>
      <c r="T6" s="37">
        <v>1.5389384033499372E-2</v>
      </c>
      <c r="U6" s="37">
        <v>16.8</v>
      </c>
      <c r="V6" s="37">
        <v>0.02</v>
      </c>
      <c r="W6" s="37">
        <v>0.01</v>
      </c>
      <c r="X6" s="37">
        <v>1.5865223787815557E-2</v>
      </c>
      <c r="Y6" s="37">
        <v>11.73</v>
      </c>
      <c r="Z6" s="37">
        <v>6.0000000000000001E-3</v>
      </c>
      <c r="AA6" s="37">
        <v>2E-3</v>
      </c>
      <c r="AB6" s="37">
        <v>4.9219594761221617E-3</v>
      </c>
      <c r="AC6" s="37">
        <v>11.87</v>
      </c>
      <c r="AD6" s="37">
        <v>1.9E-2</v>
      </c>
      <c r="AE6" s="37">
        <v>7.0000000000000001E-3</v>
      </c>
      <c r="AF6" s="37">
        <v>1.5782170111507905E-2</v>
      </c>
      <c r="AG6" s="37">
        <v>23.588000000000001</v>
      </c>
      <c r="AH6" s="37">
        <v>1.6E-2</v>
      </c>
      <c r="AI6" s="37">
        <v>6.0000000000000001E-3</v>
      </c>
      <c r="AJ6" s="37">
        <v>1.3203207081661075E-2</v>
      </c>
      <c r="AK6" s="37">
        <v>1.88684212657966E-2</v>
      </c>
      <c r="AL6" s="37">
        <v>22.838999999999999</v>
      </c>
      <c r="AM6" s="37">
        <v>9.8000000000000004E-2</v>
      </c>
      <c r="AN6" s="37">
        <v>3.5000000000000003E-2</v>
      </c>
      <c r="AO6" s="37">
        <v>8.1625050152164161E-2</v>
      </c>
      <c r="AP6" s="37">
        <v>-1.018</v>
      </c>
      <c r="AQ6" s="37">
        <v>7.031837146130894E-2</v>
      </c>
      <c r="AR6" s="37">
        <v>4.556</v>
      </c>
      <c r="AS6" s="37">
        <v>1.1299999999999999</v>
      </c>
      <c r="AT6" s="37">
        <v>0.4</v>
      </c>
      <c r="AU6" s="37">
        <v>0.94471152524977298</v>
      </c>
      <c r="AV6" s="37">
        <v>-30.594999999999999</v>
      </c>
      <c r="AW6" s="37">
        <v>1.0660000000000001</v>
      </c>
      <c r="AX6" s="37">
        <v>0.377</v>
      </c>
      <c r="AY6" s="37">
        <v>0.89127099163670731</v>
      </c>
      <c r="AZ6" s="37">
        <v>-0.31900000000000001</v>
      </c>
      <c r="BA6" s="37">
        <v>7.5999999999999998E-2</v>
      </c>
      <c r="BB6" s="37">
        <v>2.7E-2</v>
      </c>
      <c r="BC6" s="37">
        <v>6.3872310297188581E-2</v>
      </c>
      <c r="BD6" s="37">
        <v>1.008128581</v>
      </c>
      <c r="BE6" s="37">
        <v>-21.65</v>
      </c>
      <c r="BF6" s="58">
        <v>11.71</v>
      </c>
      <c r="BG6" s="37">
        <v>2.2295898208969391E-3</v>
      </c>
      <c r="BH6" s="37" t="s">
        <v>548</v>
      </c>
      <c r="BI6" s="37">
        <v>-0.373</v>
      </c>
      <c r="BJ6" s="37">
        <v>1.0265058814274322</v>
      </c>
      <c r="BK6" s="37">
        <v>0.81935939426115101</v>
      </c>
      <c r="BL6" s="58">
        <v>0.437</v>
      </c>
      <c r="BM6" s="37">
        <v>0</v>
      </c>
      <c r="BN6" s="37">
        <v>-0.62</v>
      </c>
      <c r="BO6" s="37">
        <v>1.7999999999999999E-2</v>
      </c>
    </row>
    <row r="7" spans="1:67" x14ac:dyDescent="0.2">
      <c r="A7" s="57" t="s">
        <v>547</v>
      </c>
      <c r="B7" s="58" t="s">
        <v>284</v>
      </c>
      <c r="C7" s="37">
        <v>90</v>
      </c>
      <c r="D7" s="58" t="s">
        <v>546</v>
      </c>
      <c r="E7" s="37">
        <v>0.13400000000000001</v>
      </c>
      <c r="F7" s="37">
        <v>4.7E-2</v>
      </c>
      <c r="G7" s="37">
        <v>0.19</v>
      </c>
      <c r="H7" s="37">
        <v>-0.48299999999999998</v>
      </c>
      <c r="I7" s="37">
        <v>2.1000000000000001E-2</v>
      </c>
      <c r="J7" s="37">
        <v>8.0000000000000002E-3</v>
      </c>
      <c r="K7" s="58">
        <v>2.11</v>
      </c>
      <c r="L7" s="58">
        <v>-2.19</v>
      </c>
      <c r="M7" s="37">
        <v>2.0499999999999998</v>
      </c>
      <c r="N7" s="37">
        <v>0.01</v>
      </c>
      <c r="O7" s="37">
        <v>0</v>
      </c>
      <c r="P7" s="37">
        <v>4.3656279483124923E-3</v>
      </c>
      <c r="Q7" s="37">
        <v>2.65</v>
      </c>
      <c r="R7" s="37">
        <v>0.01</v>
      </c>
      <c r="S7" s="37">
        <v>0</v>
      </c>
      <c r="T7" s="37">
        <v>6.5999547276201932E-3</v>
      </c>
      <c r="U7" s="37">
        <v>33.659999999999997</v>
      </c>
      <c r="V7" s="37">
        <v>0.01</v>
      </c>
      <c r="W7" s="37">
        <v>0</v>
      </c>
      <c r="X7" s="37">
        <v>6.8040253277978462E-3</v>
      </c>
      <c r="Y7" s="37">
        <v>23.904</v>
      </c>
      <c r="Z7" s="37">
        <v>5.0000000000000001E-3</v>
      </c>
      <c r="AA7" s="37">
        <v>2E-3</v>
      </c>
      <c r="AB7" s="37">
        <v>4.3815241721972603E-3</v>
      </c>
      <c r="AC7" s="37">
        <v>28.651</v>
      </c>
      <c r="AD7" s="37">
        <v>8.0000000000000002E-3</v>
      </c>
      <c r="AE7" s="37">
        <v>3.0000000000000001E-3</v>
      </c>
      <c r="AF7" s="37">
        <v>6.7729329936935456E-3</v>
      </c>
      <c r="AG7" s="37">
        <v>53.018999999999998</v>
      </c>
      <c r="AH7" s="37">
        <v>1.7000000000000001E-2</v>
      </c>
      <c r="AI7" s="37">
        <v>6.0000000000000001E-3</v>
      </c>
      <c r="AJ7" s="37">
        <v>1.3946756056606561E-2</v>
      </c>
      <c r="AK7" s="37">
        <v>1.7969069369856424E-2</v>
      </c>
      <c r="AL7" s="37">
        <v>55.972999999999999</v>
      </c>
      <c r="AM7" s="37">
        <v>0.13400000000000001</v>
      </c>
      <c r="AN7" s="37">
        <v>4.7E-2</v>
      </c>
      <c r="AO7" s="37">
        <v>0.11210497980276538</v>
      </c>
      <c r="AP7" s="37">
        <v>-2.032</v>
      </c>
      <c r="AQ7" s="37">
        <v>0.11219182597437281</v>
      </c>
      <c r="AR7" s="37">
        <v>-5.9260000000000002</v>
      </c>
      <c r="AS7" s="37">
        <v>1.21</v>
      </c>
      <c r="AT7" s="37">
        <v>0.42799999999999999</v>
      </c>
      <c r="AU7" s="37">
        <v>1.0113952947072071</v>
      </c>
      <c r="AV7" s="37">
        <v>-82.983000000000004</v>
      </c>
      <c r="AW7" s="37">
        <v>1.111</v>
      </c>
      <c r="AX7" s="37">
        <v>0.39300000000000002</v>
      </c>
      <c r="AY7" s="37">
        <v>0.92910505764950546</v>
      </c>
      <c r="AZ7" s="37">
        <v>0.41299999999999998</v>
      </c>
      <c r="BA7" s="37">
        <v>8.4000000000000005E-2</v>
      </c>
      <c r="BB7" s="37">
        <v>0.03</v>
      </c>
      <c r="BC7" s="37">
        <v>6.9978730357105501E-2</v>
      </c>
      <c r="BD7" s="37">
        <v>1.008128581</v>
      </c>
      <c r="BE7" s="37">
        <v>-5.43</v>
      </c>
      <c r="BF7" s="58">
        <v>28.66</v>
      </c>
      <c r="BG7" s="37">
        <v>2.4444613177789752E-3</v>
      </c>
      <c r="BH7" s="37" t="s">
        <v>545</v>
      </c>
      <c r="BI7" s="37">
        <v>-0.61299999999999999</v>
      </c>
      <c r="BJ7" s="37">
        <v>1.0265058814274322</v>
      </c>
      <c r="BK7" s="37">
        <v>0.81935939426115101</v>
      </c>
      <c r="BL7" s="58">
        <v>0.19</v>
      </c>
      <c r="BM7" s="37">
        <v>0</v>
      </c>
      <c r="BN7" s="37">
        <v>-1.0549999999999999</v>
      </c>
      <c r="BO7" s="37">
        <v>-0.41699999999999998</v>
      </c>
    </row>
    <row r="8" spans="1:67" x14ac:dyDescent="0.2">
      <c r="A8" s="57" t="s">
        <v>544</v>
      </c>
      <c r="B8" s="58" t="s">
        <v>281</v>
      </c>
      <c r="C8" s="37">
        <v>90</v>
      </c>
      <c r="D8" s="58" t="s">
        <v>543</v>
      </c>
      <c r="E8" s="37">
        <v>9.2999999999999999E-2</v>
      </c>
      <c r="F8" s="37">
        <v>3.3000000000000002E-2</v>
      </c>
      <c r="G8" s="37">
        <v>0.18099999999999999</v>
      </c>
      <c r="H8" s="37">
        <v>-0.56899999999999995</v>
      </c>
      <c r="I8" s="37">
        <v>1.7999999999999999E-2</v>
      </c>
      <c r="J8" s="37">
        <v>6.0000000000000001E-3</v>
      </c>
      <c r="K8" s="58">
        <v>-10.16</v>
      </c>
      <c r="L8" s="58">
        <v>-18.5</v>
      </c>
      <c r="M8" s="37">
        <v>-10.130000000000001</v>
      </c>
      <c r="N8" s="37">
        <v>0</v>
      </c>
      <c r="O8" s="37">
        <v>0</v>
      </c>
      <c r="P8" s="37">
        <v>4.1100358004557414E-3</v>
      </c>
      <c r="Q8" s="37">
        <v>-13.57</v>
      </c>
      <c r="R8" s="37">
        <v>0.02</v>
      </c>
      <c r="S8" s="37">
        <v>0.01</v>
      </c>
      <c r="T8" s="37">
        <v>1.8964558495123126E-2</v>
      </c>
      <c r="U8" s="37">
        <v>16.93</v>
      </c>
      <c r="V8" s="37">
        <v>0.02</v>
      </c>
      <c r="W8" s="37">
        <v>0.01</v>
      </c>
      <c r="X8" s="37">
        <v>1.9550942643792348E-2</v>
      </c>
      <c r="Y8" s="37">
        <v>11.691000000000001</v>
      </c>
      <c r="Z8" s="37">
        <v>4.0000000000000001E-3</v>
      </c>
      <c r="AA8" s="37">
        <v>2E-3</v>
      </c>
      <c r="AB8" s="37">
        <v>3.7179026684202227E-3</v>
      </c>
      <c r="AC8" s="37">
        <v>12.000999999999999</v>
      </c>
      <c r="AD8" s="37">
        <v>2.3E-2</v>
      </c>
      <c r="AE8" s="37">
        <v>8.0000000000000002E-3</v>
      </c>
      <c r="AF8" s="37">
        <v>1.9433409368431926E-2</v>
      </c>
      <c r="AG8" s="37">
        <v>23.420999999999999</v>
      </c>
      <c r="AH8" s="37">
        <v>3.5999999999999997E-2</v>
      </c>
      <c r="AI8" s="37">
        <v>1.2999999999999999E-2</v>
      </c>
      <c r="AJ8" s="37">
        <v>2.9922814576433272E-2</v>
      </c>
      <c r="AK8" s="37">
        <v>1.4765961579115529E-2</v>
      </c>
      <c r="AL8" s="37">
        <v>23.024000000000001</v>
      </c>
      <c r="AM8" s="37">
        <v>0.122</v>
      </c>
      <c r="AN8" s="37">
        <v>4.2999999999999997E-2</v>
      </c>
      <c r="AO8" s="37">
        <v>0.10238304051921102</v>
      </c>
      <c r="AP8" s="37">
        <v>-1.0940000000000001</v>
      </c>
      <c r="AQ8" s="37">
        <v>7.8024515641114442E-2</v>
      </c>
      <c r="AR8" s="37">
        <v>4.4450000000000003</v>
      </c>
      <c r="AS8" s="37">
        <v>1.1819999999999999</v>
      </c>
      <c r="AT8" s="37">
        <v>0.41799999999999998</v>
      </c>
      <c r="AU8" s="37">
        <v>0.98782300644600374</v>
      </c>
      <c r="AV8" s="37">
        <v>-30.907</v>
      </c>
      <c r="AW8" s="37">
        <v>1.139</v>
      </c>
      <c r="AX8" s="37">
        <v>0.40300000000000002</v>
      </c>
      <c r="AY8" s="37">
        <v>0.95211724868513459</v>
      </c>
      <c r="AZ8" s="37">
        <v>-0.31</v>
      </c>
      <c r="BA8" s="37">
        <v>8.1000000000000003E-2</v>
      </c>
      <c r="BB8" s="37">
        <v>2.9000000000000001E-2</v>
      </c>
      <c r="BC8" s="37">
        <v>6.8122845584734276E-2</v>
      </c>
      <c r="BD8" s="37">
        <v>1.008128581</v>
      </c>
      <c r="BE8" s="37">
        <v>-21.52</v>
      </c>
      <c r="BF8" s="58">
        <v>11.84</v>
      </c>
      <c r="BG8" s="37">
        <v>2.2562472086207004E-3</v>
      </c>
      <c r="BH8" s="37" t="s">
        <v>542</v>
      </c>
      <c r="BI8" s="37">
        <v>-0.622</v>
      </c>
      <c r="BJ8" s="37">
        <v>1.0265058814274322</v>
      </c>
      <c r="BK8" s="37">
        <v>0.81935939426115101</v>
      </c>
      <c r="BL8" s="58">
        <v>0.18099999999999999</v>
      </c>
      <c r="BM8" s="37">
        <v>0</v>
      </c>
      <c r="BN8" s="37">
        <v>-0.69199999999999995</v>
      </c>
      <c r="BO8" s="37">
        <v>-5.3999999999999999E-2</v>
      </c>
    </row>
    <row r="9" spans="1:67" x14ac:dyDescent="0.2">
      <c r="A9" s="57" t="s">
        <v>541</v>
      </c>
      <c r="B9" s="58" t="s">
        <v>278</v>
      </c>
      <c r="C9" s="37">
        <v>90</v>
      </c>
      <c r="D9" s="58" t="s">
        <v>540</v>
      </c>
      <c r="E9" s="37">
        <v>7.9000000000000001E-2</v>
      </c>
      <c r="F9" s="37">
        <v>2.8000000000000001E-2</v>
      </c>
      <c r="G9" s="37">
        <v>0.64</v>
      </c>
      <c r="H9" s="37">
        <v>-4.1000000000000002E-2</v>
      </c>
      <c r="I9" s="37">
        <v>2.1000000000000001E-2</v>
      </c>
      <c r="J9" s="37">
        <v>8.0000000000000002E-3</v>
      </c>
      <c r="K9" s="58">
        <v>1.69</v>
      </c>
      <c r="L9" s="58">
        <v>-1.81</v>
      </c>
      <c r="M9" s="37">
        <v>1.64</v>
      </c>
      <c r="N9" s="37">
        <v>0.01</v>
      </c>
      <c r="O9" s="37">
        <v>0</v>
      </c>
      <c r="P9" s="37">
        <v>5.7913305321804776E-3</v>
      </c>
      <c r="Q9" s="37">
        <v>3.04</v>
      </c>
      <c r="R9" s="37">
        <v>0.01</v>
      </c>
      <c r="S9" s="37">
        <v>0</v>
      </c>
      <c r="T9" s="37">
        <v>1.1605202856451349E-2</v>
      </c>
      <c r="U9" s="37">
        <v>34.049999999999997</v>
      </c>
      <c r="V9" s="37">
        <v>0.01</v>
      </c>
      <c r="W9" s="37">
        <v>0.01</v>
      </c>
      <c r="X9" s="37">
        <v>1.196403572877093E-2</v>
      </c>
      <c r="Y9" s="37">
        <v>23.524000000000001</v>
      </c>
      <c r="Z9" s="37">
        <v>7.0000000000000001E-3</v>
      </c>
      <c r="AA9" s="37">
        <v>2E-3</v>
      </c>
      <c r="AB9" s="37">
        <v>5.8502089668780073E-3</v>
      </c>
      <c r="AC9" s="37">
        <v>29.042000000000002</v>
      </c>
      <c r="AD9" s="37">
        <v>1.4E-2</v>
      </c>
      <c r="AE9" s="37">
        <v>5.0000000000000001E-3</v>
      </c>
      <c r="AF9" s="37">
        <v>1.1903875952451149E-2</v>
      </c>
      <c r="AG9" s="37">
        <v>53.473999999999997</v>
      </c>
      <c r="AH9" s="37">
        <v>2.4E-2</v>
      </c>
      <c r="AI9" s="37">
        <v>8.9999999999999993E-3</v>
      </c>
      <c r="AJ9" s="37">
        <v>2.0146494278534308E-2</v>
      </c>
      <c r="AK9" s="37">
        <v>1.7782874805866065E-2</v>
      </c>
      <c r="AL9" s="37">
        <v>56.975000000000001</v>
      </c>
      <c r="AM9" s="37">
        <v>7.4999999999999997E-2</v>
      </c>
      <c r="AN9" s="37">
        <v>2.7E-2</v>
      </c>
      <c r="AO9" s="37">
        <v>6.2776782347529272E-2</v>
      </c>
      <c r="AP9" s="37">
        <v>-1.843</v>
      </c>
      <c r="AQ9" s="37">
        <v>6.5845085641693918E-2</v>
      </c>
      <c r="AR9" s="37">
        <v>-14.076000000000001</v>
      </c>
      <c r="AS9" s="37">
        <v>1.298</v>
      </c>
      <c r="AT9" s="37">
        <v>0.45900000000000002</v>
      </c>
      <c r="AU9" s="37">
        <v>1.0853169069702613</v>
      </c>
      <c r="AV9" s="37">
        <v>-90.82</v>
      </c>
      <c r="AW9" s="37">
        <v>1.2110000000000001</v>
      </c>
      <c r="AX9" s="37">
        <v>0.42799999999999999</v>
      </c>
      <c r="AY9" s="37">
        <v>1.0122044343221275</v>
      </c>
      <c r="AZ9" s="37">
        <v>0.96899999999999997</v>
      </c>
      <c r="BA9" s="37">
        <v>0.08</v>
      </c>
      <c r="BB9" s="37">
        <v>2.8000000000000001E-2</v>
      </c>
      <c r="BC9" s="37">
        <v>6.689620119366084E-2</v>
      </c>
      <c r="BD9" s="37">
        <v>1.008128581</v>
      </c>
      <c r="BE9" s="37">
        <v>-5.05</v>
      </c>
      <c r="BF9" s="58">
        <v>29.06</v>
      </c>
      <c r="BG9" s="37">
        <v>2.4957181396371665E-3</v>
      </c>
      <c r="BH9" s="37" t="s">
        <v>537</v>
      </c>
      <c r="BI9" s="37">
        <v>-0.17399999999999999</v>
      </c>
      <c r="BJ9" s="37">
        <v>1.0265058814274322</v>
      </c>
      <c r="BK9" s="37">
        <v>0.81935939426115101</v>
      </c>
      <c r="BL9" s="58">
        <v>0.64</v>
      </c>
      <c r="BM9" s="37">
        <v>0</v>
      </c>
      <c r="BN9" s="37">
        <v>-0.84899999999999998</v>
      </c>
      <c r="BO9" s="37">
        <v>-0.21099999999999999</v>
      </c>
    </row>
    <row r="10" spans="1:67" x14ac:dyDescent="0.2">
      <c r="A10" s="57" t="s">
        <v>539</v>
      </c>
      <c r="B10" s="58" t="s">
        <v>297</v>
      </c>
      <c r="C10" s="37">
        <v>90</v>
      </c>
      <c r="D10" s="58" t="s">
        <v>538</v>
      </c>
      <c r="E10" s="37">
        <v>0.08</v>
      </c>
      <c r="F10" s="37">
        <v>2.8000000000000001E-2</v>
      </c>
      <c r="G10" s="37">
        <v>0.42899999999999999</v>
      </c>
      <c r="H10" s="37">
        <v>-0.32200000000000001</v>
      </c>
      <c r="I10" s="37">
        <v>3.1E-2</v>
      </c>
      <c r="J10" s="37">
        <v>1.0999999999999999E-2</v>
      </c>
      <c r="K10" s="58">
        <v>-10.23</v>
      </c>
      <c r="L10" s="58">
        <v>-18.8</v>
      </c>
      <c r="M10" s="37">
        <v>-10.199999999999999</v>
      </c>
      <c r="N10" s="37">
        <v>0</v>
      </c>
      <c r="O10" s="37">
        <v>0</v>
      </c>
      <c r="P10" s="37">
        <v>4.1422645849023736E-3</v>
      </c>
      <c r="Q10" s="37">
        <v>-13.86</v>
      </c>
      <c r="R10" s="37">
        <v>0.01</v>
      </c>
      <c r="S10" s="37">
        <v>0</v>
      </c>
      <c r="T10" s="37">
        <v>1.1053950207018952E-2</v>
      </c>
      <c r="U10" s="37">
        <v>16.64</v>
      </c>
      <c r="V10" s="37">
        <v>0.01</v>
      </c>
      <c r="W10" s="37">
        <v>0</v>
      </c>
      <c r="X10" s="37">
        <v>1.1395738347419823E-2</v>
      </c>
      <c r="Y10" s="37">
        <v>11.62</v>
      </c>
      <c r="Z10" s="37">
        <v>5.0000000000000001E-3</v>
      </c>
      <c r="AA10" s="37">
        <v>2E-3</v>
      </c>
      <c r="AB10" s="37">
        <v>4.2137759734147111E-3</v>
      </c>
      <c r="AC10" s="37">
        <v>11.702999999999999</v>
      </c>
      <c r="AD10" s="37">
        <v>1.4E-2</v>
      </c>
      <c r="AE10" s="37">
        <v>5.0000000000000001E-3</v>
      </c>
      <c r="AF10" s="37">
        <v>1.133481228918023E-2</v>
      </c>
      <c r="AG10" s="37">
        <v>23.303999999999998</v>
      </c>
      <c r="AH10" s="37">
        <v>4.4999999999999998E-2</v>
      </c>
      <c r="AI10" s="37">
        <v>1.6E-2</v>
      </c>
      <c r="AJ10" s="37">
        <v>3.74522242916965E-2</v>
      </c>
      <c r="AK10" s="37">
        <v>2.5888557784977489E-2</v>
      </c>
      <c r="AL10" s="37">
        <v>22.507999999999999</v>
      </c>
      <c r="AM10" s="37">
        <v>8.4000000000000005E-2</v>
      </c>
      <c r="AN10" s="37">
        <v>0.03</v>
      </c>
      <c r="AO10" s="37">
        <v>7.0022162625540244E-2</v>
      </c>
      <c r="AP10" s="37">
        <v>-1.0109999999999999</v>
      </c>
      <c r="AQ10" s="37">
        <v>6.6561036793664374E-2</v>
      </c>
      <c r="AR10" s="37">
        <v>3.7160000000000002</v>
      </c>
      <c r="AS10" s="37">
        <v>0.74399999999999999</v>
      </c>
      <c r="AT10" s="37">
        <v>0.26300000000000001</v>
      </c>
      <c r="AU10" s="37">
        <v>0.62162462772549354</v>
      </c>
      <c r="AV10" s="37">
        <v>-30.978000000000002</v>
      </c>
      <c r="AW10" s="37">
        <v>0.70199999999999996</v>
      </c>
      <c r="AX10" s="37">
        <v>0.248</v>
      </c>
      <c r="AY10" s="37">
        <v>0.58654994803595606</v>
      </c>
      <c r="AZ10" s="37">
        <v>-0.25700000000000001</v>
      </c>
      <c r="BA10" s="37">
        <v>0.05</v>
      </c>
      <c r="BB10" s="37">
        <v>1.7999999999999999E-2</v>
      </c>
      <c r="BC10" s="37">
        <v>4.2091560271006363E-2</v>
      </c>
      <c r="BD10" s="37">
        <v>1.008128581</v>
      </c>
      <c r="BE10" s="37">
        <v>-21.81</v>
      </c>
      <c r="BF10" s="58">
        <v>11.54</v>
      </c>
      <c r="BG10" s="37">
        <v>2.4957181396371665E-3</v>
      </c>
      <c r="BH10" s="37" t="s">
        <v>537</v>
      </c>
      <c r="BI10" s="37">
        <v>-0.38</v>
      </c>
      <c r="BJ10" s="37">
        <v>1.0265058814274322</v>
      </c>
      <c r="BK10" s="37">
        <v>0.81935939426115101</v>
      </c>
      <c r="BL10" s="58">
        <v>0.42899999999999999</v>
      </c>
      <c r="BM10" s="37">
        <v>0</v>
      </c>
      <c r="BN10" s="37">
        <v>-0.61799999999999999</v>
      </c>
      <c r="BO10" s="37">
        <v>0.02</v>
      </c>
    </row>
    <row r="11" spans="1:67" x14ac:dyDescent="0.2">
      <c r="A11" s="57" t="s">
        <v>536</v>
      </c>
      <c r="B11" s="58" t="s">
        <v>281</v>
      </c>
      <c r="C11" s="37">
        <v>90</v>
      </c>
      <c r="D11" s="58" t="s">
        <v>535</v>
      </c>
      <c r="E11" s="37">
        <v>0.14699999999999999</v>
      </c>
      <c r="F11" s="37">
        <v>5.1999999999999998E-2</v>
      </c>
      <c r="G11" s="37">
        <v>0.23899999999999999</v>
      </c>
      <c r="H11" s="37">
        <v>-0.5</v>
      </c>
      <c r="I11" s="37">
        <v>1.4999999999999999E-2</v>
      </c>
      <c r="J11" s="37">
        <v>5.0000000000000001E-3</v>
      </c>
      <c r="K11" s="58">
        <v>-10.23</v>
      </c>
      <c r="L11" s="58">
        <v>-18.84</v>
      </c>
      <c r="M11" s="37">
        <v>-10.199999999999999</v>
      </c>
      <c r="N11" s="37">
        <v>0</v>
      </c>
      <c r="O11" s="37">
        <v>0</v>
      </c>
      <c r="P11" s="37">
        <v>4.0362295313944611E-3</v>
      </c>
      <c r="Q11" s="37">
        <v>-13.9</v>
      </c>
      <c r="R11" s="37">
        <v>0.02</v>
      </c>
      <c r="S11" s="37">
        <v>0.01</v>
      </c>
      <c r="T11" s="37">
        <v>1.2572940024909524E-2</v>
      </c>
      <c r="U11" s="37">
        <v>16.59</v>
      </c>
      <c r="V11" s="37">
        <v>0.02</v>
      </c>
      <c r="W11" s="37">
        <v>0.01</v>
      </c>
      <c r="X11" s="37">
        <v>1.2961695330480234E-2</v>
      </c>
      <c r="Y11" s="37">
        <v>11.614000000000001</v>
      </c>
      <c r="Z11" s="37">
        <v>5.0000000000000001E-3</v>
      </c>
      <c r="AA11" s="37">
        <v>2E-3</v>
      </c>
      <c r="AB11" s="37">
        <v>4.2698031480081586E-3</v>
      </c>
      <c r="AC11" s="37">
        <v>11.654</v>
      </c>
      <c r="AD11" s="37">
        <v>1.4999999999999999E-2</v>
      </c>
      <c r="AE11" s="37">
        <v>5.0000000000000001E-3</v>
      </c>
      <c r="AF11" s="37">
        <v>1.2894027955781436E-2</v>
      </c>
      <c r="AG11" s="37">
        <v>23.067</v>
      </c>
      <c r="AH11" s="37">
        <v>3.2000000000000001E-2</v>
      </c>
      <c r="AI11" s="37">
        <v>1.0999999999999999E-2</v>
      </c>
      <c r="AJ11" s="37">
        <v>2.6484613999987111E-2</v>
      </c>
      <c r="AK11" s="37">
        <v>1.2835919728804429E-2</v>
      </c>
      <c r="AL11" s="37">
        <v>22.41</v>
      </c>
      <c r="AM11" s="37">
        <v>0.17</v>
      </c>
      <c r="AN11" s="37">
        <v>0.06</v>
      </c>
      <c r="AO11" s="37">
        <v>0.14173903355694592</v>
      </c>
      <c r="AP11" s="37">
        <v>-1.0109999999999999</v>
      </c>
      <c r="AQ11" s="37">
        <v>0.12323295512033236</v>
      </c>
      <c r="AR11" s="37">
        <v>3.4020000000000001</v>
      </c>
      <c r="AS11" s="37">
        <v>0.95599999999999996</v>
      </c>
      <c r="AT11" s="37">
        <v>0.33800000000000002</v>
      </c>
      <c r="AU11" s="37">
        <v>0.79959186980689378</v>
      </c>
      <c r="AV11" s="37">
        <v>-31.183</v>
      </c>
      <c r="AW11" s="37">
        <v>0.90500000000000003</v>
      </c>
      <c r="AX11" s="37">
        <v>0.32</v>
      </c>
      <c r="AY11" s="37">
        <v>0.75683542445332352</v>
      </c>
      <c r="AZ11" s="37">
        <v>-0.23499999999999999</v>
      </c>
      <c r="BA11" s="37">
        <v>6.3E-2</v>
      </c>
      <c r="BB11" s="37">
        <v>2.1999999999999999E-2</v>
      </c>
      <c r="BC11" s="37">
        <v>5.247645887539891E-2</v>
      </c>
      <c r="BD11" s="37">
        <v>1.008128581</v>
      </c>
      <c r="BE11" s="37">
        <v>-21.85</v>
      </c>
      <c r="BF11" s="58">
        <v>11.49</v>
      </c>
      <c r="BG11" s="37">
        <v>2.8416398661717094E-3</v>
      </c>
      <c r="BH11" s="37" t="s">
        <v>534</v>
      </c>
      <c r="BI11" s="37">
        <v>-0.56599999999999995</v>
      </c>
      <c r="BJ11" s="37">
        <v>1.0265058814274322</v>
      </c>
      <c r="BK11" s="37">
        <v>0.81935939426115101</v>
      </c>
      <c r="BL11" s="58">
        <v>0.23899999999999999</v>
      </c>
      <c r="BM11" s="37">
        <v>0</v>
      </c>
      <c r="BN11" s="37">
        <v>-0.61899999999999999</v>
      </c>
      <c r="BO11" s="37">
        <v>1.9E-2</v>
      </c>
    </row>
    <row r="12" spans="1:67" x14ac:dyDescent="0.2">
      <c r="A12" s="57" t="s">
        <v>533</v>
      </c>
      <c r="B12" s="58" t="s">
        <v>297</v>
      </c>
      <c r="C12" s="37">
        <v>90</v>
      </c>
      <c r="D12" s="58" t="s">
        <v>532</v>
      </c>
      <c r="E12" s="37">
        <v>6.6000000000000003E-2</v>
      </c>
      <c r="F12" s="37">
        <v>2.7E-2</v>
      </c>
      <c r="G12" s="37">
        <v>0.48499999999999999</v>
      </c>
      <c r="H12" s="37">
        <v>-0.26200000000000001</v>
      </c>
      <c r="I12" s="37">
        <v>1.2E-2</v>
      </c>
      <c r="J12" s="37">
        <v>5.0000000000000001E-3</v>
      </c>
      <c r="K12" s="58">
        <v>-10.18</v>
      </c>
      <c r="L12" s="58">
        <v>-18.88</v>
      </c>
      <c r="M12" s="37">
        <v>-10.15</v>
      </c>
      <c r="N12" s="37">
        <v>0</v>
      </c>
      <c r="O12" s="37">
        <v>0</v>
      </c>
      <c r="P12" s="37">
        <v>4.8344176596711629E-3</v>
      </c>
      <c r="Q12" s="37">
        <v>-13.93</v>
      </c>
      <c r="R12" s="37">
        <v>0.01</v>
      </c>
      <c r="S12" s="37">
        <v>0</v>
      </c>
      <c r="T12" s="37">
        <v>6.6607183937412882E-3</v>
      </c>
      <c r="U12" s="37">
        <v>16.559999999999999</v>
      </c>
      <c r="V12" s="37">
        <v>0.01</v>
      </c>
      <c r="W12" s="37">
        <v>0</v>
      </c>
      <c r="X12" s="37">
        <v>6.8666678064758686E-3</v>
      </c>
      <c r="Y12" s="37">
        <v>11.662000000000001</v>
      </c>
      <c r="Z12" s="37">
        <v>5.0000000000000001E-3</v>
      </c>
      <c r="AA12" s="37">
        <v>2E-3</v>
      </c>
      <c r="AB12" s="37">
        <v>4.8018036397632947E-3</v>
      </c>
      <c r="AC12" s="37">
        <v>11.622999999999999</v>
      </c>
      <c r="AD12" s="37">
        <v>7.0000000000000001E-3</v>
      </c>
      <c r="AE12" s="37">
        <v>3.0000000000000001E-3</v>
      </c>
      <c r="AF12" s="37">
        <v>6.8345971376214589E-3</v>
      </c>
      <c r="AG12" s="37">
        <v>23.33</v>
      </c>
      <c r="AH12" s="37">
        <v>0.01</v>
      </c>
      <c r="AI12" s="37">
        <v>4.0000000000000001E-3</v>
      </c>
      <c r="AJ12" s="37">
        <v>1.0107147319227268E-2</v>
      </c>
      <c r="AK12" s="37">
        <v>1.2577305167984356E-2</v>
      </c>
      <c r="AL12" s="37">
        <v>22.541</v>
      </c>
      <c r="AM12" s="37">
        <v>6.6000000000000003E-2</v>
      </c>
      <c r="AN12" s="37">
        <v>2.7E-2</v>
      </c>
      <c r="AO12" s="37">
        <v>6.9250050419538453E-2</v>
      </c>
      <c r="AP12" s="37">
        <v>-0.82099999999999995</v>
      </c>
      <c r="AQ12" s="37">
        <v>6.8833335141334731E-2</v>
      </c>
      <c r="AR12" s="37">
        <v>1.6060000000000001</v>
      </c>
      <c r="AS12" s="37">
        <v>0.85099999999999998</v>
      </c>
      <c r="AT12" s="37">
        <v>0.34699999999999998</v>
      </c>
      <c r="AU12" s="37">
        <v>0.89299376676310172</v>
      </c>
      <c r="AV12" s="37">
        <v>-32.908000000000001</v>
      </c>
      <c r="AW12" s="37">
        <v>0.81</v>
      </c>
      <c r="AX12" s="37">
        <v>0.33100000000000002</v>
      </c>
      <c r="AY12" s="37">
        <v>0.85001028727099504</v>
      </c>
      <c r="AZ12" s="37">
        <v>-0.11</v>
      </c>
      <c r="BA12" s="37">
        <v>5.8000000000000003E-2</v>
      </c>
      <c r="BB12" s="37">
        <v>2.4E-2</v>
      </c>
      <c r="BC12" s="37">
        <v>6.1165239230450849E-2</v>
      </c>
      <c r="BD12" s="37">
        <v>1.008128581</v>
      </c>
      <c r="BE12" s="37">
        <v>-21.88</v>
      </c>
      <c r="BF12" s="58">
        <v>11.46</v>
      </c>
      <c r="BG12" s="37">
        <v>2.7180998231001452E-3</v>
      </c>
      <c r="BH12" s="37" t="s">
        <v>531</v>
      </c>
      <c r="BI12" s="37">
        <v>-0.32600000000000001</v>
      </c>
      <c r="BJ12" s="37">
        <v>1.0265058814274322</v>
      </c>
      <c r="BK12" s="37">
        <v>0.81935939426115101</v>
      </c>
      <c r="BL12" s="58">
        <v>0.48499999999999999</v>
      </c>
      <c r="BM12" s="37">
        <v>0</v>
      </c>
      <c r="BN12" s="37">
        <v>-0.42799999999999999</v>
      </c>
      <c r="BO12" s="37">
        <v>0.21</v>
      </c>
    </row>
    <row r="13" spans="1:67" x14ac:dyDescent="0.2">
      <c r="A13" s="57" t="s">
        <v>530</v>
      </c>
      <c r="B13" s="58" t="s">
        <v>284</v>
      </c>
      <c r="C13" s="37">
        <v>90</v>
      </c>
      <c r="D13" s="58" t="s">
        <v>529</v>
      </c>
      <c r="E13" s="37">
        <v>7.1999999999999995E-2</v>
      </c>
      <c r="F13" s="37">
        <v>2.5999999999999999E-2</v>
      </c>
      <c r="G13" s="37">
        <v>0.23300000000000001</v>
      </c>
      <c r="H13" s="37">
        <v>-0.439</v>
      </c>
      <c r="I13" s="37">
        <v>3.3000000000000002E-2</v>
      </c>
      <c r="J13" s="37">
        <v>1.2E-2</v>
      </c>
      <c r="K13" s="58">
        <v>2.0299999999999998</v>
      </c>
      <c r="L13" s="58">
        <v>-2.23</v>
      </c>
      <c r="M13" s="37">
        <v>1.98</v>
      </c>
      <c r="N13" s="37">
        <v>0.01</v>
      </c>
      <c r="O13" s="37">
        <v>0</v>
      </c>
      <c r="P13" s="37">
        <v>5.9247387932575618E-3</v>
      </c>
      <c r="Q13" s="37">
        <v>2.61</v>
      </c>
      <c r="R13" s="37">
        <v>0.01</v>
      </c>
      <c r="S13" s="37">
        <v>0</v>
      </c>
      <c r="T13" s="37">
        <v>8.3625986999401672E-3</v>
      </c>
      <c r="U13" s="37">
        <v>33.619999999999997</v>
      </c>
      <c r="V13" s="37">
        <v>0.01</v>
      </c>
      <c r="W13" s="37">
        <v>0</v>
      </c>
      <c r="X13" s="37">
        <v>8.6211702517418956E-3</v>
      </c>
      <c r="Y13" s="37">
        <v>23.835000000000001</v>
      </c>
      <c r="Z13" s="37">
        <v>7.0000000000000001E-3</v>
      </c>
      <c r="AA13" s="37">
        <v>3.0000000000000001E-3</v>
      </c>
      <c r="AB13" s="37">
        <v>5.9350055556560335E-3</v>
      </c>
      <c r="AC13" s="37">
        <v>28.61</v>
      </c>
      <c r="AD13" s="37">
        <v>0.01</v>
      </c>
      <c r="AE13" s="37">
        <v>4.0000000000000001E-3</v>
      </c>
      <c r="AF13" s="37">
        <v>8.5829070196579461E-3</v>
      </c>
      <c r="AG13" s="37">
        <v>52.95</v>
      </c>
      <c r="AH13" s="37">
        <v>4.7E-2</v>
      </c>
      <c r="AI13" s="37">
        <v>1.7000000000000001E-2</v>
      </c>
      <c r="AJ13" s="37">
        <v>3.9229336795090393E-2</v>
      </c>
      <c r="AK13" s="37">
        <v>2.7967027267445429E-2</v>
      </c>
      <c r="AL13" s="37">
        <v>56.186</v>
      </c>
      <c r="AM13" s="37">
        <v>7.4999999999999997E-2</v>
      </c>
      <c r="AN13" s="37">
        <v>2.7E-2</v>
      </c>
      <c r="AO13" s="37">
        <v>6.2702888604489179E-2</v>
      </c>
      <c r="AP13" s="37">
        <v>-1.75</v>
      </c>
      <c r="AQ13" s="37">
        <v>6.0509396531501135E-2</v>
      </c>
      <c r="AR13" s="37">
        <v>-7.7080000000000002</v>
      </c>
      <c r="AS13" s="37">
        <v>0.90300000000000002</v>
      </c>
      <c r="AT13" s="37">
        <v>0.31900000000000001</v>
      </c>
      <c r="AU13" s="37">
        <v>0.75497496293670752</v>
      </c>
      <c r="AV13" s="37">
        <v>-84.489000000000004</v>
      </c>
      <c r="AW13" s="37">
        <v>0.82199999999999995</v>
      </c>
      <c r="AX13" s="37">
        <v>0.28999999999999998</v>
      </c>
      <c r="AY13" s="37">
        <v>0.68692027288332858</v>
      </c>
      <c r="AZ13" s="37">
        <v>0.54700000000000004</v>
      </c>
      <c r="BA13" s="37">
        <v>6.3E-2</v>
      </c>
      <c r="BB13" s="37">
        <v>2.1999999999999999E-2</v>
      </c>
      <c r="BC13" s="37">
        <v>5.3083049370470869E-2</v>
      </c>
      <c r="BD13" s="37">
        <v>1.008128581</v>
      </c>
      <c r="BE13" s="37">
        <v>-5.47</v>
      </c>
      <c r="BF13" s="58">
        <v>28.62</v>
      </c>
      <c r="BG13" s="37">
        <v>2.4865452673457685E-3</v>
      </c>
      <c r="BH13" s="37" t="s">
        <v>528</v>
      </c>
      <c r="BI13" s="37">
        <v>-0.57099999999999995</v>
      </c>
      <c r="BJ13" s="37">
        <v>1.0265058814274322</v>
      </c>
      <c r="BK13" s="37">
        <v>0.81935939426115101</v>
      </c>
      <c r="BL13" s="58">
        <v>0.23300000000000001</v>
      </c>
      <c r="BM13" s="37">
        <v>0</v>
      </c>
      <c r="BN13" s="37">
        <v>-0.77</v>
      </c>
      <c r="BO13" s="37">
        <v>-0.13200000000000001</v>
      </c>
    </row>
    <row r="14" spans="1:67" x14ac:dyDescent="0.2">
      <c r="A14" s="57" t="s">
        <v>527</v>
      </c>
      <c r="B14" s="58" t="s">
        <v>281</v>
      </c>
      <c r="C14" s="37">
        <v>90</v>
      </c>
      <c r="D14" s="58" t="s">
        <v>526</v>
      </c>
      <c r="E14" s="37">
        <v>7.9000000000000001E-2</v>
      </c>
      <c r="F14" s="37">
        <v>2.8000000000000001E-2</v>
      </c>
      <c r="G14" s="37">
        <v>0.215</v>
      </c>
      <c r="H14" s="37">
        <v>-0.52300000000000002</v>
      </c>
      <c r="I14" s="37">
        <v>1.9E-2</v>
      </c>
      <c r="J14" s="37">
        <v>7.0000000000000001E-3</v>
      </c>
      <c r="K14" s="58">
        <v>-10.220000000000001</v>
      </c>
      <c r="L14" s="58">
        <v>-18.649999999999999</v>
      </c>
      <c r="M14" s="37">
        <v>-10.19</v>
      </c>
      <c r="N14" s="37">
        <v>0.01</v>
      </c>
      <c r="O14" s="37">
        <v>0</v>
      </c>
      <c r="P14" s="37">
        <v>4.7454546638766252E-3</v>
      </c>
      <c r="Q14" s="37">
        <v>-13.71</v>
      </c>
      <c r="R14" s="37">
        <v>0.02</v>
      </c>
      <c r="S14" s="37">
        <v>0.01</v>
      </c>
      <c r="T14" s="37">
        <v>1.3357080878040889E-2</v>
      </c>
      <c r="U14" s="37">
        <v>16.79</v>
      </c>
      <c r="V14" s="37">
        <v>0.02</v>
      </c>
      <c r="W14" s="37">
        <v>0.01</v>
      </c>
      <c r="X14" s="37">
        <v>1.3770081818790235E-2</v>
      </c>
      <c r="Y14" s="37">
        <v>11.634</v>
      </c>
      <c r="Z14" s="37">
        <v>6.0000000000000001E-3</v>
      </c>
      <c r="AA14" s="37">
        <v>2E-3</v>
      </c>
      <c r="AB14" s="37">
        <v>4.6332820880657212E-3</v>
      </c>
      <c r="AC14" s="37">
        <v>11.851000000000001</v>
      </c>
      <c r="AD14" s="37">
        <v>1.6E-2</v>
      </c>
      <c r="AE14" s="37">
        <v>6.0000000000000001E-3</v>
      </c>
      <c r="AF14" s="37">
        <v>1.3691368683728002E-2</v>
      </c>
      <c r="AG14" s="37">
        <v>23.260999999999999</v>
      </c>
      <c r="AH14" s="37">
        <v>2.8000000000000001E-2</v>
      </c>
      <c r="AI14" s="37">
        <v>0.01</v>
      </c>
      <c r="AJ14" s="37">
        <v>2.3787132637487968E-2</v>
      </c>
      <c r="AK14" s="37">
        <v>1.5471247523368335E-2</v>
      </c>
      <c r="AL14" s="37">
        <v>22.803000000000001</v>
      </c>
      <c r="AM14" s="37">
        <v>8.7999999999999995E-2</v>
      </c>
      <c r="AN14" s="37">
        <v>3.1E-2</v>
      </c>
      <c r="AO14" s="37">
        <v>7.3587479455093946E-2</v>
      </c>
      <c r="AP14" s="37">
        <v>-1.016</v>
      </c>
      <c r="AQ14" s="37">
        <v>6.6209991947380364E-2</v>
      </c>
      <c r="AR14" s="37">
        <v>4.9039999999999999</v>
      </c>
      <c r="AS14" s="37">
        <v>0.91200000000000003</v>
      </c>
      <c r="AT14" s="37">
        <v>0.32300000000000001</v>
      </c>
      <c r="AU14" s="37">
        <v>0.76268218689193312</v>
      </c>
      <c r="AV14" s="37">
        <v>-30.126000000000001</v>
      </c>
      <c r="AW14" s="37">
        <v>0.88900000000000001</v>
      </c>
      <c r="AX14" s="37">
        <v>0.314</v>
      </c>
      <c r="AY14" s="37">
        <v>0.74330595341531669</v>
      </c>
      <c r="AZ14" s="37">
        <v>-0.35299999999999998</v>
      </c>
      <c r="BA14" s="37">
        <v>6.4000000000000001E-2</v>
      </c>
      <c r="BB14" s="37">
        <v>2.1999999999999999E-2</v>
      </c>
      <c r="BC14" s="37">
        <v>5.3105896570870996E-2</v>
      </c>
      <c r="BD14" s="37">
        <v>1.008128581</v>
      </c>
      <c r="BE14" s="37">
        <v>-21.66</v>
      </c>
      <c r="BF14" s="58">
        <v>11.69</v>
      </c>
      <c r="BG14" s="37">
        <v>2.8375520618127707E-3</v>
      </c>
      <c r="BH14" s="37" t="s">
        <v>525</v>
      </c>
      <c r="BI14" s="37">
        <v>-0.58899999999999997</v>
      </c>
      <c r="BJ14" s="37">
        <v>1.0265058814274322</v>
      </c>
      <c r="BK14" s="37">
        <v>0.81935939426115101</v>
      </c>
      <c r="BL14" s="58">
        <v>0.215</v>
      </c>
      <c r="BM14" s="37">
        <v>0</v>
      </c>
      <c r="BN14" s="37">
        <v>-0.61799999999999999</v>
      </c>
      <c r="BO14" s="37">
        <v>0.02</v>
      </c>
    </row>
    <row r="15" spans="1:67" x14ac:dyDescent="0.2">
      <c r="A15" s="57" t="s">
        <v>524</v>
      </c>
      <c r="B15" s="58" t="s">
        <v>284</v>
      </c>
      <c r="C15" s="37">
        <v>90</v>
      </c>
      <c r="D15" s="58" t="s">
        <v>523</v>
      </c>
      <c r="E15" s="37">
        <v>0.106</v>
      </c>
      <c r="F15" s="37">
        <v>3.7999999999999999E-2</v>
      </c>
      <c r="G15" s="37">
        <v>0.20799999999999999</v>
      </c>
      <c r="H15" s="37">
        <v>-0.45800000000000002</v>
      </c>
      <c r="I15" s="37">
        <v>2.4E-2</v>
      </c>
      <c r="J15" s="37">
        <v>8.0000000000000002E-3</v>
      </c>
      <c r="K15" s="58">
        <v>1.98</v>
      </c>
      <c r="L15" s="58">
        <v>-2.36</v>
      </c>
      <c r="M15" s="37">
        <v>1.93</v>
      </c>
      <c r="N15" s="37">
        <v>0</v>
      </c>
      <c r="O15" s="37">
        <v>0</v>
      </c>
      <c r="P15" s="37">
        <v>2.3975849582360195E-3</v>
      </c>
      <c r="Q15" s="37">
        <v>2.4900000000000002</v>
      </c>
      <c r="R15" s="37">
        <v>0.01</v>
      </c>
      <c r="S15" s="37">
        <v>0</v>
      </c>
      <c r="T15" s="37">
        <v>7.6936905087957941E-3</v>
      </c>
      <c r="U15" s="37">
        <v>33.479999999999997</v>
      </c>
      <c r="V15" s="37">
        <v>0.01</v>
      </c>
      <c r="W15" s="37">
        <v>0</v>
      </c>
      <c r="X15" s="37">
        <v>7.9315794193260923E-3</v>
      </c>
      <c r="Y15" s="37">
        <v>23.776</v>
      </c>
      <c r="Z15" s="37">
        <v>3.0000000000000001E-3</v>
      </c>
      <c r="AA15" s="37">
        <v>1E-3</v>
      </c>
      <c r="AB15" s="37">
        <v>2.4824147899598337E-3</v>
      </c>
      <c r="AC15" s="37">
        <v>28.478000000000002</v>
      </c>
      <c r="AD15" s="37">
        <v>8.9999999999999993E-3</v>
      </c>
      <c r="AE15" s="37">
        <v>3.0000000000000001E-3</v>
      </c>
      <c r="AF15" s="37">
        <v>7.8888599753194032E-3</v>
      </c>
      <c r="AG15" s="37">
        <v>52.734000000000002</v>
      </c>
      <c r="AH15" s="37">
        <v>2.7E-2</v>
      </c>
      <c r="AI15" s="37">
        <v>8.9999999999999993E-3</v>
      </c>
      <c r="AJ15" s="37">
        <v>2.2405059776161921E-2</v>
      </c>
      <c r="AK15" s="37">
        <v>2.0027014646759971E-2</v>
      </c>
      <c r="AL15" s="37">
        <v>55.615000000000002</v>
      </c>
      <c r="AM15" s="37">
        <v>0.126</v>
      </c>
      <c r="AN15" s="37">
        <v>4.3999999999999997E-2</v>
      </c>
      <c r="AO15" s="37">
        <v>0.10508870378312848</v>
      </c>
      <c r="AP15" s="37">
        <v>-2.0329999999999999</v>
      </c>
      <c r="AQ15" s="37">
        <v>8.8739184406042809E-2</v>
      </c>
      <c r="AR15" s="37">
        <v>-5.5119999999999996</v>
      </c>
      <c r="AS15" s="37">
        <v>1.048</v>
      </c>
      <c r="AT15" s="37">
        <v>0.371</v>
      </c>
      <c r="AU15" s="37">
        <v>0.87620459091455472</v>
      </c>
      <c r="AV15" s="37">
        <v>-82.174999999999997</v>
      </c>
      <c r="AW15" s="37">
        <v>0.96099999999999997</v>
      </c>
      <c r="AX15" s="37">
        <v>0.34</v>
      </c>
      <c r="AY15" s="37">
        <v>0.80329396947763654</v>
      </c>
      <c r="AZ15" s="37">
        <v>0.39900000000000002</v>
      </c>
      <c r="BA15" s="37">
        <v>7.0999999999999994E-2</v>
      </c>
      <c r="BB15" s="37">
        <v>2.5000000000000001E-2</v>
      </c>
      <c r="BC15" s="37">
        <v>5.9119558612393201E-2</v>
      </c>
      <c r="BD15" s="37">
        <v>1.008128581</v>
      </c>
      <c r="BE15" s="37">
        <v>-5.6</v>
      </c>
      <c r="BF15" s="58">
        <v>28.49</v>
      </c>
      <c r="BG15" s="37">
        <v>2.6068634164731356E-3</v>
      </c>
      <c r="BH15" s="37" t="s">
        <v>522</v>
      </c>
      <c r="BI15" s="37">
        <v>-0.59599999999999997</v>
      </c>
      <c r="BJ15" s="37">
        <v>1.0265058814274322</v>
      </c>
      <c r="BK15" s="37">
        <v>0.81935939426115101</v>
      </c>
      <c r="BL15" s="58">
        <v>0.20799999999999999</v>
      </c>
      <c r="BM15" s="37">
        <v>0</v>
      </c>
      <c r="BN15" s="37">
        <v>-1.0629999999999999</v>
      </c>
      <c r="BO15" s="37">
        <v>-0.42399999999999999</v>
      </c>
    </row>
    <row r="16" spans="1:67" x14ac:dyDescent="0.2">
      <c r="A16" s="57" t="s">
        <v>521</v>
      </c>
      <c r="B16" s="58" t="s">
        <v>281</v>
      </c>
      <c r="C16" s="37">
        <v>90</v>
      </c>
      <c r="D16" s="58" t="s">
        <v>520</v>
      </c>
      <c r="E16" s="37">
        <v>8.4000000000000005E-2</v>
      </c>
      <c r="F16" s="37">
        <v>0.03</v>
      </c>
      <c r="G16" s="37">
        <v>0.17499999999999999</v>
      </c>
      <c r="H16" s="37">
        <v>-0.56399999999999995</v>
      </c>
      <c r="I16" s="37">
        <v>1.7999999999999999E-2</v>
      </c>
      <c r="J16" s="37">
        <v>6.0000000000000001E-3</v>
      </c>
      <c r="K16" s="58">
        <v>-10.27</v>
      </c>
      <c r="L16" s="58">
        <v>-18.72</v>
      </c>
      <c r="M16" s="37">
        <v>-10.24</v>
      </c>
      <c r="N16" s="37">
        <v>0.01</v>
      </c>
      <c r="O16" s="37">
        <v>0</v>
      </c>
      <c r="P16" s="37">
        <v>4.2076833274143034E-3</v>
      </c>
      <c r="Q16" s="37">
        <v>-13.78</v>
      </c>
      <c r="R16" s="37">
        <v>0.03</v>
      </c>
      <c r="S16" s="37">
        <v>0.01</v>
      </c>
      <c r="T16" s="37">
        <v>2.0956719561485954E-2</v>
      </c>
      <c r="U16" s="37">
        <v>16.72</v>
      </c>
      <c r="V16" s="37">
        <v>0.03</v>
      </c>
      <c r="W16" s="37">
        <v>0.01</v>
      </c>
      <c r="X16" s="37">
        <v>2.1604701330327287E-2</v>
      </c>
      <c r="Y16" s="37">
        <v>11.583</v>
      </c>
      <c r="Z16" s="37">
        <v>5.0000000000000001E-3</v>
      </c>
      <c r="AA16" s="37">
        <v>2E-3</v>
      </c>
      <c r="AB16" s="37">
        <v>4.168574046939647E-3</v>
      </c>
      <c r="AC16" s="37">
        <v>11.786</v>
      </c>
      <c r="AD16" s="37">
        <v>2.5999999999999999E-2</v>
      </c>
      <c r="AE16" s="37">
        <v>8.9999999999999993E-3</v>
      </c>
      <c r="AF16" s="37">
        <v>2.1479606000857857E-2</v>
      </c>
      <c r="AG16" s="37">
        <v>23.1</v>
      </c>
      <c r="AH16" s="37">
        <v>2.9000000000000001E-2</v>
      </c>
      <c r="AI16" s="37">
        <v>0.01</v>
      </c>
      <c r="AJ16" s="37">
        <v>2.4050064760022246E-2</v>
      </c>
      <c r="AK16" s="37">
        <v>1.5237426970904614E-2</v>
      </c>
      <c r="AL16" s="37">
        <v>22.701000000000001</v>
      </c>
      <c r="AM16" s="37">
        <v>5.6000000000000001E-2</v>
      </c>
      <c r="AN16" s="37">
        <v>0.02</v>
      </c>
      <c r="AO16" s="37">
        <v>4.676773969244339E-2</v>
      </c>
      <c r="AP16" s="37">
        <v>-0.98499999999999999</v>
      </c>
      <c r="AQ16" s="37">
        <v>7.0598296160432339E-2</v>
      </c>
      <c r="AR16" s="37">
        <v>4.6909999999999998</v>
      </c>
      <c r="AS16" s="37">
        <v>0.753</v>
      </c>
      <c r="AT16" s="37">
        <v>0.26600000000000001</v>
      </c>
      <c r="AU16" s="37">
        <v>0.62917007683178405</v>
      </c>
      <c r="AV16" s="37">
        <v>-30.154</v>
      </c>
      <c r="AW16" s="37">
        <v>0.71799999999999997</v>
      </c>
      <c r="AX16" s="37">
        <v>0.254</v>
      </c>
      <c r="AY16" s="37">
        <v>0.60004526503767985</v>
      </c>
      <c r="AZ16" s="37">
        <v>-0.33600000000000002</v>
      </c>
      <c r="BA16" s="37">
        <v>5.0999999999999997E-2</v>
      </c>
      <c r="BB16" s="37">
        <v>1.7999999999999999E-2</v>
      </c>
      <c r="BC16" s="37">
        <v>4.2391343437703684E-2</v>
      </c>
      <c r="BD16" s="37">
        <v>1.008128581</v>
      </c>
      <c r="BE16" s="37">
        <v>-21.73</v>
      </c>
      <c r="BF16" s="58">
        <v>11.63</v>
      </c>
      <c r="BG16" s="37">
        <v>2.7651548618464581E-3</v>
      </c>
      <c r="BH16" s="37" t="s">
        <v>519</v>
      </c>
      <c r="BI16" s="37">
        <v>-0.628</v>
      </c>
      <c r="BJ16" s="37">
        <v>1.0265058814274322</v>
      </c>
      <c r="BK16" s="37">
        <v>0.81935939426115101</v>
      </c>
      <c r="BL16" s="58">
        <v>0.17499999999999999</v>
      </c>
      <c r="BM16" s="37">
        <v>0</v>
      </c>
      <c r="BN16" s="37">
        <v>-0.58899999999999997</v>
      </c>
      <c r="BO16" s="37">
        <v>4.9000000000000002E-2</v>
      </c>
    </row>
    <row r="17" spans="1:67" x14ac:dyDescent="0.2">
      <c r="A17" s="57" t="s">
        <v>518</v>
      </c>
      <c r="B17" s="58" t="s">
        <v>278</v>
      </c>
      <c r="C17" s="37">
        <v>90</v>
      </c>
      <c r="D17" s="58" t="s">
        <v>517</v>
      </c>
      <c r="E17" s="37">
        <v>5.6000000000000001E-2</v>
      </c>
      <c r="F17" s="37">
        <v>0.02</v>
      </c>
      <c r="G17" s="37">
        <v>0.57699999999999996</v>
      </c>
      <c r="H17" s="37">
        <v>-9.1999999999999998E-2</v>
      </c>
      <c r="I17" s="37">
        <v>2.4E-2</v>
      </c>
      <c r="J17" s="37">
        <v>8.9999999999999993E-3</v>
      </c>
      <c r="K17" s="58">
        <v>1.64</v>
      </c>
      <c r="L17" s="58">
        <v>-1.85</v>
      </c>
      <c r="M17" s="37">
        <v>1.59</v>
      </c>
      <c r="N17" s="37">
        <v>0</v>
      </c>
      <c r="O17" s="37">
        <v>0</v>
      </c>
      <c r="P17" s="37">
        <v>3.5633012883095547E-3</v>
      </c>
      <c r="Q17" s="37">
        <v>3</v>
      </c>
      <c r="R17" s="37">
        <v>0.01</v>
      </c>
      <c r="S17" s="37">
        <v>0</v>
      </c>
      <c r="T17" s="37">
        <v>8.4992988458642456E-3</v>
      </c>
      <c r="U17" s="37">
        <v>34.01</v>
      </c>
      <c r="V17" s="37">
        <v>0.01</v>
      </c>
      <c r="W17" s="37">
        <v>0</v>
      </c>
      <c r="X17" s="37">
        <v>8.762097166179263E-3</v>
      </c>
      <c r="Y17" s="37">
        <v>23.475999999999999</v>
      </c>
      <c r="Z17" s="37">
        <v>4.0000000000000001E-3</v>
      </c>
      <c r="AA17" s="37">
        <v>1E-3</v>
      </c>
      <c r="AB17" s="37">
        <v>3.4802970944181931E-3</v>
      </c>
      <c r="AC17" s="37">
        <v>29</v>
      </c>
      <c r="AD17" s="37">
        <v>0.01</v>
      </c>
      <c r="AE17" s="37">
        <v>4.0000000000000001E-3</v>
      </c>
      <c r="AF17" s="37">
        <v>8.7126643297897738E-3</v>
      </c>
      <c r="AG17" s="37">
        <v>53.328000000000003</v>
      </c>
      <c r="AH17" s="37">
        <v>2.9000000000000001E-2</v>
      </c>
      <c r="AI17" s="37">
        <v>0.01</v>
      </c>
      <c r="AJ17" s="37">
        <v>2.4299840609918428E-2</v>
      </c>
      <c r="AK17" s="37">
        <v>2.0422932726032857E-2</v>
      </c>
      <c r="AL17" s="37">
        <v>56.793999999999997</v>
      </c>
      <c r="AM17" s="37">
        <v>5.8999999999999997E-2</v>
      </c>
      <c r="AN17" s="37">
        <v>2.1000000000000001E-2</v>
      </c>
      <c r="AO17" s="37">
        <v>4.9554781145352132E-2</v>
      </c>
      <c r="AP17" s="37">
        <v>-1.9330000000000001</v>
      </c>
      <c r="AQ17" s="37">
        <v>4.6404368276885287E-2</v>
      </c>
      <c r="AR17" s="37">
        <v>-5.0979999999999999</v>
      </c>
      <c r="AS17" s="37">
        <v>1.1779999999999999</v>
      </c>
      <c r="AT17" s="37">
        <v>0.41599999999999998</v>
      </c>
      <c r="AU17" s="37">
        <v>0.9845083987247073</v>
      </c>
      <c r="AV17" s="37">
        <v>-82.423000000000002</v>
      </c>
      <c r="AW17" s="37">
        <v>1.0760000000000001</v>
      </c>
      <c r="AX17" s="37">
        <v>0.38</v>
      </c>
      <c r="AY17" s="37">
        <v>0.89936114319045857</v>
      </c>
      <c r="AZ17" s="37">
        <v>0.36699999999999999</v>
      </c>
      <c r="BA17" s="37">
        <v>0.09</v>
      </c>
      <c r="BB17" s="37">
        <v>3.2000000000000001E-2</v>
      </c>
      <c r="BC17" s="37">
        <v>7.5186186560619137E-2</v>
      </c>
      <c r="BD17" s="37">
        <v>1.008128581</v>
      </c>
      <c r="BE17" s="37">
        <v>-5.09</v>
      </c>
      <c r="BF17" s="58">
        <v>29.02</v>
      </c>
      <c r="BG17" s="37">
        <v>2.7073681634224821E-3</v>
      </c>
      <c r="BH17" s="37" t="s">
        <v>196</v>
      </c>
      <c r="BI17" s="37">
        <v>-0.23599999999999999</v>
      </c>
      <c r="BJ17" s="37">
        <v>1.0265058814274322</v>
      </c>
      <c r="BK17" s="37">
        <v>0.81935939426115101</v>
      </c>
      <c r="BL17" s="58">
        <v>0.57699999999999996</v>
      </c>
      <c r="BM17" s="37">
        <v>0</v>
      </c>
      <c r="BN17" s="37">
        <v>-0.94199999999999995</v>
      </c>
      <c r="BO17" s="37">
        <v>-0.30399999999999999</v>
      </c>
    </row>
    <row r="18" spans="1:67" x14ac:dyDescent="0.2">
      <c r="A18" s="57" t="s">
        <v>516</v>
      </c>
      <c r="B18" s="58" t="s">
        <v>297</v>
      </c>
      <c r="C18" s="37">
        <v>90</v>
      </c>
      <c r="D18" s="58" t="s">
        <v>515</v>
      </c>
      <c r="E18" s="37">
        <v>0.11</v>
      </c>
      <c r="F18" s="37">
        <v>3.9E-2</v>
      </c>
      <c r="G18" s="37">
        <v>0.45300000000000001</v>
      </c>
      <c r="H18" s="37">
        <v>-0.29299999999999998</v>
      </c>
      <c r="I18" s="37">
        <v>0.03</v>
      </c>
      <c r="J18" s="37">
        <v>1.0999999999999999E-2</v>
      </c>
      <c r="K18" s="58">
        <v>-10.16</v>
      </c>
      <c r="L18" s="58">
        <v>-18.82</v>
      </c>
      <c r="M18" s="37">
        <v>-10.130000000000001</v>
      </c>
      <c r="N18" s="37">
        <v>0.01</v>
      </c>
      <c r="O18" s="37">
        <v>0</v>
      </c>
      <c r="P18" s="37">
        <v>5.0988740067297025E-3</v>
      </c>
      <c r="Q18" s="37">
        <v>-13.88</v>
      </c>
      <c r="R18" s="37">
        <v>0.01</v>
      </c>
      <c r="S18" s="37">
        <v>0</v>
      </c>
      <c r="T18" s="37">
        <v>1.1013550554686904E-2</v>
      </c>
      <c r="U18" s="37">
        <v>16.61</v>
      </c>
      <c r="V18" s="37">
        <v>0.01</v>
      </c>
      <c r="W18" s="37">
        <v>0</v>
      </c>
      <c r="X18" s="37">
        <v>1.1354089537837368E-2</v>
      </c>
      <c r="Y18" s="37">
        <v>11.683</v>
      </c>
      <c r="Z18" s="37">
        <v>6.0000000000000001E-3</v>
      </c>
      <c r="AA18" s="37">
        <v>2E-3</v>
      </c>
      <c r="AB18" s="37">
        <v>5.026813411479987E-3</v>
      </c>
      <c r="AC18" s="37">
        <v>11.68</v>
      </c>
      <c r="AD18" s="37">
        <v>1.4E-2</v>
      </c>
      <c r="AE18" s="37">
        <v>5.0000000000000001E-3</v>
      </c>
      <c r="AF18" s="37">
        <v>1.1291850464044616E-2</v>
      </c>
      <c r="AG18" s="37">
        <v>23.376000000000001</v>
      </c>
      <c r="AH18" s="37">
        <v>3.7999999999999999E-2</v>
      </c>
      <c r="AI18" s="37">
        <v>1.4E-2</v>
      </c>
      <c r="AJ18" s="37">
        <v>3.2062415894289431E-2</v>
      </c>
      <c r="AK18" s="37">
        <v>2.4921547350951517E-2</v>
      </c>
      <c r="AL18" s="37">
        <v>22.457999999999998</v>
      </c>
      <c r="AM18" s="37">
        <v>0.122</v>
      </c>
      <c r="AN18" s="37">
        <v>4.2999999999999997E-2</v>
      </c>
      <c r="AO18" s="37">
        <v>0.10237736429923401</v>
      </c>
      <c r="AP18" s="37">
        <v>-1.0149999999999999</v>
      </c>
      <c r="AQ18" s="37">
        <v>9.2064875855029246E-2</v>
      </c>
      <c r="AR18" s="37">
        <v>9.5879999999999992</v>
      </c>
      <c r="AS18" s="37">
        <v>1.107</v>
      </c>
      <c r="AT18" s="37">
        <v>0.39100000000000001</v>
      </c>
      <c r="AU18" s="37">
        <v>0.92553692456274939</v>
      </c>
      <c r="AV18" s="37">
        <v>-25.33</v>
      </c>
      <c r="AW18" s="37">
        <v>1.081</v>
      </c>
      <c r="AX18" s="37">
        <v>0.38200000000000001</v>
      </c>
      <c r="AY18" s="37">
        <v>0.90355234261549489</v>
      </c>
      <c r="AZ18" s="37">
        <v>-0.68700000000000006</v>
      </c>
      <c r="BA18" s="37">
        <v>6.8000000000000005E-2</v>
      </c>
      <c r="BB18" s="37">
        <v>2.4E-2</v>
      </c>
      <c r="BC18" s="37">
        <v>5.6726713526879316E-2</v>
      </c>
      <c r="BD18" s="37">
        <v>1.008128581</v>
      </c>
      <c r="BE18" s="37">
        <v>-21.83</v>
      </c>
      <c r="BF18" s="58">
        <v>11.52</v>
      </c>
      <c r="BG18" s="37">
        <v>2.7073681634224821E-3</v>
      </c>
      <c r="BH18" s="37" t="s">
        <v>196</v>
      </c>
      <c r="BI18" s="37">
        <v>-0.35699999999999998</v>
      </c>
      <c r="BJ18" s="37">
        <v>1.0265058814274322</v>
      </c>
      <c r="BK18" s="37">
        <v>0.81935939426115101</v>
      </c>
      <c r="BL18" s="58">
        <v>0.45300000000000001</v>
      </c>
      <c r="BM18" s="37">
        <v>0</v>
      </c>
      <c r="BN18" s="37">
        <v>-0.623</v>
      </c>
      <c r="BO18" s="37">
        <v>1.4999999999999999E-2</v>
      </c>
    </row>
    <row r="19" spans="1:67" x14ac:dyDescent="0.2">
      <c r="A19" s="57" t="s">
        <v>514</v>
      </c>
      <c r="B19" s="58" t="s">
        <v>297</v>
      </c>
      <c r="C19" s="37">
        <v>90</v>
      </c>
      <c r="D19" s="58" t="s">
        <v>513</v>
      </c>
      <c r="E19" s="37">
        <v>5.3999999999999999E-2</v>
      </c>
      <c r="F19" s="37">
        <v>1.9E-2</v>
      </c>
      <c r="G19" s="37">
        <v>0.44600000000000001</v>
      </c>
      <c r="H19" s="37">
        <v>-0.30099999999999999</v>
      </c>
      <c r="I19" s="37">
        <v>0.02</v>
      </c>
      <c r="J19" s="37">
        <v>7.0000000000000001E-3</v>
      </c>
      <c r="K19" s="58">
        <v>-10.17</v>
      </c>
      <c r="L19" s="58">
        <v>-18.95</v>
      </c>
      <c r="M19" s="37">
        <v>-10.14</v>
      </c>
      <c r="N19" s="37">
        <v>0.01</v>
      </c>
      <c r="O19" s="37">
        <v>0</v>
      </c>
      <c r="P19" s="37">
        <v>4.7174161143911332E-3</v>
      </c>
      <c r="Q19" s="37">
        <v>-14</v>
      </c>
      <c r="R19" s="37">
        <v>0.01</v>
      </c>
      <c r="S19" s="37">
        <v>0</v>
      </c>
      <c r="T19" s="37">
        <v>4.3548538757817957E-3</v>
      </c>
      <c r="U19" s="37">
        <v>16.48</v>
      </c>
      <c r="V19" s="37">
        <v>0.01</v>
      </c>
      <c r="W19" s="37">
        <v>0</v>
      </c>
      <c r="X19" s="37">
        <v>4.4895059576213108E-3</v>
      </c>
      <c r="Y19" s="37">
        <v>11.664999999999999</v>
      </c>
      <c r="Z19" s="37">
        <v>6.0000000000000001E-3</v>
      </c>
      <c r="AA19" s="37">
        <v>2E-3</v>
      </c>
      <c r="AB19" s="37">
        <v>4.644191121510927E-3</v>
      </c>
      <c r="AC19" s="37">
        <v>11.551</v>
      </c>
      <c r="AD19" s="37">
        <v>5.0000000000000001E-3</v>
      </c>
      <c r="AE19" s="37">
        <v>2E-3</v>
      </c>
      <c r="AF19" s="37">
        <v>4.4723683608670029E-3</v>
      </c>
      <c r="AG19" s="37">
        <v>23.221</v>
      </c>
      <c r="AH19" s="37">
        <v>0.02</v>
      </c>
      <c r="AI19" s="37">
        <v>7.0000000000000001E-3</v>
      </c>
      <c r="AJ19" s="37">
        <v>1.6383942607310183E-2</v>
      </c>
      <c r="AK19" s="37">
        <v>1.6619911847972998E-2</v>
      </c>
      <c r="AL19" s="37">
        <v>22.053000000000001</v>
      </c>
      <c r="AM19" s="37">
        <v>5.0999999999999997E-2</v>
      </c>
      <c r="AN19" s="37">
        <v>1.7999999999999999E-2</v>
      </c>
      <c r="AO19" s="37">
        <v>4.2939633484619939E-2</v>
      </c>
      <c r="AP19" s="37">
        <v>-1.155</v>
      </c>
      <c r="AQ19" s="37">
        <v>4.4729017783649072E-2</v>
      </c>
      <c r="AR19" s="37">
        <v>12.737</v>
      </c>
      <c r="AS19" s="37">
        <v>1.012</v>
      </c>
      <c r="AT19" s="37">
        <v>0.35799999999999998</v>
      </c>
      <c r="AU19" s="37">
        <v>0.84582121996809867</v>
      </c>
      <c r="AV19" s="37">
        <v>-22.026</v>
      </c>
      <c r="AW19" s="37">
        <v>0.97699999999999998</v>
      </c>
      <c r="AX19" s="37">
        <v>0.34599999999999997</v>
      </c>
      <c r="AY19" s="37">
        <v>0.81700094236172915</v>
      </c>
      <c r="AZ19" s="37">
        <v>-0.93</v>
      </c>
      <c r="BA19" s="37">
        <v>5.3999999999999999E-2</v>
      </c>
      <c r="BB19" s="37">
        <v>1.9E-2</v>
      </c>
      <c r="BC19" s="37">
        <v>4.535131478809816E-2</v>
      </c>
      <c r="BD19" s="37">
        <v>1.008128581</v>
      </c>
      <c r="BE19" s="37">
        <v>-21.95</v>
      </c>
      <c r="BF19" s="58">
        <v>11.39</v>
      </c>
      <c r="BG19" s="37">
        <v>2.7073681634224821E-3</v>
      </c>
      <c r="BH19" s="37" t="s">
        <v>196</v>
      </c>
      <c r="BI19" s="37">
        <v>-0.36399999999999999</v>
      </c>
      <c r="BJ19" s="37">
        <v>1.0265058814274322</v>
      </c>
      <c r="BK19" s="37">
        <v>0.81935939426115101</v>
      </c>
      <c r="BL19" s="58">
        <v>0.44600000000000001</v>
      </c>
      <c r="BM19" s="37">
        <v>0</v>
      </c>
      <c r="BN19" s="37">
        <v>-0.77100000000000002</v>
      </c>
      <c r="BO19" s="37">
        <v>-0.13200000000000001</v>
      </c>
    </row>
    <row r="20" spans="1:67" x14ac:dyDescent="0.2">
      <c r="A20" s="57" t="s">
        <v>512</v>
      </c>
      <c r="B20" s="58" t="s">
        <v>284</v>
      </c>
      <c r="C20" s="37">
        <v>90</v>
      </c>
      <c r="D20" s="58" t="s">
        <v>511</v>
      </c>
      <c r="E20" s="37">
        <v>4.9000000000000002E-2</v>
      </c>
      <c r="F20" s="37">
        <v>1.7000000000000001E-2</v>
      </c>
      <c r="G20" s="37">
        <v>0.159</v>
      </c>
      <c r="H20" s="37">
        <v>-0.44700000000000001</v>
      </c>
      <c r="I20" s="37">
        <v>2.5000000000000001E-2</v>
      </c>
      <c r="J20" s="37">
        <v>8.9999999999999993E-3</v>
      </c>
      <c r="K20" s="58">
        <v>2.13</v>
      </c>
      <c r="L20" s="58">
        <v>-2.2200000000000002</v>
      </c>
      <c r="M20" s="37">
        <v>2</v>
      </c>
      <c r="N20" s="37">
        <v>0.01</v>
      </c>
      <c r="O20" s="37">
        <v>0</v>
      </c>
      <c r="P20" s="37">
        <v>7.5788169711904401E-3</v>
      </c>
      <c r="Q20" s="37">
        <v>2.57</v>
      </c>
      <c r="R20" s="37">
        <v>0.01</v>
      </c>
      <c r="S20" s="37">
        <v>0</v>
      </c>
      <c r="T20" s="37">
        <v>9.6621950641562603E-3</v>
      </c>
      <c r="U20" s="37">
        <v>33.57</v>
      </c>
      <c r="V20" s="37">
        <v>0.01</v>
      </c>
      <c r="W20" s="37">
        <v>0</v>
      </c>
      <c r="X20" s="37">
        <v>9.9609501355398273E-3</v>
      </c>
      <c r="Y20" s="37">
        <v>23.849</v>
      </c>
      <c r="Z20" s="37">
        <v>8.9999999999999993E-3</v>
      </c>
      <c r="AA20" s="37">
        <v>3.0000000000000001E-3</v>
      </c>
      <c r="AB20" s="37">
        <v>7.5332114333540624E-3</v>
      </c>
      <c r="AC20" s="37">
        <v>28.561</v>
      </c>
      <c r="AD20" s="37">
        <v>1.2E-2</v>
      </c>
      <c r="AE20" s="37">
        <v>4.0000000000000001E-3</v>
      </c>
      <c r="AF20" s="37">
        <v>9.9170016037695308E-3</v>
      </c>
      <c r="AG20" s="37">
        <v>52.906999999999996</v>
      </c>
      <c r="AH20" s="37">
        <v>3.5999999999999997E-2</v>
      </c>
      <c r="AI20" s="37">
        <v>1.2999999999999999E-2</v>
      </c>
      <c r="AJ20" s="37">
        <v>3.0139292282991826E-2</v>
      </c>
      <c r="AK20" s="37">
        <v>2.0849559659369979E-2</v>
      </c>
      <c r="AL20" s="37">
        <v>55.619</v>
      </c>
      <c r="AM20" s="37">
        <v>5.8000000000000003E-2</v>
      </c>
      <c r="AN20" s="37">
        <v>2.1000000000000001E-2</v>
      </c>
      <c r="AO20" s="37">
        <v>4.8820083122890531E-2</v>
      </c>
      <c r="AP20" s="37">
        <v>-2.1909999999999998</v>
      </c>
      <c r="AQ20" s="37">
        <v>4.1341791036961915E-2</v>
      </c>
      <c r="AR20" s="37">
        <v>3.8220000000000001</v>
      </c>
      <c r="AS20" s="37">
        <v>1.452</v>
      </c>
      <c r="AT20" s="37">
        <v>0.51300000000000001</v>
      </c>
      <c r="AU20" s="37">
        <v>1.2138604664776169</v>
      </c>
      <c r="AV20" s="37">
        <v>-73.778000000000006</v>
      </c>
      <c r="AW20" s="37">
        <v>1.3480000000000001</v>
      </c>
      <c r="AX20" s="37">
        <v>0.47599999999999998</v>
      </c>
      <c r="AY20" s="37">
        <v>1.1266358916843615</v>
      </c>
      <c r="AZ20" s="37">
        <v>-0.27800000000000002</v>
      </c>
      <c r="BA20" s="37">
        <v>9.8000000000000004E-2</v>
      </c>
      <c r="BB20" s="37">
        <v>3.5000000000000003E-2</v>
      </c>
      <c r="BC20" s="37">
        <v>8.2025204038553734E-2</v>
      </c>
      <c r="BD20" s="37">
        <v>1.008128581</v>
      </c>
      <c r="BE20" s="37">
        <v>-5.52</v>
      </c>
      <c r="BF20" s="58">
        <v>28.63</v>
      </c>
      <c r="BG20" s="37">
        <v>1.9177846818550226E-3</v>
      </c>
      <c r="BH20" s="37" t="s">
        <v>510</v>
      </c>
      <c r="BI20" s="37">
        <v>-0.54900000000000004</v>
      </c>
      <c r="BJ20" s="37">
        <v>1.054086789430664</v>
      </c>
      <c r="BK20" s="37">
        <v>0.73735150813203187</v>
      </c>
      <c r="BL20" s="58">
        <v>0.159</v>
      </c>
      <c r="BM20" s="37">
        <v>0</v>
      </c>
      <c r="BN20" s="37">
        <v>6.0999999999999999E-2</v>
      </c>
      <c r="BO20" s="37">
        <v>0.32700000000000001</v>
      </c>
    </row>
    <row r="21" spans="1:67" x14ac:dyDescent="0.2">
      <c r="A21" s="57" t="s">
        <v>509</v>
      </c>
      <c r="B21" s="58" t="s">
        <v>281</v>
      </c>
      <c r="C21" s="37">
        <v>90</v>
      </c>
      <c r="D21" s="58" t="s">
        <v>508</v>
      </c>
      <c r="E21" s="37">
        <v>7.9000000000000001E-2</v>
      </c>
      <c r="F21" s="37">
        <v>2.8000000000000001E-2</v>
      </c>
      <c r="G21" s="37">
        <v>0.2</v>
      </c>
      <c r="H21" s="37">
        <v>-0.48399999999999999</v>
      </c>
      <c r="I21" s="37">
        <v>4.9000000000000002E-2</v>
      </c>
      <c r="J21" s="37">
        <v>1.7000000000000001E-2</v>
      </c>
      <c r="K21" s="58">
        <v>-10.11</v>
      </c>
      <c r="L21" s="58">
        <v>-18.55</v>
      </c>
      <c r="M21" s="37">
        <v>-10.15</v>
      </c>
      <c r="N21" s="37">
        <v>0</v>
      </c>
      <c r="O21" s="37">
        <v>0</v>
      </c>
      <c r="P21" s="37">
        <v>2.9483965290341592E-3</v>
      </c>
      <c r="Q21" s="37">
        <v>-13.84</v>
      </c>
      <c r="R21" s="37">
        <v>0.01</v>
      </c>
      <c r="S21" s="37">
        <v>0</v>
      </c>
      <c r="T21" s="37">
        <v>9.9877187705232698E-3</v>
      </c>
      <c r="U21" s="37">
        <v>16.649999999999999</v>
      </c>
      <c r="V21" s="37">
        <v>0.01</v>
      </c>
      <c r="W21" s="37">
        <v>0</v>
      </c>
      <c r="X21" s="37">
        <v>1.029653903490761E-2</v>
      </c>
      <c r="Y21" s="37">
        <v>11.667999999999999</v>
      </c>
      <c r="Z21" s="37">
        <v>4.0000000000000001E-3</v>
      </c>
      <c r="AA21" s="37">
        <v>1E-3</v>
      </c>
      <c r="AB21" s="37">
        <v>3.0496922886281328E-3</v>
      </c>
      <c r="AC21" s="37">
        <v>11.718</v>
      </c>
      <c r="AD21" s="37">
        <v>1.2E-2</v>
      </c>
      <c r="AE21" s="37">
        <v>4.0000000000000001E-3</v>
      </c>
      <c r="AF21" s="37">
        <v>1.0240387551007528E-2</v>
      </c>
      <c r="AG21" s="37">
        <v>23.202999999999999</v>
      </c>
      <c r="AH21" s="37">
        <v>6.2E-2</v>
      </c>
      <c r="AI21" s="37">
        <v>2.1999999999999999E-2</v>
      </c>
      <c r="AJ21" s="37">
        <v>5.1481987210101027E-2</v>
      </c>
      <c r="AK21" s="37">
        <v>4.1103150529340514E-2</v>
      </c>
      <c r="AL21" s="37">
        <v>22.494</v>
      </c>
      <c r="AM21" s="37">
        <v>9.0999999999999998E-2</v>
      </c>
      <c r="AN21" s="37">
        <v>3.2000000000000001E-2</v>
      </c>
      <c r="AO21" s="37">
        <v>7.6106882141802973E-2</v>
      </c>
      <c r="AP21" s="37">
        <v>-1.054</v>
      </c>
      <c r="AQ21" s="37">
        <v>6.5731857460474219E-2</v>
      </c>
      <c r="AR21" s="37">
        <v>4.5119999999999996</v>
      </c>
      <c r="AS21" s="37">
        <v>0.78400000000000003</v>
      </c>
      <c r="AT21" s="37">
        <v>0.27700000000000002</v>
      </c>
      <c r="AU21" s="37">
        <v>0.65552559502828078</v>
      </c>
      <c r="AV21" s="37">
        <v>-30.286999999999999</v>
      </c>
      <c r="AW21" s="37">
        <v>0.76600000000000001</v>
      </c>
      <c r="AX21" s="37">
        <v>0.27100000000000002</v>
      </c>
      <c r="AY21" s="37">
        <v>0.64045629221879463</v>
      </c>
      <c r="AZ21" s="37">
        <v>-0.33100000000000002</v>
      </c>
      <c r="BA21" s="37">
        <v>5.3999999999999999E-2</v>
      </c>
      <c r="BB21" s="37">
        <v>1.9E-2</v>
      </c>
      <c r="BC21" s="37">
        <v>4.5044424185311516E-2</v>
      </c>
      <c r="BD21" s="37">
        <v>1.008128581</v>
      </c>
      <c r="BE21" s="37">
        <v>-21.79</v>
      </c>
      <c r="BF21" s="58">
        <v>11.8</v>
      </c>
      <c r="BG21" s="37">
        <v>1.0823945602250879E-3</v>
      </c>
      <c r="BH21" s="37" t="s">
        <v>507</v>
      </c>
      <c r="BI21" s="37">
        <v>-0.50900000000000001</v>
      </c>
      <c r="BJ21" s="37">
        <v>1.054086789430664</v>
      </c>
      <c r="BK21" s="37">
        <v>0.73735150813203187</v>
      </c>
      <c r="BL21" s="58">
        <v>0.2</v>
      </c>
      <c r="BM21" s="37">
        <v>0</v>
      </c>
      <c r="BN21" s="37">
        <v>-0.14399999999999999</v>
      </c>
      <c r="BO21" s="37">
        <v>0.123</v>
      </c>
    </row>
    <row r="22" spans="1:67" x14ac:dyDescent="0.2">
      <c r="A22" s="57" t="s">
        <v>506</v>
      </c>
      <c r="B22" s="58" t="s">
        <v>278</v>
      </c>
      <c r="C22" s="37">
        <v>90</v>
      </c>
      <c r="D22" s="58" t="s">
        <v>505</v>
      </c>
      <c r="E22" s="37">
        <v>8.4000000000000005E-2</v>
      </c>
      <c r="F22" s="37">
        <v>0.03</v>
      </c>
      <c r="G22" s="37">
        <v>0.57299999999999995</v>
      </c>
      <c r="H22" s="37">
        <v>-9.0999999999999998E-2</v>
      </c>
      <c r="I22" s="37">
        <v>2.1999999999999999E-2</v>
      </c>
      <c r="J22" s="37">
        <v>8.0000000000000002E-3</v>
      </c>
      <c r="K22" s="58">
        <v>1.82</v>
      </c>
      <c r="L22" s="58">
        <v>-1.54</v>
      </c>
      <c r="M22" s="37">
        <v>1.69</v>
      </c>
      <c r="N22" s="37">
        <v>0</v>
      </c>
      <c r="O22" s="37">
        <v>0</v>
      </c>
      <c r="P22" s="37">
        <v>3.2399849045118873E-3</v>
      </c>
      <c r="Q22" s="37">
        <v>3.25</v>
      </c>
      <c r="R22" s="37">
        <v>0.02</v>
      </c>
      <c r="S22" s="37">
        <v>0.01</v>
      </c>
      <c r="T22" s="37">
        <v>1.4847974353313769E-2</v>
      </c>
      <c r="U22" s="37">
        <v>34.270000000000003</v>
      </c>
      <c r="V22" s="37">
        <v>0.02</v>
      </c>
      <c r="W22" s="37">
        <v>0.01</v>
      </c>
      <c r="X22" s="37">
        <v>1.5307073720316377E-2</v>
      </c>
      <c r="Y22" s="37">
        <v>23.581</v>
      </c>
      <c r="Z22" s="37">
        <v>4.0000000000000001E-3</v>
      </c>
      <c r="AA22" s="37">
        <v>1E-3</v>
      </c>
      <c r="AB22" s="37">
        <v>3.2192039534334714E-3</v>
      </c>
      <c r="AC22" s="37">
        <v>29.26</v>
      </c>
      <c r="AD22" s="37">
        <v>1.7999999999999999E-2</v>
      </c>
      <c r="AE22" s="37">
        <v>6.0000000000000001E-3</v>
      </c>
      <c r="AF22" s="37">
        <v>1.5218904306406723E-2</v>
      </c>
      <c r="AG22" s="37">
        <v>53.701999999999998</v>
      </c>
      <c r="AH22" s="37">
        <v>3.6999999999999998E-2</v>
      </c>
      <c r="AI22" s="37">
        <v>1.2999999999999999E-2</v>
      </c>
      <c r="AJ22" s="37">
        <v>3.1323236793225538E-2</v>
      </c>
      <c r="AK22" s="37">
        <v>1.8165140437773258E-2</v>
      </c>
      <c r="AL22" s="37">
        <v>57.226999999999997</v>
      </c>
      <c r="AM22" s="37">
        <v>8.8999999999999996E-2</v>
      </c>
      <c r="AN22" s="37">
        <v>3.1E-2</v>
      </c>
      <c r="AO22" s="37">
        <v>7.4274667857888652E-2</v>
      </c>
      <c r="AP22" s="37">
        <v>-2.028</v>
      </c>
      <c r="AQ22" s="37">
        <v>7.0446078827366296E-2</v>
      </c>
      <c r="AR22" s="37">
        <v>-4.976</v>
      </c>
      <c r="AS22" s="37">
        <v>0.70299999999999996</v>
      </c>
      <c r="AT22" s="37">
        <v>0.249</v>
      </c>
      <c r="AU22" s="37">
        <v>0.58788023038297277</v>
      </c>
      <c r="AV22" s="37">
        <v>-82.864999999999995</v>
      </c>
      <c r="AW22" s="37">
        <v>0.67200000000000004</v>
      </c>
      <c r="AX22" s="37">
        <v>0.23799999999999999</v>
      </c>
      <c r="AY22" s="37">
        <v>0.56171974890468768</v>
      </c>
      <c r="AZ22" s="37">
        <v>0.37</v>
      </c>
      <c r="BA22" s="37">
        <v>5.8999999999999997E-2</v>
      </c>
      <c r="BB22" s="37">
        <v>2.1000000000000001E-2</v>
      </c>
      <c r="BC22" s="37">
        <v>4.9004153867863359E-2</v>
      </c>
      <c r="BD22" s="37">
        <v>1.008128581</v>
      </c>
      <c r="BE22" s="37">
        <v>-4.84</v>
      </c>
      <c r="BF22" s="58">
        <v>29.33</v>
      </c>
      <c r="BG22" s="37">
        <v>1.2191262066685539E-3</v>
      </c>
      <c r="BH22" s="37" t="s">
        <v>502</v>
      </c>
      <c r="BI22" s="37">
        <v>-0.156</v>
      </c>
      <c r="BJ22" s="37">
        <v>1.054086789430664</v>
      </c>
      <c r="BK22" s="37">
        <v>0.73735150813203187</v>
      </c>
      <c r="BL22" s="58">
        <v>0.57299999999999995</v>
      </c>
      <c r="BM22" s="37">
        <v>0</v>
      </c>
      <c r="BN22" s="37">
        <v>0.28899999999999998</v>
      </c>
      <c r="BO22" s="37">
        <v>0.55600000000000005</v>
      </c>
    </row>
    <row r="23" spans="1:67" x14ac:dyDescent="0.2">
      <c r="A23" s="57" t="s">
        <v>504</v>
      </c>
      <c r="B23" s="58" t="s">
        <v>297</v>
      </c>
      <c r="C23" s="37">
        <v>90</v>
      </c>
      <c r="D23" s="58" t="s">
        <v>503</v>
      </c>
      <c r="E23" s="37">
        <v>0.13900000000000001</v>
      </c>
      <c r="F23" s="37">
        <v>4.9000000000000002E-2</v>
      </c>
      <c r="G23" s="37">
        <v>0.41399999999999998</v>
      </c>
      <c r="H23" s="37">
        <v>-0.27900000000000003</v>
      </c>
      <c r="I23" s="37">
        <v>2.8000000000000001E-2</v>
      </c>
      <c r="J23" s="37">
        <v>0.01</v>
      </c>
      <c r="K23" s="58">
        <v>-10.23</v>
      </c>
      <c r="L23" s="58">
        <v>-18.88</v>
      </c>
      <c r="M23" s="37">
        <v>-10.27</v>
      </c>
      <c r="N23" s="37">
        <v>0</v>
      </c>
      <c r="O23" s="37">
        <v>0</v>
      </c>
      <c r="P23" s="37">
        <v>1.313801871103269E-3</v>
      </c>
      <c r="Q23" s="37">
        <v>-14.17</v>
      </c>
      <c r="R23" s="37">
        <v>0.01</v>
      </c>
      <c r="S23" s="37">
        <v>0</v>
      </c>
      <c r="T23" s="37">
        <v>8.4783843375502189E-3</v>
      </c>
      <c r="U23" s="37">
        <v>16.309999999999999</v>
      </c>
      <c r="V23" s="37">
        <v>0.01</v>
      </c>
      <c r="W23" s="37">
        <v>0</v>
      </c>
      <c r="X23" s="37">
        <v>8.7405359812669624E-3</v>
      </c>
      <c r="Y23" s="37">
        <v>11.538</v>
      </c>
      <c r="Z23" s="37">
        <v>2E-3</v>
      </c>
      <c r="AA23" s="37">
        <v>1E-3</v>
      </c>
      <c r="AB23" s="37">
        <v>1.3993851362373018E-3</v>
      </c>
      <c r="AC23" s="37">
        <v>11.375999999999999</v>
      </c>
      <c r="AD23" s="37">
        <v>0.01</v>
      </c>
      <c r="AE23" s="37">
        <v>4.0000000000000001E-3</v>
      </c>
      <c r="AF23" s="37">
        <v>8.6906104626932046E-3</v>
      </c>
      <c r="AG23" s="37">
        <v>22.937999999999999</v>
      </c>
      <c r="AH23" s="37">
        <v>2.8000000000000001E-2</v>
      </c>
      <c r="AI23" s="37">
        <v>0.01</v>
      </c>
      <c r="AJ23" s="37">
        <v>2.3029349848256893E-2</v>
      </c>
      <c r="AK23" s="37">
        <v>2.3210969620083212E-2</v>
      </c>
      <c r="AL23" s="37">
        <v>21.9</v>
      </c>
      <c r="AM23" s="37">
        <v>0.14699999999999999</v>
      </c>
      <c r="AN23" s="37">
        <v>5.1999999999999998E-2</v>
      </c>
      <c r="AO23" s="37">
        <v>0.12302820117300062</v>
      </c>
      <c r="AP23" s="37">
        <v>-0.95899999999999996</v>
      </c>
      <c r="AQ23" s="37">
        <v>0.1164467175034669</v>
      </c>
      <c r="AR23" s="37">
        <v>6.5410000000000004</v>
      </c>
      <c r="AS23" s="37">
        <v>0.84599999999999997</v>
      </c>
      <c r="AT23" s="37">
        <v>0.29899999999999999</v>
      </c>
      <c r="AU23" s="37">
        <v>0.706922748920776</v>
      </c>
      <c r="AV23" s="37">
        <v>-27.548999999999999</v>
      </c>
      <c r="AW23" s="37">
        <v>0.81699999999999995</v>
      </c>
      <c r="AX23" s="37">
        <v>0.28899999999999998</v>
      </c>
      <c r="AY23" s="37">
        <v>0.68262178117579775</v>
      </c>
      <c r="AZ23" s="37">
        <v>-0.47299999999999998</v>
      </c>
      <c r="BA23" s="37">
        <v>6.8000000000000005E-2</v>
      </c>
      <c r="BB23" s="37">
        <v>2.4E-2</v>
      </c>
      <c r="BC23" s="37">
        <v>5.6623252490447161E-2</v>
      </c>
      <c r="BD23" s="37">
        <v>1.008128581</v>
      </c>
      <c r="BE23" s="37">
        <v>-22.12</v>
      </c>
      <c r="BF23" s="58">
        <v>11.45</v>
      </c>
      <c r="BG23" s="37">
        <v>1.2191262066685539E-3</v>
      </c>
      <c r="BH23" s="37" t="s">
        <v>502</v>
      </c>
      <c r="BI23" s="37">
        <v>-0.307</v>
      </c>
      <c r="BJ23" s="37">
        <v>1.054086789430664</v>
      </c>
      <c r="BK23" s="37">
        <v>0.73735150813203187</v>
      </c>
      <c r="BL23" s="58">
        <v>0.41399999999999998</v>
      </c>
      <c r="BM23" s="37">
        <v>0</v>
      </c>
      <c r="BN23" s="37">
        <v>-7.1999999999999995E-2</v>
      </c>
      <c r="BO23" s="37">
        <v>0.19400000000000001</v>
      </c>
    </row>
    <row r="24" spans="1:67" x14ac:dyDescent="0.2">
      <c r="A24" s="57" t="s">
        <v>501</v>
      </c>
      <c r="B24" s="58" t="s">
        <v>281</v>
      </c>
      <c r="C24" s="37">
        <v>90</v>
      </c>
      <c r="D24" s="58" t="s">
        <v>500</v>
      </c>
      <c r="E24" s="37">
        <v>0.11</v>
      </c>
      <c r="F24" s="37">
        <v>3.9E-2</v>
      </c>
      <c r="G24" s="37">
        <v>0.19400000000000001</v>
      </c>
      <c r="H24" s="37">
        <v>-0.49299999999999999</v>
      </c>
      <c r="I24" s="37">
        <v>2.5999999999999999E-2</v>
      </c>
      <c r="J24" s="37">
        <v>8.9999999999999993E-3</v>
      </c>
      <c r="K24" s="58">
        <v>-10.3</v>
      </c>
      <c r="L24" s="58">
        <v>-19.010000000000002</v>
      </c>
      <c r="M24" s="37">
        <v>-10.34</v>
      </c>
      <c r="N24" s="37">
        <v>0.01</v>
      </c>
      <c r="O24" s="37">
        <v>0</v>
      </c>
      <c r="P24" s="37">
        <v>5.4212185476743783E-3</v>
      </c>
      <c r="Q24" s="37">
        <v>-14.3</v>
      </c>
      <c r="R24" s="37">
        <v>0.01</v>
      </c>
      <c r="S24" s="37">
        <v>0</v>
      </c>
      <c r="T24" s="37">
        <v>9.212654530910332E-3</v>
      </c>
      <c r="U24" s="37">
        <v>16.18</v>
      </c>
      <c r="V24" s="37">
        <v>0.01</v>
      </c>
      <c r="W24" s="37">
        <v>0</v>
      </c>
      <c r="X24" s="37">
        <v>9.4975098090071125E-3</v>
      </c>
      <c r="Y24" s="37">
        <v>11.472</v>
      </c>
      <c r="Z24" s="37">
        <v>7.0000000000000001E-3</v>
      </c>
      <c r="AA24" s="37">
        <v>2E-3</v>
      </c>
      <c r="AB24" s="37">
        <v>5.483523319256332E-3</v>
      </c>
      <c r="AC24" s="37">
        <v>11.247999999999999</v>
      </c>
      <c r="AD24" s="37">
        <v>1.0999999999999999E-2</v>
      </c>
      <c r="AE24" s="37">
        <v>4.0000000000000001E-3</v>
      </c>
      <c r="AF24" s="37">
        <v>9.4529176094482852E-3</v>
      </c>
      <c r="AG24" s="37">
        <v>22.523</v>
      </c>
      <c r="AH24" s="37">
        <v>4.1000000000000002E-2</v>
      </c>
      <c r="AI24" s="37">
        <v>1.4999999999999999E-2</v>
      </c>
      <c r="AJ24" s="37">
        <v>3.4505485845077781E-2</v>
      </c>
      <c r="AK24" s="37">
        <v>2.2005720498379247E-2</v>
      </c>
      <c r="AL24" s="37">
        <v>21.414000000000001</v>
      </c>
      <c r="AM24" s="37">
        <v>0.11799999999999999</v>
      </c>
      <c r="AN24" s="37">
        <v>4.2000000000000003E-2</v>
      </c>
      <c r="AO24" s="37">
        <v>9.8258264129436293E-2</v>
      </c>
      <c r="AP24" s="37">
        <v>-1.1830000000000001</v>
      </c>
      <c r="AQ24" s="37">
        <v>9.2374820956012765E-2</v>
      </c>
      <c r="AR24" s="37">
        <v>19.785</v>
      </c>
      <c r="AS24" s="37">
        <v>1.4570000000000001</v>
      </c>
      <c r="AT24" s="37">
        <v>0.51500000000000001</v>
      </c>
      <c r="AU24" s="37">
        <v>1.2176794595676981</v>
      </c>
      <c r="AV24" s="37">
        <v>-14.441000000000001</v>
      </c>
      <c r="AW24" s="37">
        <v>1.3919999999999999</v>
      </c>
      <c r="AX24" s="37">
        <v>0.49199999999999999</v>
      </c>
      <c r="AY24" s="37">
        <v>1.1638600430397936</v>
      </c>
      <c r="AZ24" s="37">
        <v>-1.4259999999999999</v>
      </c>
      <c r="BA24" s="37">
        <v>7.4999999999999997E-2</v>
      </c>
      <c r="BB24" s="37">
        <v>2.5999999999999999E-2</v>
      </c>
      <c r="BC24" s="37">
        <v>6.2360325181169088E-2</v>
      </c>
      <c r="BD24" s="37">
        <v>1.008128581</v>
      </c>
      <c r="BE24" s="37">
        <v>-22.25</v>
      </c>
      <c r="BF24" s="58">
        <v>11.33</v>
      </c>
      <c r="BG24" s="37">
        <v>1.0127330815824661E-3</v>
      </c>
      <c r="BH24" s="37" t="s">
        <v>499</v>
      </c>
      <c r="BI24" s="37">
        <v>-0.51600000000000001</v>
      </c>
      <c r="BJ24" s="37">
        <v>1.054086789430664</v>
      </c>
      <c r="BK24" s="37">
        <v>0.73735150813203187</v>
      </c>
      <c r="BL24" s="58">
        <v>0.19400000000000001</v>
      </c>
      <c r="BM24" s="37">
        <v>0</v>
      </c>
      <c r="BN24" s="37">
        <v>-0.316</v>
      </c>
      <c r="BO24" s="37">
        <v>-4.9000000000000002E-2</v>
      </c>
    </row>
    <row r="25" spans="1:67" x14ac:dyDescent="0.2">
      <c r="A25" s="57" t="s">
        <v>498</v>
      </c>
      <c r="B25" s="58" t="s">
        <v>284</v>
      </c>
      <c r="C25" s="37">
        <v>90</v>
      </c>
      <c r="D25" s="58" t="s">
        <v>497</v>
      </c>
      <c r="E25" s="37">
        <v>6.7000000000000004E-2</v>
      </c>
      <c r="F25" s="37">
        <v>2.7E-2</v>
      </c>
      <c r="G25" s="37">
        <v>0.19400000000000001</v>
      </c>
      <c r="H25" s="37">
        <v>-0.439</v>
      </c>
      <c r="I25" s="37">
        <v>2.1999999999999999E-2</v>
      </c>
      <c r="J25" s="37">
        <v>8.9999999999999993E-3</v>
      </c>
      <c r="K25" s="58">
        <v>2.0299999999999998</v>
      </c>
      <c r="L25" s="58">
        <v>-2.2799999999999998</v>
      </c>
      <c r="M25" s="37">
        <v>1.9</v>
      </c>
      <c r="N25" s="37">
        <v>0.01</v>
      </c>
      <c r="O25" s="37">
        <v>0</v>
      </c>
      <c r="P25" s="37">
        <v>5.9811255182165334E-3</v>
      </c>
      <c r="Q25" s="37">
        <v>2.5099999999999998</v>
      </c>
      <c r="R25" s="37">
        <v>0.01</v>
      </c>
      <c r="S25" s="37">
        <v>0</v>
      </c>
      <c r="T25" s="37">
        <v>8.9695899126750155E-3</v>
      </c>
      <c r="U25" s="37">
        <v>33.51</v>
      </c>
      <c r="V25" s="37">
        <v>0.01</v>
      </c>
      <c r="W25" s="37">
        <v>0</v>
      </c>
      <c r="X25" s="37">
        <v>9.2469296327731942E-3</v>
      </c>
      <c r="Y25" s="37">
        <v>23.748000000000001</v>
      </c>
      <c r="Z25" s="37">
        <v>6.0000000000000001E-3</v>
      </c>
      <c r="AA25" s="37">
        <v>2E-3</v>
      </c>
      <c r="AB25" s="37">
        <v>5.9515380100751344E-3</v>
      </c>
      <c r="AC25" s="37">
        <v>28.5</v>
      </c>
      <c r="AD25" s="37">
        <v>8.9999999999999993E-3</v>
      </c>
      <c r="AE25" s="37">
        <v>4.0000000000000001E-3</v>
      </c>
      <c r="AF25" s="37">
        <v>9.2026644872708861E-3</v>
      </c>
      <c r="AG25" s="37">
        <v>52.747999999999998</v>
      </c>
      <c r="AH25" s="37">
        <v>3.1E-2</v>
      </c>
      <c r="AI25" s="37">
        <v>1.2999999999999999E-2</v>
      </c>
      <c r="AJ25" s="37">
        <v>3.2912877500733032E-2</v>
      </c>
      <c r="AK25" s="37">
        <v>2.2577114494243392E-2</v>
      </c>
      <c r="AL25" s="37">
        <v>55.405999999999999</v>
      </c>
      <c r="AM25" s="37">
        <v>7.0999999999999994E-2</v>
      </c>
      <c r="AN25" s="37">
        <v>2.9000000000000001E-2</v>
      </c>
      <c r="AO25" s="37">
        <v>7.4469155332010567E-2</v>
      </c>
      <c r="AP25" s="37">
        <v>-2.2749999999999999</v>
      </c>
      <c r="AQ25" s="37">
        <v>7.0277455251143456E-2</v>
      </c>
      <c r="AR25" s="37">
        <v>8.7530000000000001</v>
      </c>
      <c r="AS25" s="37">
        <v>0.86499999999999999</v>
      </c>
      <c r="AT25" s="37">
        <v>0.35299999999999998</v>
      </c>
      <c r="AU25" s="37">
        <v>0.90726832373103372</v>
      </c>
      <c r="AV25" s="37">
        <v>-69.022999999999996</v>
      </c>
      <c r="AW25" s="37">
        <v>0.79</v>
      </c>
      <c r="AX25" s="37">
        <v>0.32200000000000001</v>
      </c>
      <c r="AY25" s="37">
        <v>0.82856249630164214</v>
      </c>
      <c r="AZ25" s="37">
        <v>-0.63200000000000001</v>
      </c>
      <c r="BA25" s="37">
        <v>6.8000000000000005E-2</v>
      </c>
      <c r="BB25" s="37">
        <v>2.8000000000000001E-2</v>
      </c>
      <c r="BC25" s="37">
        <v>7.1880774195218489E-2</v>
      </c>
      <c r="BD25" s="37">
        <v>1.008128581</v>
      </c>
      <c r="BE25" s="37">
        <v>-5.58</v>
      </c>
      <c r="BF25" s="58">
        <v>28.57</v>
      </c>
      <c r="BG25" s="37">
        <v>1.456022790527784E-3</v>
      </c>
      <c r="BH25" s="37" t="s">
        <v>496</v>
      </c>
      <c r="BI25" s="37">
        <v>-0.51600000000000001</v>
      </c>
      <c r="BJ25" s="37">
        <v>1.054086789430664</v>
      </c>
      <c r="BK25" s="37">
        <v>0.73735150813203187</v>
      </c>
      <c r="BL25" s="58">
        <v>0.19400000000000001</v>
      </c>
      <c r="BM25" s="37">
        <v>0</v>
      </c>
      <c r="BN25" s="37">
        <v>-3.2000000000000001E-2</v>
      </c>
      <c r="BO25" s="37">
        <v>0.23499999999999999</v>
      </c>
    </row>
    <row r="26" spans="1:67" x14ac:dyDescent="0.2">
      <c r="A26" s="57" t="s">
        <v>495</v>
      </c>
      <c r="B26" s="58" t="s">
        <v>281</v>
      </c>
      <c r="C26" s="37">
        <v>90</v>
      </c>
      <c r="D26" s="58" t="s">
        <v>494</v>
      </c>
      <c r="E26" s="37">
        <v>0.151</v>
      </c>
      <c r="F26" s="37">
        <v>5.2999999999999999E-2</v>
      </c>
      <c r="G26" s="37">
        <v>0.20100000000000001</v>
      </c>
      <c r="H26" s="37">
        <v>-0.48199999999999998</v>
      </c>
      <c r="I26" s="37">
        <v>0.04</v>
      </c>
      <c r="J26" s="37">
        <v>1.4E-2</v>
      </c>
      <c r="K26" s="58">
        <v>-10.17</v>
      </c>
      <c r="L26" s="58">
        <v>-18.52</v>
      </c>
      <c r="M26" s="37">
        <v>-10.210000000000001</v>
      </c>
      <c r="N26" s="37">
        <v>0</v>
      </c>
      <c r="O26" s="37">
        <v>0</v>
      </c>
      <c r="P26" s="37">
        <v>2.7603205001627239E-3</v>
      </c>
      <c r="Q26" s="37">
        <v>-13.81</v>
      </c>
      <c r="R26" s="37">
        <v>0.01</v>
      </c>
      <c r="S26" s="37">
        <v>0</v>
      </c>
      <c r="T26" s="37">
        <v>8.4099328109744458E-3</v>
      </c>
      <c r="U26" s="37">
        <v>16.68</v>
      </c>
      <c r="V26" s="37">
        <v>0.01</v>
      </c>
      <c r="W26" s="37">
        <v>0</v>
      </c>
      <c r="X26" s="37">
        <v>8.6699679334888893E-3</v>
      </c>
      <c r="Y26" s="37">
        <v>11.609</v>
      </c>
      <c r="Z26" s="37">
        <v>3.0000000000000001E-3</v>
      </c>
      <c r="AA26" s="37">
        <v>1E-3</v>
      </c>
      <c r="AB26" s="37">
        <v>2.8113937379331852E-3</v>
      </c>
      <c r="AC26" s="37">
        <v>11.747999999999999</v>
      </c>
      <c r="AD26" s="37">
        <v>0.01</v>
      </c>
      <c r="AE26" s="37">
        <v>4.0000000000000001E-3</v>
      </c>
      <c r="AF26" s="37">
        <v>8.6226179026302873E-3</v>
      </c>
      <c r="AG26" s="37">
        <v>23.172999999999998</v>
      </c>
      <c r="AH26" s="37">
        <v>4.4999999999999998E-2</v>
      </c>
      <c r="AI26" s="37">
        <v>1.6E-2</v>
      </c>
      <c r="AJ26" s="37">
        <v>3.7911945855675089E-2</v>
      </c>
      <c r="AK26" s="37">
        <v>3.3387526002809385E-2</v>
      </c>
      <c r="AL26" s="37">
        <v>22.215</v>
      </c>
      <c r="AM26" s="37">
        <v>0.16</v>
      </c>
      <c r="AN26" s="37">
        <v>5.7000000000000002E-2</v>
      </c>
      <c r="AO26" s="37">
        <v>0.13402197748679595</v>
      </c>
      <c r="AP26" s="37">
        <v>-1.385</v>
      </c>
      <c r="AQ26" s="37">
        <v>0.12642712418673074</v>
      </c>
      <c r="AR26" s="37">
        <v>21.824999999999999</v>
      </c>
      <c r="AS26" s="37">
        <v>1.2689999999999999</v>
      </c>
      <c r="AT26" s="37">
        <v>0.44900000000000001</v>
      </c>
      <c r="AU26" s="37">
        <v>1.060649977061763</v>
      </c>
      <c r="AV26" s="37">
        <v>-13.57</v>
      </c>
      <c r="AW26" s="37">
        <v>1.228</v>
      </c>
      <c r="AX26" s="37">
        <v>0.434</v>
      </c>
      <c r="AY26" s="37">
        <v>1.0263270993991804</v>
      </c>
      <c r="AZ26" s="37">
        <v>-1.589</v>
      </c>
      <c r="BA26" s="37">
        <v>6.8000000000000005E-2</v>
      </c>
      <c r="BB26" s="37">
        <v>2.4E-2</v>
      </c>
      <c r="BC26" s="37">
        <v>5.6713988104661481E-2</v>
      </c>
      <c r="BD26" s="37">
        <v>1.008128581</v>
      </c>
      <c r="BE26" s="37">
        <v>-21.76</v>
      </c>
      <c r="BF26" s="58">
        <v>11.83</v>
      </c>
      <c r="BG26" s="37">
        <v>1.1765352756792087E-3</v>
      </c>
      <c r="BH26" s="37" t="s">
        <v>493</v>
      </c>
      <c r="BI26" s="37">
        <v>-0.50900000000000001</v>
      </c>
      <c r="BJ26" s="37">
        <v>1.054086789430664</v>
      </c>
      <c r="BK26" s="37">
        <v>0.73735150813203187</v>
      </c>
      <c r="BL26" s="58">
        <v>0.20100000000000001</v>
      </c>
      <c r="BM26" s="37">
        <v>0</v>
      </c>
      <c r="BN26" s="37">
        <v>-0.48599999999999999</v>
      </c>
      <c r="BO26" s="37">
        <v>-0.219</v>
      </c>
    </row>
    <row r="27" spans="1:67" x14ac:dyDescent="0.2">
      <c r="A27" s="57" t="s">
        <v>492</v>
      </c>
      <c r="B27" s="58" t="s">
        <v>278</v>
      </c>
      <c r="C27" s="37">
        <v>90</v>
      </c>
      <c r="D27" s="58" t="s">
        <v>491</v>
      </c>
      <c r="E27" s="37">
        <v>0.44900000000000001</v>
      </c>
      <c r="F27" s="37">
        <v>0.159</v>
      </c>
      <c r="G27" s="37">
        <v>0.65300000000000002</v>
      </c>
      <c r="H27" s="37">
        <v>-1.4E-2</v>
      </c>
      <c r="I27" s="37">
        <v>1.7000000000000001E-2</v>
      </c>
      <c r="J27" s="37">
        <v>6.0000000000000001E-3</v>
      </c>
      <c r="K27" s="58">
        <v>1.75</v>
      </c>
      <c r="L27" s="58">
        <v>-1.75</v>
      </c>
      <c r="M27" s="37">
        <v>1.62</v>
      </c>
      <c r="N27" s="37">
        <v>0.01</v>
      </c>
      <c r="O27" s="37">
        <v>0</v>
      </c>
      <c r="P27" s="37">
        <v>4.5972608581808334E-3</v>
      </c>
      <c r="Q27" s="37">
        <v>3.04</v>
      </c>
      <c r="R27" s="37">
        <v>0.01</v>
      </c>
      <c r="S27" s="37">
        <v>0</v>
      </c>
      <c r="T27" s="37">
        <v>9.9880152933014606E-3</v>
      </c>
      <c r="U27" s="37">
        <v>34.06</v>
      </c>
      <c r="V27" s="37">
        <v>0.01</v>
      </c>
      <c r="W27" s="37">
        <v>0</v>
      </c>
      <c r="X27" s="37">
        <v>1.0296844726171985E-2</v>
      </c>
      <c r="Y27" s="37">
        <v>23.509</v>
      </c>
      <c r="Z27" s="37">
        <v>5.0000000000000001E-3</v>
      </c>
      <c r="AA27" s="37">
        <v>2E-3</v>
      </c>
      <c r="AB27" s="37">
        <v>4.473616945167712E-3</v>
      </c>
      <c r="AC27" s="37">
        <v>29.047000000000001</v>
      </c>
      <c r="AD27" s="37">
        <v>1.2E-2</v>
      </c>
      <c r="AE27" s="37">
        <v>4.0000000000000001E-3</v>
      </c>
      <c r="AF27" s="37">
        <v>1.0238761513102417E-2</v>
      </c>
      <c r="AG27" s="37">
        <v>53.491</v>
      </c>
      <c r="AH27" s="37">
        <v>2.3E-2</v>
      </c>
      <c r="AI27" s="37">
        <v>8.0000000000000002E-3</v>
      </c>
      <c r="AJ27" s="37">
        <v>1.9091569129776019E-2</v>
      </c>
      <c r="AK27" s="37">
        <v>1.4205457722231734E-2</v>
      </c>
      <c r="AL27" s="37">
        <v>56.421999999999997</v>
      </c>
      <c r="AM27" s="37">
        <v>0.49</v>
      </c>
      <c r="AN27" s="37">
        <v>0.17299999999999999</v>
      </c>
      <c r="AO27" s="37">
        <v>0.409266549653857</v>
      </c>
      <c r="AP27" s="37">
        <v>-2.375</v>
      </c>
      <c r="AQ27" s="37">
        <v>0.37576201937361603</v>
      </c>
      <c r="AR27" s="37">
        <v>9.2650000000000006</v>
      </c>
      <c r="AS27" s="37">
        <v>1.2370000000000001</v>
      </c>
      <c r="AT27" s="37">
        <v>0.437</v>
      </c>
      <c r="AU27" s="37">
        <v>1.0343269092765617</v>
      </c>
      <c r="AV27" s="37">
        <v>-69.290000000000006</v>
      </c>
      <c r="AW27" s="37">
        <v>1.149</v>
      </c>
      <c r="AX27" s="37">
        <v>0.40600000000000003</v>
      </c>
      <c r="AY27" s="37">
        <v>0.96042000430331353</v>
      </c>
      <c r="AZ27" s="37">
        <v>-0.69799999999999995</v>
      </c>
      <c r="BA27" s="37">
        <v>8.4000000000000005E-2</v>
      </c>
      <c r="BB27" s="37">
        <v>0.03</v>
      </c>
      <c r="BC27" s="37">
        <v>7.0189342975922178E-2</v>
      </c>
      <c r="BD27" s="37">
        <v>1.008128581</v>
      </c>
      <c r="BE27" s="37">
        <v>-5.05</v>
      </c>
      <c r="BF27" s="58">
        <v>29.11</v>
      </c>
      <c r="BG27" s="37">
        <v>1.2224139834547511E-3</v>
      </c>
      <c r="BH27" s="37" t="s">
        <v>488</v>
      </c>
      <c r="BI27" s="37">
        <v>-0.08</v>
      </c>
      <c r="BJ27" s="37">
        <v>1.054086789430664</v>
      </c>
      <c r="BK27" s="37">
        <v>0.73735150813203187</v>
      </c>
      <c r="BL27" s="58">
        <v>0.65300000000000002</v>
      </c>
      <c r="BM27" s="37">
        <v>0</v>
      </c>
      <c r="BN27" s="37">
        <v>-0.09</v>
      </c>
      <c r="BO27" s="37">
        <v>0.17699999999999999</v>
      </c>
    </row>
    <row r="28" spans="1:67" x14ac:dyDescent="0.2">
      <c r="A28" s="57" t="s">
        <v>490</v>
      </c>
      <c r="B28" s="58" t="s">
        <v>297</v>
      </c>
      <c r="C28" s="37">
        <v>90</v>
      </c>
      <c r="D28" s="58" t="s">
        <v>489</v>
      </c>
      <c r="E28" s="37">
        <v>8.7999999999999995E-2</v>
      </c>
      <c r="F28" s="37">
        <v>3.1E-2</v>
      </c>
      <c r="G28" s="37">
        <v>0.46100000000000002</v>
      </c>
      <c r="H28" s="37">
        <v>-0.23400000000000001</v>
      </c>
      <c r="I28" s="37">
        <v>2.5999999999999999E-2</v>
      </c>
      <c r="J28" s="37">
        <v>8.9999999999999993E-3</v>
      </c>
      <c r="K28" s="58">
        <v>-10.050000000000001</v>
      </c>
      <c r="L28" s="58">
        <v>-18.82</v>
      </c>
      <c r="M28" s="37">
        <v>-10.09</v>
      </c>
      <c r="N28" s="37">
        <v>0.01</v>
      </c>
      <c r="O28" s="37">
        <v>0</v>
      </c>
      <c r="P28" s="37">
        <v>6.7802067735695578E-3</v>
      </c>
      <c r="Q28" s="37">
        <v>-14.11</v>
      </c>
      <c r="R28" s="37">
        <v>0.01</v>
      </c>
      <c r="S28" s="37">
        <v>0</v>
      </c>
      <c r="T28" s="37">
        <v>7.2838890098123913E-3</v>
      </c>
      <c r="U28" s="37">
        <v>16.38</v>
      </c>
      <c r="V28" s="37">
        <v>0.01</v>
      </c>
      <c r="W28" s="37">
        <v>0</v>
      </c>
      <c r="X28" s="37">
        <v>7.5091068579959683E-3</v>
      </c>
      <c r="Y28" s="37">
        <v>11.715</v>
      </c>
      <c r="Z28" s="37">
        <v>8.0000000000000002E-3</v>
      </c>
      <c r="AA28" s="37">
        <v>3.0000000000000001E-3</v>
      </c>
      <c r="AB28" s="37">
        <v>6.7295583606442862E-3</v>
      </c>
      <c r="AC28" s="37">
        <v>11.446</v>
      </c>
      <c r="AD28" s="37">
        <v>8.9999999999999993E-3</v>
      </c>
      <c r="AE28" s="37">
        <v>3.0000000000000001E-3</v>
      </c>
      <c r="AF28" s="37">
        <v>7.4795784781513733E-3</v>
      </c>
      <c r="AG28" s="37">
        <v>23.236999999999998</v>
      </c>
      <c r="AH28" s="37">
        <v>3.6999999999999998E-2</v>
      </c>
      <c r="AI28" s="37">
        <v>1.2999999999999999E-2</v>
      </c>
      <c r="AJ28" s="37">
        <v>3.1099706645468787E-2</v>
      </c>
      <c r="AK28" s="37">
        <v>2.2015322524249693E-2</v>
      </c>
      <c r="AL28" s="37">
        <v>22.119</v>
      </c>
      <c r="AM28" s="37">
        <v>9.6000000000000002E-2</v>
      </c>
      <c r="AN28" s="37">
        <v>3.4000000000000002E-2</v>
      </c>
      <c r="AO28" s="37">
        <v>8.0507705103567473E-2</v>
      </c>
      <c r="AP28" s="37">
        <v>-0.88300000000000001</v>
      </c>
      <c r="AQ28" s="37">
        <v>7.3818404417464303E-2</v>
      </c>
      <c r="AR28" s="37">
        <v>5.1829999999999998</v>
      </c>
      <c r="AS28" s="37">
        <v>1.103</v>
      </c>
      <c r="AT28" s="37">
        <v>0.39</v>
      </c>
      <c r="AU28" s="37">
        <v>0.92183623345935073</v>
      </c>
      <c r="AV28" s="37">
        <v>-29.173999999999999</v>
      </c>
      <c r="AW28" s="37">
        <v>1.0820000000000001</v>
      </c>
      <c r="AX28" s="37">
        <v>0.38300000000000001</v>
      </c>
      <c r="AY28" s="37">
        <v>0.90467617627546282</v>
      </c>
      <c r="AZ28" s="37">
        <v>-0.39100000000000001</v>
      </c>
      <c r="BA28" s="37">
        <v>7.4999999999999997E-2</v>
      </c>
      <c r="BB28" s="37">
        <v>2.5999999999999999E-2</v>
      </c>
      <c r="BC28" s="37">
        <v>6.2409058989602535E-2</v>
      </c>
      <c r="BD28" s="37">
        <v>1.008128581</v>
      </c>
      <c r="BE28" s="37">
        <v>-22.06</v>
      </c>
      <c r="BF28" s="58">
        <v>11.52</v>
      </c>
      <c r="BG28" s="37">
        <v>1.2224139834547511E-3</v>
      </c>
      <c r="BH28" s="37" t="s">
        <v>488</v>
      </c>
      <c r="BI28" s="37">
        <v>-0.26200000000000001</v>
      </c>
      <c r="BJ28" s="37">
        <v>1.054086789430664</v>
      </c>
      <c r="BK28" s="37">
        <v>0.73735150813203187</v>
      </c>
      <c r="BL28" s="58">
        <v>0.46100000000000002</v>
      </c>
      <c r="BM28" s="37">
        <v>0</v>
      </c>
      <c r="BN28" s="37">
        <v>1.2999999999999999E-2</v>
      </c>
      <c r="BO28" s="37">
        <v>0.27900000000000003</v>
      </c>
    </row>
    <row r="29" spans="1:67" x14ac:dyDescent="0.2">
      <c r="A29" s="57" t="s">
        <v>487</v>
      </c>
      <c r="B29" s="58" t="s">
        <v>284</v>
      </c>
      <c r="C29" s="37">
        <v>90</v>
      </c>
      <c r="D29" s="58" t="s">
        <v>486</v>
      </c>
      <c r="E29" s="37">
        <v>0.17199999999999999</v>
      </c>
      <c r="F29" s="37">
        <v>6.0999999999999999E-2</v>
      </c>
      <c r="G29" s="37">
        <v>0.23499999999999999</v>
      </c>
      <c r="H29" s="37">
        <v>-0.42</v>
      </c>
      <c r="I29" s="37">
        <v>0.03</v>
      </c>
      <c r="J29" s="37">
        <v>1.0999999999999999E-2</v>
      </c>
      <c r="K29" s="58">
        <v>1.97</v>
      </c>
      <c r="L29" s="58">
        <v>-2.25</v>
      </c>
      <c r="M29" s="37">
        <v>1.84</v>
      </c>
      <c r="N29" s="37">
        <v>0</v>
      </c>
      <c r="O29" s="37">
        <v>0</v>
      </c>
      <c r="P29" s="37">
        <v>3.84845845306307E-3</v>
      </c>
      <c r="Q29" s="37">
        <v>2.54</v>
      </c>
      <c r="R29" s="37">
        <v>0.01</v>
      </c>
      <c r="S29" s="37">
        <v>0</v>
      </c>
      <c r="T29" s="37">
        <v>5.0093153978821303E-3</v>
      </c>
      <c r="U29" s="37">
        <v>33.54</v>
      </c>
      <c r="V29" s="37">
        <v>0.01</v>
      </c>
      <c r="W29" s="37">
        <v>0</v>
      </c>
      <c r="X29" s="37">
        <v>5.1642034299842132E-3</v>
      </c>
      <c r="Y29" s="37">
        <v>23.696999999999999</v>
      </c>
      <c r="Z29" s="37">
        <v>4.0000000000000001E-3</v>
      </c>
      <c r="AA29" s="37">
        <v>2E-3</v>
      </c>
      <c r="AB29" s="37">
        <v>3.6450698897468356E-3</v>
      </c>
      <c r="AC29" s="37">
        <v>28.530999999999999</v>
      </c>
      <c r="AD29" s="37">
        <v>6.0000000000000001E-3</v>
      </c>
      <c r="AE29" s="37">
        <v>2E-3</v>
      </c>
      <c r="AF29" s="37">
        <v>5.1324577824155065E-3</v>
      </c>
      <c r="AG29" s="37">
        <v>52.744999999999997</v>
      </c>
      <c r="AH29" s="37">
        <v>3.2000000000000001E-2</v>
      </c>
      <c r="AI29" s="37">
        <v>1.0999999999999999E-2</v>
      </c>
      <c r="AJ29" s="37">
        <v>2.6813702511333914E-2</v>
      </c>
      <c r="AK29" s="37">
        <v>2.547230966933161E-2</v>
      </c>
      <c r="AL29" s="37">
        <v>55.613999999999997</v>
      </c>
      <c r="AM29" s="37">
        <v>0.17499999999999999</v>
      </c>
      <c r="AN29" s="37">
        <v>6.2E-2</v>
      </c>
      <c r="AO29" s="37">
        <v>0.14602877834303515</v>
      </c>
      <c r="AP29" s="37">
        <v>-2.1389999999999998</v>
      </c>
      <c r="AQ29" s="37">
        <v>0.14404344362573671</v>
      </c>
      <c r="AR29" s="37">
        <v>-0.27100000000000002</v>
      </c>
      <c r="AS29" s="37">
        <v>1.2230000000000001</v>
      </c>
      <c r="AT29" s="37">
        <v>0.432</v>
      </c>
      <c r="AU29" s="37">
        <v>1.0221522794108091</v>
      </c>
      <c r="AV29" s="37">
        <v>-77.356999999999999</v>
      </c>
      <c r="AW29" s="37">
        <v>1.1319999999999999</v>
      </c>
      <c r="AX29" s="37">
        <v>0.4</v>
      </c>
      <c r="AY29" s="37">
        <v>0.94605581912399606</v>
      </c>
      <c r="AZ29" s="37">
        <v>2.1000000000000001E-2</v>
      </c>
      <c r="BA29" s="37">
        <v>9.6000000000000002E-2</v>
      </c>
      <c r="BB29" s="37">
        <v>3.4000000000000002E-2</v>
      </c>
      <c r="BC29" s="37">
        <v>8.008828606486415E-2</v>
      </c>
      <c r="BD29" s="37">
        <v>1.008128581</v>
      </c>
      <c r="BE29" s="37">
        <v>-5.55</v>
      </c>
      <c r="BF29" s="58">
        <v>28.6</v>
      </c>
      <c r="BG29" s="37">
        <v>1.0814246326430899E-3</v>
      </c>
      <c r="BH29" s="37" t="s">
        <v>485</v>
      </c>
      <c r="BI29" s="37">
        <v>-0.47699999999999998</v>
      </c>
      <c r="BJ29" s="37">
        <v>1.054086789430664</v>
      </c>
      <c r="BK29" s="37">
        <v>0.73735150813203187</v>
      </c>
      <c r="BL29" s="58">
        <v>0.23499999999999999</v>
      </c>
      <c r="BM29" s="37">
        <v>0</v>
      </c>
      <c r="BN29" s="37">
        <v>0.113</v>
      </c>
      <c r="BO29" s="37">
        <v>0.38</v>
      </c>
    </row>
    <row r="30" spans="1:67" x14ac:dyDescent="0.2">
      <c r="A30" s="57" t="s">
        <v>484</v>
      </c>
      <c r="B30" s="58" t="s">
        <v>281</v>
      </c>
      <c r="C30" s="37">
        <v>90</v>
      </c>
      <c r="D30" s="58" t="s">
        <v>483</v>
      </c>
      <c r="E30" s="37">
        <v>0.13300000000000001</v>
      </c>
      <c r="F30" s="37">
        <v>4.7E-2</v>
      </c>
      <c r="G30" s="37">
        <v>0.248</v>
      </c>
      <c r="H30" s="37">
        <v>-0.42899999999999999</v>
      </c>
      <c r="I30" s="37">
        <v>2.1999999999999999E-2</v>
      </c>
      <c r="J30" s="37">
        <v>8.0000000000000002E-3</v>
      </c>
      <c r="K30" s="58">
        <v>-10.199999999999999</v>
      </c>
      <c r="L30" s="58">
        <v>-18.96</v>
      </c>
      <c r="M30" s="37">
        <v>-10.24</v>
      </c>
      <c r="N30" s="37">
        <v>0.01</v>
      </c>
      <c r="O30" s="37">
        <v>0</v>
      </c>
      <c r="P30" s="37">
        <v>7.8066902222810744E-3</v>
      </c>
      <c r="Q30" s="37">
        <v>-14.25</v>
      </c>
      <c r="R30" s="37">
        <v>0.02</v>
      </c>
      <c r="S30" s="37">
        <v>0.01</v>
      </c>
      <c r="T30" s="37">
        <v>1.4444622898855435E-2</v>
      </c>
      <c r="U30" s="37">
        <v>16.23</v>
      </c>
      <c r="V30" s="37">
        <v>0.02</v>
      </c>
      <c r="W30" s="37">
        <v>0.01</v>
      </c>
      <c r="X30" s="37">
        <v>1.4891250638888472E-2</v>
      </c>
      <c r="Y30" s="37">
        <v>11.565</v>
      </c>
      <c r="Z30" s="37">
        <v>0.01</v>
      </c>
      <c r="AA30" s="37">
        <v>3.0000000000000001E-3</v>
      </c>
      <c r="AB30" s="37">
        <v>7.9465265998513602E-3</v>
      </c>
      <c r="AC30" s="37">
        <v>11.295999999999999</v>
      </c>
      <c r="AD30" s="37">
        <v>1.7999999999999999E-2</v>
      </c>
      <c r="AE30" s="37">
        <v>6.0000000000000001E-3</v>
      </c>
      <c r="AF30" s="37">
        <v>1.4820325252374774E-2</v>
      </c>
      <c r="AG30" s="37">
        <v>22.733000000000001</v>
      </c>
      <c r="AH30" s="37">
        <v>1.7999999999999999E-2</v>
      </c>
      <c r="AI30" s="37">
        <v>6.0000000000000001E-3</v>
      </c>
      <c r="AJ30" s="37">
        <v>1.5161006149656086E-2</v>
      </c>
      <c r="AK30" s="37">
        <v>1.8470825434108083E-2</v>
      </c>
      <c r="AL30" s="37">
        <v>21.742999999999999</v>
      </c>
      <c r="AM30" s="37">
        <v>0.125</v>
      </c>
      <c r="AN30" s="37">
        <v>4.3999999999999997E-2</v>
      </c>
      <c r="AO30" s="37">
        <v>0.1048040027499994</v>
      </c>
      <c r="AP30" s="37">
        <v>-0.95499999999999996</v>
      </c>
      <c r="AQ30" s="37">
        <v>0.11122975657644309</v>
      </c>
      <c r="AR30" s="37">
        <v>4.09</v>
      </c>
      <c r="AS30" s="37">
        <v>1.032</v>
      </c>
      <c r="AT30" s="37">
        <v>0.36499999999999999</v>
      </c>
      <c r="AU30" s="37">
        <v>0.86272810150046186</v>
      </c>
      <c r="AV30" s="37">
        <v>-29.795000000000002</v>
      </c>
      <c r="AW30" s="37">
        <v>0.99099999999999999</v>
      </c>
      <c r="AX30" s="37">
        <v>0.35</v>
      </c>
      <c r="AY30" s="37">
        <v>0.82854557811084284</v>
      </c>
      <c r="AZ30" s="37">
        <v>-0.309</v>
      </c>
      <c r="BA30" s="37">
        <v>7.9000000000000001E-2</v>
      </c>
      <c r="BB30" s="37">
        <v>2.8000000000000001E-2</v>
      </c>
      <c r="BC30" s="37">
        <v>6.6176119647736384E-2</v>
      </c>
      <c r="BD30" s="37">
        <v>1.008128581</v>
      </c>
      <c r="BE30" s="37">
        <v>-22.2</v>
      </c>
      <c r="BF30" s="58">
        <v>11.37</v>
      </c>
      <c r="BG30" s="37">
        <v>1.575171353204362E-3</v>
      </c>
      <c r="BH30" s="37" t="s">
        <v>482</v>
      </c>
      <c r="BI30" s="37">
        <v>-0.46500000000000002</v>
      </c>
      <c r="BJ30" s="37">
        <v>1.054086789430664</v>
      </c>
      <c r="BK30" s="37">
        <v>0.73735150813203187</v>
      </c>
      <c r="BL30" s="58">
        <v>0.248</v>
      </c>
      <c r="BM30" s="37">
        <v>0</v>
      </c>
      <c r="BN30" s="37">
        <v>-7.4999999999999997E-2</v>
      </c>
      <c r="BO30" s="37">
        <v>0.192</v>
      </c>
    </row>
    <row r="31" spans="1:67" x14ac:dyDescent="0.2">
      <c r="A31" s="57" t="s">
        <v>481</v>
      </c>
      <c r="B31" s="58" t="s">
        <v>284</v>
      </c>
      <c r="C31" s="37">
        <v>90</v>
      </c>
      <c r="D31" s="58" t="s">
        <v>480</v>
      </c>
      <c r="E31" s="37">
        <v>0.61099999999999999</v>
      </c>
      <c r="F31" s="37">
        <v>0.216</v>
      </c>
      <c r="G31" s="37">
        <v>0.23599999999999999</v>
      </c>
      <c r="H31" s="37">
        <v>-0.432</v>
      </c>
      <c r="I31" s="37">
        <v>2.3E-2</v>
      </c>
      <c r="J31" s="37">
        <v>8.0000000000000002E-3</v>
      </c>
      <c r="K31" s="58">
        <v>2.0099999999999998</v>
      </c>
      <c r="L31" s="58">
        <v>-2.13</v>
      </c>
      <c r="M31" s="37">
        <v>1.88</v>
      </c>
      <c r="N31" s="37">
        <v>0</v>
      </c>
      <c r="O31" s="37">
        <v>0</v>
      </c>
      <c r="P31" s="37">
        <v>3.9293837702193907E-3</v>
      </c>
      <c r="Q31" s="37">
        <v>2.66</v>
      </c>
      <c r="R31" s="37">
        <v>0.01</v>
      </c>
      <c r="S31" s="37">
        <v>0</v>
      </c>
      <c r="T31" s="37">
        <v>1.1535371160618601E-2</v>
      </c>
      <c r="U31" s="37">
        <v>33.659999999999997</v>
      </c>
      <c r="V31" s="37">
        <v>0.01</v>
      </c>
      <c r="W31" s="37">
        <v>0.01</v>
      </c>
      <c r="X31" s="37">
        <v>1.1892044836904344E-2</v>
      </c>
      <c r="Y31" s="37">
        <v>23.741</v>
      </c>
      <c r="Z31" s="37">
        <v>5.0000000000000001E-3</v>
      </c>
      <c r="AA31" s="37">
        <v>2E-3</v>
      </c>
      <c r="AB31" s="37">
        <v>3.7662839112057736E-3</v>
      </c>
      <c r="AC31" s="37">
        <v>28.652999999999999</v>
      </c>
      <c r="AD31" s="37">
        <v>1.4E-2</v>
      </c>
      <c r="AE31" s="37">
        <v>5.0000000000000001E-3</v>
      </c>
      <c r="AF31" s="37">
        <v>1.1822508839250966E-2</v>
      </c>
      <c r="AG31" s="37">
        <v>52.901000000000003</v>
      </c>
      <c r="AH31" s="37">
        <v>3.1E-2</v>
      </c>
      <c r="AI31" s="37">
        <v>1.0999999999999999E-2</v>
      </c>
      <c r="AJ31" s="37">
        <v>2.574037468385711E-2</v>
      </c>
      <c r="AK31" s="37">
        <v>1.9425886507338935E-2</v>
      </c>
      <c r="AL31" s="37">
        <v>56.643999999999998</v>
      </c>
      <c r="AM31" s="37">
        <v>0.622</v>
      </c>
      <c r="AN31" s="37">
        <v>0.22</v>
      </c>
      <c r="AO31" s="37">
        <v>0.52022981279533365</v>
      </c>
      <c r="AP31" s="37">
        <v>-1.401</v>
      </c>
      <c r="AQ31" s="37">
        <v>0.51107993102171689</v>
      </c>
      <c r="AR31" s="37">
        <v>-4.6150000000000002</v>
      </c>
      <c r="AS31" s="37">
        <v>0.84099999999999997</v>
      </c>
      <c r="AT31" s="37">
        <v>0.29699999999999999</v>
      </c>
      <c r="AU31" s="37">
        <v>0.70292483658531812</v>
      </c>
      <c r="AV31" s="37">
        <v>-81.62</v>
      </c>
      <c r="AW31" s="37">
        <v>0.78800000000000003</v>
      </c>
      <c r="AX31" s="37">
        <v>0.27900000000000003</v>
      </c>
      <c r="AY31" s="37">
        <v>0.65859902473689269</v>
      </c>
      <c r="AZ31" s="37">
        <v>0.36099999999999999</v>
      </c>
      <c r="BA31" s="37">
        <v>6.9000000000000006E-2</v>
      </c>
      <c r="BB31" s="37">
        <v>2.5000000000000001E-2</v>
      </c>
      <c r="BC31" s="37">
        <v>5.8003843521236588E-2</v>
      </c>
      <c r="BD31" s="37">
        <v>1.008128581</v>
      </c>
      <c r="BE31" s="37">
        <v>-5.43</v>
      </c>
      <c r="BF31" s="58">
        <v>28.72</v>
      </c>
      <c r="BG31" s="37">
        <v>8.3793844397260259E-4</v>
      </c>
      <c r="BH31" s="37" t="s">
        <v>479</v>
      </c>
      <c r="BI31" s="37">
        <v>-0.47599999999999998</v>
      </c>
      <c r="BJ31" s="37">
        <v>1.054086789430664</v>
      </c>
      <c r="BK31" s="37">
        <v>0.73735150813203187</v>
      </c>
      <c r="BL31" s="58">
        <v>0.23599999999999999</v>
      </c>
      <c r="BM31" s="37">
        <v>0</v>
      </c>
      <c r="BN31" s="37">
        <v>0.89300000000000002</v>
      </c>
      <c r="BO31" s="37">
        <v>1.159</v>
      </c>
    </row>
    <row r="32" spans="1:67" x14ac:dyDescent="0.2">
      <c r="A32" s="57" t="s">
        <v>478</v>
      </c>
      <c r="B32" s="58" t="s">
        <v>281</v>
      </c>
      <c r="C32" s="37">
        <v>90</v>
      </c>
      <c r="D32" s="58" t="s">
        <v>477</v>
      </c>
      <c r="E32" s="37">
        <v>7.2999999999999995E-2</v>
      </c>
      <c r="F32" s="37">
        <v>2.5999999999999999E-2</v>
      </c>
      <c r="G32" s="37">
        <v>0.20300000000000001</v>
      </c>
      <c r="H32" s="37">
        <v>-0.496</v>
      </c>
      <c r="I32" s="37">
        <v>2.1999999999999999E-2</v>
      </c>
      <c r="J32" s="37">
        <v>8.0000000000000002E-3</v>
      </c>
      <c r="K32" s="58">
        <v>-10.1</v>
      </c>
      <c r="L32" s="58">
        <v>-18.68</v>
      </c>
      <c r="M32" s="37">
        <v>-10.130000000000001</v>
      </c>
      <c r="N32" s="37">
        <v>0.01</v>
      </c>
      <c r="O32" s="37">
        <v>0</v>
      </c>
      <c r="P32" s="37">
        <v>7.019679543679852E-3</v>
      </c>
      <c r="Q32" s="37">
        <v>-13.97</v>
      </c>
      <c r="R32" s="37">
        <v>0.02</v>
      </c>
      <c r="S32" s="37">
        <v>0.01</v>
      </c>
      <c r="T32" s="37">
        <v>1.5838290285990323E-2</v>
      </c>
      <c r="U32" s="37">
        <v>16.52</v>
      </c>
      <c r="V32" s="37">
        <v>0.02</v>
      </c>
      <c r="W32" s="37">
        <v>0.01</v>
      </c>
      <c r="X32" s="37">
        <v>1.6328010221632175E-2</v>
      </c>
      <c r="Y32" s="37">
        <v>11.677</v>
      </c>
      <c r="Z32" s="37">
        <v>8.9999999999999993E-3</v>
      </c>
      <c r="AA32" s="37">
        <v>3.0000000000000001E-3</v>
      </c>
      <c r="AB32" s="37">
        <v>7.228814919044679E-3</v>
      </c>
      <c r="AC32" s="37">
        <v>11.587</v>
      </c>
      <c r="AD32" s="37">
        <v>1.9E-2</v>
      </c>
      <c r="AE32" s="37">
        <v>7.0000000000000001E-3</v>
      </c>
      <c r="AF32" s="37">
        <v>1.6246690807114925E-2</v>
      </c>
      <c r="AG32" s="37">
        <v>23.07</v>
      </c>
      <c r="AH32" s="37">
        <v>2.8000000000000001E-2</v>
      </c>
      <c r="AI32" s="37">
        <v>0.01</v>
      </c>
      <c r="AJ32" s="37">
        <v>2.3122818612498514E-2</v>
      </c>
      <c r="AK32" s="37">
        <v>1.8234165199415092E-2</v>
      </c>
      <c r="AL32" s="37">
        <v>21.806999999999999</v>
      </c>
      <c r="AM32" s="37">
        <v>5.7000000000000002E-2</v>
      </c>
      <c r="AN32" s="37">
        <v>0.02</v>
      </c>
      <c r="AO32" s="37">
        <v>4.7583736136408136E-2</v>
      </c>
      <c r="AP32" s="37">
        <v>-1.4670000000000001</v>
      </c>
      <c r="AQ32" s="37">
        <v>6.0652282170822573E-2</v>
      </c>
      <c r="AR32" s="37">
        <v>20.966999999999999</v>
      </c>
      <c r="AS32" s="37">
        <v>1.6519999999999999</v>
      </c>
      <c r="AT32" s="37">
        <v>0.58399999999999996</v>
      </c>
      <c r="AU32" s="37">
        <v>1.3813359178493538</v>
      </c>
      <c r="AV32" s="37">
        <v>-14.16</v>
      </c>
      <c r="AW32" s="37">
        <v>1.5820000000000001</v>
      </c>
      <c r="AX32" s="37">
        <v>0.55900000000000005</v>
      </c>
      <c r="AY32" s="37">
        <v>1.3224755698407236</v>
      </c>
      <c r="AZ32" s="37">
        <v>-1.5760000000000001</v>
      </c>
      <c r="BA32" s="37">
        <v>6.4000000000000001E-2</v>
      </c>
      <c r="BB32" s="37">
        <v>2.3E-2</v>
      </c>
      <c r="BC32" s="37">
        <v>5.3764933322557683E-2</v>
      </c>
      <c r="BD32" s="37">
        <v>1.008128581</v>
      </c>
      <c r="BE32" s="37">
        <v>-21.92</v>
      </c>
      <c r="BF32" s="58">
        <v>11.66</v>
      </c>
      <c r="BG32" s="37">
        <v>4.7008267312525343E-4</v>
      </c>
      <c r="BH32" s="37" t="s">
        <v>476</v>
      </c>
      <c r="BI32" s="37">
        <v>-0.50700000000000001</v>
      </c>
      <c r="BJ32" s="37">
        <v>1.054086789430664</v>
      </c>
      <c r="BK32" s="37">
        <v>0.73735150813203187</v>
      </c>
      <c r="BL32" s="58">
        <v>0.20300000000000001</v>
      </c>
      <c r="BM32" s="37">
        <v>0</v>
      </c>
      <c r="BN32" s="37">
        <v>-0.58399999999999996</v>
      </c>
      <c r="BO32" s="37">
        <v>-0.317</v>
      </c>
    </row>
    <row r="33" spans="1:67" x14ac:dyDescent="0.2">
      <c r="A33" s="57" t="s">
        <v>475</v>
      </c>
      <c r="B33" s="58" t="s">
        <v>297</v>
      </c>
      <c r="C33" s="37">
        <v>90</v>
      </c>
      <c r="D33" s="58" t="s">
        <v>474</v>
      </c>
      <c r="E33" s="37">
        <v>0.129</v>
      </c>
      <c r="F33" s="37">
        <v>4.4999999999999998E-2</v>
      </c>
      <c r="G33" s="37">
        <v>0.39800000000000002</v>
      </c>
      <c r="H33" s="37">
        <v>-0.30499999999999999</v>
      </c>
      <c r="I33" s="37">
        <v>0.02</v>
      </c>
      <c r="J33" s="37">
        <v>7.0000000000000001E-3</v>
      </c>
      <c r="K33" s="58">
        <v>-10.08</v>
      </c>
      <c r="L33" s="58">
        <v>-18.41</v>
      </c>
      <c r="M33" s="37">
        <v>-10.11</v>
      </c>
      <c r="N33" s="37">
        <v>0.01</v>
      </c>
      <c r="O33" s="37">
        <v>0</v>
      </c>
      <c r="P33" s="37">
        <v>4.67965895103777E-3</v>
      </c>
      <c r="Q33" s="37">
        <v>-13.7</v>
      </c>
      <c r="R33" s="37">
        <v>0.01</v>
      </c>
      <c r="S33" s="37">
        <v>0</v>
      </c>
      <c r="T33" s="37">
        <v>6.0173931434933476E-3</v>
      </c>
      <c r="U33" s="37">
        <v>16.8</v>
      </c>
      <c r="V33" s="37">
        <v>0.01</v>
      </c>
      <c r="W33" s="37">
        <v>0</v>
      </c>
      <c r="X33" s="37">
        <v>6.203450939490077E-3</v>
      </c>
      <c r="Y33" s="37">
        <v>11.705</v>
      </c>
      <c r="Z33" s="37">
        <v>6.0000000000000001E-3</v>
      </c>
      <c r="AA33" s="37">
        <v>2E-3</v>
      </c>
      <c r="AB33" s="37">
        <v>4.6096881957505666E-3</v>
      </c>
      <c r="AC33" s="37">
        <v>11.863</v>
      </c>
      <c r="AD33" s="37">
        <v>7.0000000000000001E-3</v>
      </c>
      <c r="AE33" s="37">
        <v>3.0000000000000001E-3</v>
      </c>
      <c r="AF33" s="37">
        <v>6.173715736407028E-3</v>
      </c>
      <c r="AG33" s="37">
        <v>23.568999999999999</v>
      </c>
      <c r="AH33" s="37">
        <v>2.1000000000000001E-2</v>
      </c>
      <c r="AI33" s="37">
        <v>7.0000000000000001E-3</v>
      </c>
      <c r="AJ33" s="37">
        <v>1.7367008106516642E-2</v>
      </c>
      <c r="AK33" s="37">
        <v>1.6836882806037439E-2</v>
      </c>
      <c r="AL33" s="37">
        <v>22.882000000000001</v>
      </c>
      <c r="AM33" s="37">
        <v>0.122</v>
      </c>
      <c r="AN33" s="37">
        <v>4.2999999999999997E-2</v>
      </c>
      <c r="AO33" s="37">
        <v>0.10182635990349083</v>
      </c>
      <c r="AP33" s="37">
        <v>-0.96199999999999997</v>
      </c>
      <c r="AQ33" s="37">
        <v>0.10752498091960055</v>
      </c>
      <c r="AR33" s="37">
        <v>5.46</v>
      </c>
      <c r="AS33" s="37">
        <v>1.2010000000000001</v>
      </c>
      <c r="AT33" s="37">
        <v>0.42499999999999999</v>
      </c>
      <c r="AU33" s="37">
        <v>1.0044734759924807</v>
      </c>
      <c r="AV33" s="37">
        <v>-29.681999999999999</v>
      </c>
      <c r="AW33" s="37">
        <v>1.167</v>
      </c>
      <c r="AX33" s="37">
        <v>0.41299999999999998</v>
      </c>
      <c r="AY33" s="37">
        <v>0.97553763806811089</v>
      </c>
      <c r="AZ33" s="37">
        <v>-0.41099999999999998</v>
      </c>
      <c r="BA33" s="37">
        <v>7.2999999999999995E-2</v>
      </c>
      <c r="BB33" s="37">
        <v>2.5999999999999999E-2</v>
      </c>
      <c r="BC33" s="37">
        <v>6.1055677376741765E-2</v>
      </c>
      <c r="BD33" s="37">
        <v>1.008128581</v>
      </c>
      <c r="BE33" s="37">
        <v>-21.65</v>
      </c>
      <c r="BF33" s="58">
        <v>11.94</v>
      </c>
      <c r="BG33" s="37">
        <v>7.2732870626828719E-4</v>
      </c>
      <c r="BH33" s="37" t="s">
        <v>473</v>
      </c>
      <c r="BI33" s="37">
        <v>-0.32200000000000001</v>
      </c>
      <c r="BJ33" s="37">
        <v>1.054086789430664</v>
      </c>
      <c r="BK33" s="37">
        <v>0.73735150813203187</v>
      </c>
      <c r="BL33" s="58">
        <v>0.39800000000000002</v>
      </c>
      <c r="BM33" s="37">
        <v>0</v>
      </c>
      <c r="BN33" s="37">
        <v>-3.5000000000000003E-2</v>
      </c>
      <c r="BO33" s="37">
        <v>0.23200000000000001</v>
      </c>
    </row>
    <row r="34" spans="1:67" x14ac:dyDescent="0.2">
      <c r="A34" s="57" t="s">
        <v>472</v>
      </c>
      <c r="B34" s="58" t="s">
        <v>284</v>
      </c>
      <c r="C34" s="37">
        <v>90</v>
      </c>
      <c r="D34" s="58" t="s">
        <v>471</v>
      </c>
      <c r="E34" s="37">
        <v>0.38200000000000001</v>
      </c>
      <c r="F34" s="37">
        <v>0.14399999999999999</v>
      </c>
      <c r="G34" s="37">
        <v>0.19600000000000001</v>
      </c>
      <c r="H34" s="37">
        <v>-0.46300000000000002</v>
      </c>
      <c r="I34" s="37">
        <v>2.1999999999999999E-2</v>
      </c>
      <c r="J34" s="37">
        <v>8.0000000000000002E-3</v>
      </c>
      <c r="K34" s="58">
        <v>2.0099999999999998</v>
      </c>
      <c r="L34" s="58">
        <v>-2.2999999999999998</v>
      </c>
      <c r="M34" s="37">
        <v>1.88</v>
      </c>
      <c r="N34" s="37">
        <v>0</v>
      </c>
      <c r="O34" s="37">
        <v>0</v>
      </c>
      <c r="P34" s="37">
        <v>2.4506494142543405E-3</v>
      </c>
      <c r="Q34" s="37">
        <v>2.4900000000000002</v>
      </c>
      <c r="R34" s="37">
        <v>0.01</v>
      </c>
      <c r="S34" s="37">
        <v>0</v>
      </c>
      <c r="T34" s="37">
        <v>5.2257866944539644E-3</v>
      </c>
      <c r="U34" s="37">
        <v>33.49</v>
      </c>
      <c r="V34" s="37">
        <v>0.01</v>
      </c>
      <c r="W34" s="37">
        <v>0</v>
      </c>
      <c r="X34" s="37">
        <v>5.3873680190467616E-3</v>
      </c>
      <c r="Y34" s="37">
        <v>23.73</v>
      </c>
      <c r="Z34" s="37">
        <v>3.0000000000000001E-3</v>
      </c>
      <c r="AA34" s="37">
        <v>1E-3</v>
      </c>
      <c r="AB34" s="37">
        <v>2.4614450587860971E-3</v>
      </c>
      <c r="AC34" s="37">
        <v>28.486000000000001</v>
      </c>
      <c r="AD34" s="37">
        <v>6.0000000000000001E-3</v>
      </c>
      <c r="AE34" s="37">
        <v>2E-3</v>
      </c>
      <c r="AF34" s="37">
        <v>5.3593185866714112E-3</v>
      </c>
      <c r="AG34" s="37">
        <v>52.69</v>
      </c>
      <c r="AH34" s="37">
        <v>2.4E-2</v>
      </c>
      <c r="AI34" s="37">
        <v>8.9999999999999993E-3</v>
      </c>
      <c r="AJ34" s="37">
        <v>2.2185783065167858E-2</v>
      </c>
      <c r="AK34" s="37">
        <v>2.0162288010898671E-2</v>
      </c>
      <c r="AL34" s="37">
        <v>55.298000000000002</v>
      </c>
      <c r="AM34" s="37">
        <v>0.39700000000000002</v>
      </c>
      <c r="AN34" s="37">
        <v>0.15</v>
      </c>
      <c r="AO34" s="37">
        <v>0.36744806312339118</v>
      </c>
      <c r="AP34" s="37">
        <v>-2.35</v>
      </c>
      <c r="AQ34" s="37">
        <v>0.3530955033730131</v>
      </c>
      <c r="AR34" s="37">
        <v>20.949000000000002</v>
      </c>
      <c r="AS34" s="37">
        <v>2.016</v>
      </c>
      <c r="AT34" s="37">
        <v>0.76200000000000001</v>
      </c>
      <c r="AU34" s="37">
        <v>1.8648707018001194</v>
      </c>
      <c r="AV34" s="37">
        <v>-57.723999999999997</v>
      </c>
      <c r="AW34" s="37">
        <v>1.867</v>
      </c>
      <c r="AX34" s="37">
        <v>0.70599999999999996</v>
      </c>
      <c r="AY34" s="37">
        <v>1.7263001747435822</v>
      </c>
      <c r="AZ34" s="37">
        <v>-1.5169999999999999</v>
      </c>
      <c r="BA34" s="37">
        <v>9.1999999999999998E-2</v>
      </c>
      <c r="BB34" s="37">
        <v>3.5000000000000003E-2</v>
      </c>
      <c r="BC34" s="37">
        <v>8.552329183911718E-2</v>
      </c>
      <c r="BD34" s="37">
        <v>1.008128581</v>
      </c>
      <c r="BE34" s="37">
        <v>-5.59</v>
      </c>
      <c r="BF34" s="58">
        <v>28.55</v>
      </c>
      <c r="BG34" s="37">
        <v>9.6616726693225406E-4</v>
      </c>
      <c r="BH34" s="37" t="s">
        <v>470</v>
      </c>
      <c r="BI34" s="37">
        <v>-0.51400000000000001</v>
      </c>
      <c r="BJ34" s="37">
        <v>1.054086789430664</v>
      </c>
      <c r="BK34" s="37">
        <v>0.73735150813203187</v>
      </c>
      <c r="BL34" s="58">
        <v>0.19600000000000001</v>
      </c>
      <c r="BM34" s="37">
        <v>0</v>
      </c>
      <c r="BN34" s="37">
        <v>-0.111</v>
      </c>
      <c r="BO34" s="37">
        <v>0.156</v>
      </c>
    </row>
    <row r="35" spans="1:67" x14ac:dyDescent="0.2">
      <c r="A35" s="57" t="s">
        <v>469</v>
      </c>
      <c r="B35" s="58" t="s">
        <v>281</v>
      </c>
      <c r="C35" s="37">
        <v>90</v>
      </c>
      <c r="D35" s="58" t="s">
        <v>468</v>
      </c>
      <c r="E35" s="37">
        <v>7.6999999999999999E-2</v>
      </c>
      <c r="F35" s="37">
        <v>2.7E-2</v>
      </c>
      <c r="G35" s="37">
        <v>0.222</v>
      </c>
      <c r="H35" s="37">
        <v>-0.48199999999999998</v>
      </c>
      <c r="I35" s="37">
        <v>2.9000000000000001E-2</v>
      </c>
      <c r="J35" s="37">
        <v>0.01</v>
      </c>
      <c r="K35" s="58">
        <v>-10.28</v>
      </c>
      <c r="L35" s="58">
        <v>-18.77</v>
      </c>
      <c r="M35" s="37">
        <v>-10.31</v>
      </c>
      <c r="N35" s="37">
        <v>0.01</v>
      </c>
      <c r="O35" s="37">
        <v>0</v>
      </c>
      <c r="P35" s="37">
        <v>5.2630380391470799E-3</v>
      </c>
      <c r="Q35" s="37">
        <v>-14.06</v>
      </c>
      <c r="R35" s="37">
        <v>0.01</v>
      </c>
      <c r="S35" s="37">
        <v>0</v>
      </c>
      <c r="T35" s="37">
        <v>4.2907660177236287E-3</v>
      </c>
      <c r="U35" s="37">
        <v>16.420000000000002</v>
      </c>
      <c r="V35" s="37">
        <v>0.01</v>
      </c>
      <c r="W35" s="37">
        <v>0</v>
      </c>
      <c r="X35" s="37">
        <v>4.423436502991449E-3</v>
      </c>
      <c r="Y35" s="37">
        <v>11.500999999999999</v>
      </c>
      <c r="Z35" s="37">
        <v>6.0000000000000001E-3</v>
      </c>
      <c r="AA35" s="37">
        <v>2E-3</v>
      </c>
      <c r="AB35" s="37">
        <v>5.1036625117813813E-3</v>
      </c>
      <c r="AC35" s="37">
        <v>11.489000000000001</v>
      </c>
      <c r="AD35" s="37">
        <v>5.0000000000000001E-3</v>
      </c>
      <c r="AE35" s="37">
        <v>2E-3</v>
      </c>
      <c r="AF35" s="37">
        <v>4.4032284344779826E-3</v>
      </c>
      <c r="AG35" s="37">
        <v>22.803999999999998</v>
      </c>
      <c r="AH35" s="37">
        <v>3.3000000000000002E-2</v>
      </c>
      <c r="AI35" s="37">
        <v>1.2E-2</v>
      </c>
      <c r="AJ35" s="37">
        <v>2.7351590041465861E-2</v>
      </c>
      <c r="AK35" s="37">
        <v>2.4341591339512178E-2</v>
      </c>
      <c r="AL35" s="37">
        <v>21.466999999999999</v>
      </c>
      <c r="AM35" s="37">
        <v>7.9000000000000001E-2</v>
      </c>
      <c r="AN35" s="37">
        <v>2.8000000000000001E-2</v>
      </c>
      <c r="AO35" s="37">
        <v>6.6172331867539416E-2</v>
      </c>
      <c r="AP35" s="37">
        <v>-1.607</v>
      </c>
      <c r="AQ35" s="37">
        <v>6.4636378764093838E-2</v>
      </c>
      <c r="AR35" s="37">
        <v>30.954000000000001</v>
      </c>
      <c r="AS35" s="37">
        <v>1.4690000000000001</v>
      </c>
      <c r="AT35" s="37">
        <v>0.51900000000000002</v>
      </c>
      <c r="AU35" s="37">
        <v>1.2279658150742725</v>
      </c>
      <c r="AV35" s="37">
        <v>-4.1440000000000001</v>
      </c>
      <c r="AW35" s="37">
        <v>1.417</v>
      </c>
      <c r="AX35" s="37">
        <v>0.501</v>
      </c>
      <c r="AY35" s="37">
        <v>1.1846440792956718</v>
      </c>
      <c r="AZ35" s="37">
        <v>-2.3010000000000002</v>
      </c>
      <c r="BA35" s="37">
        <v>6.9000000000000006E-2</v>
      </c>
      <c r="BB35" s="37">
        <v>2.4E-2</v>
      </c>
      <c r="BC35" s="37">
        <v>5.7331560936985104E-2</v>
      </c>
      <c r="BD35" s="37">
        <v>1.008128581</v>
      </c>
      <c r="BE35" s="37">
        <v>-22.01</v>
      </c>
      <c r="BF35" s="58">
        <v>11.57</v>
      </c>
      <c r="BG35" s="37">
        <v>3.0449964931340644E-4</v>
      </c>
      <c r="BH35" s="37" t="s">
        <v>467</v>
      </c>
      <c r="BI35" s="37">
        <v>-0.48899999999999999</v>
      </c>
      <c r="BJ35" s="37">
        <v>1.054086789430664</v>
      </c>
      <c r="BK35" s="37">
        <v>0.73735150813203187</v>
      </c>
      <c r="BL35" s="58">
        <v>0.222</v>
      </c>
      <c r="BM35" s="37">
        <v>0</v>
      </c>
      <c r="BN35" s="37">
        <v>-0.73799999999999999</v>
      </c>
      <c r="BO35" s="37">
        <v>-0.47099999999999997</v>
      </c>
    </row>
    <row r="36" spans="1:67" x14ac:dyDescent="0.2">
      <c r="A36" s="57" t="s">
        <v>466</v>
      </c>
      <c r="B36" s="58" t="s">
        <v>278</v>
      </c>
      <c r="C36" s="37">
        <v>90</v>
      </c>
      <c r="D36" s="58" t="s">
        <v>465</v>
      </c>
      <c r="E36" s="37">
        <v>0.30599999999999999</v>
      </c>
      <c r="F36" s="37">
        <v>0.108</v>
      </c>
      <c r="G36" s="37">
        <v>0.61099999999999999</v>
      </c>
      <c r="H36" s="37">
        <v>-0.10199999999999999</v>
      </c>
      <c r="I36" s="37">
        <v>0.04</v>
      </c>
      <c r="J36" s="37">
        <v>1.4E-2</v>
      </c>
      <c r="K36" s="58">
        <v>1.74</v>
      </c>
      <c r="L36" s="58">
        <v>-1.75</v>
      </c>
      <c r="M36" s="37">
        <v>1.61</v>
      </c>
      <c r="N36" s="37">
        <v>0.01</v>
      </c>
      <c r="O36" s="37">
        <v>0</v>
      </c>
      <c r="P36" s="37">
        <v>4.398698466355145E-3</v>
      </c>
      <c r="Q36" s="37">
        <v>3.05</v>
      </c>
      <c r="R36" s="37">
        <v>0.01</v>
      </c>
      <c r="S36" s="37">
        <v>0</v>
      </c>
      <c r="T36" s="37">
        <v>8.893135868688104E-3</v>
      </c>
      <c r="U36" s="37">
        <v>34.06</v>
      </c>
      <c r="V36" s="37">
        <v>0.01</v>
      </c>
      <c r="W36" s="37">
        <v>0</v>
      </c>
      <c r="X36" s="37">
        <v>9.1681116297470874E-3</v>
      </c>
      <c r="Y36" s="37">
        <v>23.492000000000001</v>
      </c>
      <c r="Z36" s="37">
        <v>5.0000000000000001E-3</v>
      </c>
      <c r="AA36" s="37">
        <v>2E-3</v>
      </c>
      <c r="AB36" s="37">
        <v>4.4710486588262601E-3</v>
      </c>
      <c r="AC36" s="37">
        <v>29.050999999999998</v>
      </c>
      <c r="AD36" s="37">
        <v>1.0999999999999999E-2</v>
      </c>
      <c r="AE36" s="37">
        <v>4.0000000000000001E-3</v>
      </c>
      <c r="AF36" s="37">
        <v>9.122766390943414E-3</v>
      </c>
      <c r="AG36" s="37">
        <v>53.384999999999998</v>
      </c>
      <c r="AH36" s="37">
        <v>4.5999999999999999E-2</v>
      </c>
      <c r="AI36" s="37">
        <v>1.6E-2</v>
      </c>
      <c r="AJ36" s="37">
        <v>3.8478682750208923E-2</v>
      </c>
      <c r="AK36" s="37">
        <v>3.3720212970977125E-2</v>
      </c>
      <c r="AL36" s="37">
        <v>55.737000000000002</v>
      </c>
      <c r="AM36" s="37">
        <v>0.32900000000000001</v>
      </c>
      <c r="AN36" s="37">
        <v>0.11600000000000001</v>
      </c>
      <c r="AO36" s="37">
        <v>0.27538680616983957</v>
      </c>
      <c r="AP36" s="37">
        <v>-3.03</v>
      </c>
      <c r="AQ36" s="37">
        <v>0.25609480258996598</v>
      </c>
      <c r="AR36" s="37">
        <v>22.24</v>
      </c>
      <c r="AS36" s="37">
        <v>0.76600000000000001</v>
      </c>
      <c r="AT36" s="37">
        <v>0.27100000000000002</v>
      </c>
      <c r="AU36" s="37">
        <v>0.64051974096272202</v>
      </c>
      <c r="AV36" s="37">
        <v>-57.317</v>
      </c>
      <c r="AW36" s="37">
        <v>0.70699999999999996</v>
      </c>
      <c r="AX36" s="37">
        <v>0.25</v>
      </c>
      <c r="AY36" s="37">
        <v>0.59088864072950809</v>
      </c>
      <c r="AZ36" s="37">
        <v>-1.6220000000000001</v>
      </c>
      <c r="BA36" s="37">
        <v>2.7E-2</v>
      </c>
      <c r="BB36" s="37">
        <v>8.9999999999999993E-3</v>
      </c>
      <c r="BC36" s="37">
        <v>2.2162065407055627E-2</v>
      </c>
      <c r="BD36" s="37">
        <v>1.008128581</v>
      </c>
      <c r="BE36" s="37">
        <v>-5.04</v>
      </c>
      <c r="BF36" s="58">
        <v>29.12</v>
      </c>
      <c r="BG36" s="37">
        <v>3.3755023770500926E-4</v>
      </c>
      <c r="BH36" s="37" t="s">
        <v>458</v>
      </c>
      <c r="BI36" s="37">
        <v>-0.12</v>
      </c>
      <c r="BJ36" s="37">
        <v>1.054086789430664</v>
      </c>
      <c r="BK36" s="37">
        <v>0.73735150813203187</v>
      </c>
      <c r="BL36" s="58">
        <v>0.61099999999999999</v>
      </c>
      <c r="BM36" s="37">
        <v>0</v>
      </c>
      <c r="BN36" s="37">
        <v>-0.77300000000000002</v>
      </c>
      <c r="BO36" s="37">
        <v>-0.50700000000000001</v>
      </c>
    </row>
    <row r="37" spans="1:67" x14ac:dyDescent="0.2">
      <c r="A37" s="57" t="s">
        <v>464</v>
      </c>
      <c r="B37" s="58" t="s">
        <v>297</v>
      </c>
      <c r="C37" s="37">
        <v>90</v>
      </c>
      <c r="D37" s="58" t="s">
        <v>463</v>
      </c>
      <c r="E37" s="37">
        <v>0.14099999999999999</v>
      </c>
      <c r="F37" s="37">
        <v>0.05</v>
      </c>
      <c r="G37" s="37">
        <v>0.41</v>
      </c>
      <c r="H37" s="37">
        <v>-0.30299999999999999</v>
      </c>
      <c r="I37" s="37">
        <v>3.3000000000000002E-2</v>
      </c>
      <c r="J37" s="37">
        <v>1.2E-2</v>
      </c>
      <c r="K37" s="58">
        <v>-10.1</v>
      </c>
      <c r="L37" s="58">
        <v>-18.37</v>
      </c>
      <c r="M37" s="37">
        <v>-10.14</v>
      </c>
      <c r="N37" s="37">
        <v>0.01</v>
      </c>
      <c r="O37" s="37">
        <v>0</v>
      </c>
      <c r="P37" s="37">
        <v>5.0883157390439124E-3</v>
      </c>
      <c r="Q37" s="37">
        <v>-13.66</v>
      </c>
      <c r="R37" s="37">
        <v>0.03</v>
      </c>
      <c r="S37" s="37">
        <v>0.01</v>
      </c>
      <c r="T37" s="37">
        <v>2.2353974229016679E-2</v>
      </c>
      <c r="U37" s="37">
        <v>16.84</v>
      </c>
      <c r="V37" s="37">
        <v>0.03</v>
      </c>
      <c r="W37" s="37">
        <v>0.01</v>
      </c>
      <c r="X37" s="37">
        <v>2.3045159112177985E-2</v>
      </c>
      <c r="Y37" s="37">
        <v>11.68</v>
      </c>
      <c r="Z37" s="37">
        <v>7.0000000000000001E-3</v>
      </c>
      <c r="AA37" s="37">
        <v>2E-3</v>
      </c>
      <c r="AB37" s="37">
        <v>5.5635443990307851E-3</v>
      </c>
      <c r="AC37" s="37">
        <v>11.901999999999999</v>
      </c>
      <c r="AD37" s="37">
        <v>2.7E-2</v>
      </c>
      <c r="AE37" s="37">
        <v>0.01</v>
      </c>
      <c r="AF37" s="37">
        <v>2.2920144371307374E-2</v>
      </c>
      <c r="AG37" s="37">
        <v>23.584</v>
      </c>
      <c r="AH37" s="37">
        <v>4.7E-2</v>
      </c>
      <c r="AI37" s="37">
        <v>1.7000000000000001E-2</v>
      </c>
      <c r="AJ37" s="37">
        <v>3.9119969261825926E-2</v>
      </c>
      <c r="AK37" s="37">
        <v>2.7654771336558102E-2</v>
      </c>
      <c r="AL37" s="37">
        <v>23.271999999999998</v>
      </c>
      <c r="AM37" s="37">
        <v>0.11</v>
      </c>
      <c r="AN37" s="37">
        <v>3.9E-2</v>
      </c>
      <c r="AO37" s="37">
        <v>9.1594516000458231E-2</v>
      </c>
      <c r="AP37" s="37">
        <v>-0.65800000000000003</v>
      </c>
      <c r="AQ37" s="37">
        <v>0.11784850885332943</v>
      </c>
      <c r="AR37" s="37">
        <v>7.423</v>
      </c>
      <c r="AS37" s="37">
        <v>1.04</v>
      </c>
      <c r="AT37" s="37">
        <v>0.36799999999999999</v>
      </c>
      <c r="AU37" s="37">
        <v>0.86931769505715228</v>
      </c>
      <c r="AV37" s="37">
        <v>-27.835999999999999</v>
      </c>
      <c r="AW37" s="37">
        <v>0.98899999999999999</v>
      </c>
      <c r="AX37" s="37">
        <v>0.35</v>
      </c>
      <c r="AY37" s="37">
        <v>0.8271901433762705</v>
      </c>
      <c r="AZ37" s="37">
        <v>-0.56299999999999994</v>
      </c>
      <c r="BA37" s="37">
        <v>6.5000000000000002E-2</v>
      </c>
      <c r="BB37" s="37">
        <v>2.3E-2</v>
      </c>
      <c r="BC37" s="37">
        <v>5.3925435699754949E-2</v>
      </c>
      <c r="BD37" s="37">
        <v>1.008128581</v>
      </c>
      <c r="BE37" s="37">
        <v>-21.61</v>
      </c>
      <c r="BF37" s="58">
        <v>11.98</v>
      </c>
      <c r="BG37" s="37">
        <v>3.3755023770500926E-4</v>
      </c>
      <c r="BH37" s="37" t="s">
        <v>458</v>
      </c>
      <c r="BI37" s="37">
        <v>-0.31</v>
      </c>
      <c r="BJ37" s="37">
        <v>1.054086789430664</v>
      </c>
      <c r="BK37" s="37">
        <v>0.73735150813203187</v>
      </c>
      <c r="BL37" s="58">
        <v>0.41</v>
      </c>
      <c r="BM37" s="37">
        <v>0</v>
      </c>
      <c r="BN37" s="37">
        <v>0.28499999999999998</v>
      </c>
      <c r="BO37" s="37">
        <v>0.55100000000000005</v>
      </c>
    </row>
    <row r="38" spans="1:67" x14ac:dyDescent="0.2">
      <c r="A38" s="57" t="s">
        <v>462</v>
      </c>
      <c r="B38" s="58" t="s">
        <v>278</v>
      </c>
      <c r="C38" s="37">
        <v>90</v>
      </c>
      <c r="D38" s="58" t="s">
        <v>461</v>
      </c>
      <c r="E38" s="37">
        <v>0.11899999999999999</v>
      </c>
      <c r="F38" s="37">
        <v>4.2000000000000003E-2</v>
      </c>
      <c r="G38" s="37">
        <v>0.67400000000000004</v>
      </c>
      <c r="H38" s="37">
        <v>-4.2000000000000003E-2</v>
      </c>
      <c r="I38" s="37">
        <v>2.5000000000000001E-2</v>
      </c>
      <c r="J38" s="37">
        <v>8.9999999999999993E-3</v>
      </c>
      <c r="K38" s="58">
        <v>1.7</v>
      </c>
      <c r="L38" s="58">
        <v>-1.95</v>
      </c>
      <c r="M38" s="37">
        <v>1.57</v>
      </c>
      <c r="N38" s="37">
        <v>0.01</v>
      </c>
      <c r="O38" s="37">
        <v>0</v>
      </c>
      <c r="P38" s="37">
        <v>4.494499353347732E-3</v>
      </c>
      <c r="Q38" s="37">
        <v>2.84</v>
      </c>
      <c r="R38" s="37">
        <v>0.01</v>
      </c>
      <c r="S38" s="37">
        <v>0</v>
      </c>
      <c r="T38" s="37">
        <v>8.1546120558808975E-3</v>
      </c>
      <c r="U38" s="37">
        <v>33.85</v>
      </c>
      <c r="V38" s="37">
        <v>0.01</v>
      </c>
      <c r="W38" s="37">
        <v>0</v>
      </c>
      <c r="X38" s="37">
        <v>8.4067526606486885E-3</v>
      </c>
      <c r="Y38" s="37">
        <v>23.449000000000002</v>
      </c>
      <c r="Z38" s="37">
        <v>5.0000000000000001E-3</v>
      </c>
      <c r="AA38" s="37">
        <v>2E-3</v>
      </c>
      <c r="AB38" s="37">
        <v>4.5505424801413367E-3</v>
      </c>
      <c r="AC38" s="37">
        <v>28.838000000000001</v>
      </c>
      <c r="AD38" s="37">
        <v>0.01</v>
      </c>
      <c r="AE38" s="37">
        <v>4.0000000000000001E-3</v>
      </c>
      <c r="AF38" s="37">
        <v>8.3664083234371456E-3</v>
      </c>
      <c r="AG38" s="37">
        <v>53.186999999999998</v>
      </c>
      <c r="AH38" s="37">
        <v>2.5000000000000001E-2</v>
      </c>
      <c r="AI38" s="37">
        <v>8.9999999999999993E-3</v>
      </c>
      <c r="AJ38" s="37">
        <v>2.0511731009976435E-2</v>
      </c>
      <c r="AK38" s="37">
        <v>2.1063526351174266E-2</v>
      </c>
      <c r="AL38" s="37">
        <v>55.518000000000001</v>
      </c>
      <c r="AM38" s="37">
        <v>0.107</v>
      </c>
      <c r="AN38" s="37">
        <v>3.7999999999999999E-2</v>
      </c>
      <c r="AO38" s="37">
        <v>8.9270155295328293E-2</v>
      </c>
      <c r="AP38" s="37">
        <v>-2.8239999999999998</v>
      </c>
      <c r="AQ38" s="37">
        <v>9.9373093895832848E-2</v>
      </c>
      <c r="AR38" s="37">
        <v>28.867999999999999</v>
      </c>
      <c r="AS38" s="37">
        <v>2.4350000000000001</v>
      </c>
      <c r="AT38" s="37">
        <v>0.86099999999999999</v>
      </c>
      <c r="AU38" s="37">
        <v>2.0355346832818979</v>
      </c>
      <c r="AV38" s="37">
        <v>-50.774999999999999</v>
      </c>
      <c r="AW38" s="37">
        <v>2.2530000000000001</v>
      </c>
      <c r="AX38" s="37">
        <v>0.79600000000000004</v>
      </c>
      <c r="AY38" s="37">
        <v>1.8832338219815494</v>
      </c>
      <c r="AZ38" s="37">
        <v>-2.1850000000000001</v>
      </c>
      <c r="BA38" s="37">
        <v>0.13900000000000001</v>
      </c>
      <c r="BB38" s="37">
        <v>4.9000000000000002E-2</v>
      </c>
      <c r="BC38" s="37">
        <v>0.11611734508570337</v>
      </c>
      <c r="BD38" s="37">
        <v>1.008128581</v>
      </c>
      <c r="BE38" s="37">
        <v>-5.25</v>
      </c>
      <c r="BF38" s="58">
        <v>28.91</v>
      </c>
      <c r="BG38" s="37">
        <v>3.3755023770500926E-4</v>
      </c>
      <c r="BH38" s="37" t="s">
        <v>458</v>
      </c>
      <c r="BI38" s="37">
        <v>-0.06</v>
      </c>
      <c r="BJ38" s="37">
        <v>1.054086789430664</v>
      </c>
      <c r="BK38" s="37">
        <v>0.73735150813203187</v>
      </c>
      <c r="BL38" s="58">
        <v>0.67400000000000004</v>
      </c>
      <c r="BM38" s="37">
        <v>0</v>
      </c>
      <c r="BN38" s="37">
        <v>-0.57599999999999996</v>
      </c>
      <c r="BO38" s="37">
        <v>-0.309</v>
      </c>
    </row>
    <row r="39" spans="1:67" x14ac:dyDescent="0.2">
      <c r="A39" s="57" t="s">
        <v>460</v>
      </c>
      <c r="B39" s="58" t="s">
        <v>297</v>
      </c>
      <c r="C39" s="37">
        <v>90</v>
      </c>
      <c r="D39" s="58" t="s">
        <v>459</v>
      </c>
      <c r="E39" s="37">
        <v>0.11899999999999999</v>
      </c>
      <c r="F39" s="37">
        <v>4.2000000000000003E-2</v>
      </c>
      <c r="G39" s="37">
        <v>0.42599999999999999</v>
      </c>
      <c r="H39" s="37">
        <v>-0.28799999999999998</v>
      </c>
      <c r="I39" s="37">
        <v>3.2000000000000001E-2</v>
      </c>
      <c r="J39" s="37">
        <v>1.0999999999999999E-2</v>
      </c>
      <c r="K39" s="58">
        <v>-10.220000000000001</v>
      </c>
      <c r="L39" s="58">
        <v>-18.829999999999998</v>
      </c>
      <c r="M39" s="37">
        <v>-10.26</v>
      </c>
      <c r="N39" s="37">
        <v>0</v>
      </c>
      <c r="O39" s="37">
        <v>0</v>
      </c>
      <c r="P39" s="37">
        <v>3.1784089393162504E-3</v>
      </c>
      <c r="Q39" s="37">
        <v>-14.12</v>
      </c>
      <c r="R39" s="37">
        <v>0.01</v>
      </c>
      <c r="S39" s="37">
        <v>0</v>
      </c>
      <c r="T39" s="37">
        <v>5.7980809407977077E-3</v>
      </c>
      <c r="U39" s="37">
        <v>16.36</v>
      </c>
      <c r="V39" s="37">
        <v>0.01</v>
      </c>
      <c r="W39" s="37">
        <v>0</v>
      </c>
      <c r="X39" s="37">
        <v>5.9773576034875455E-3</v>
      </c>
      <c r="Y39" s="37">
        <v>11.554</v>
      </c>
      <c r="Z39" s="37">
        <v>4.0000000000000001E-3</v>
      </c>
      <c r="AA39" s="37">
        <v>1E-3</v>
      </c>
      <c r="AB39" s="37">
        <v>3.2249478169211927E-3</v>
      </c>
      <c r="AC39" s="37">
        <v>11.433</v>
      </c>
      <c r="AD39" s="37">
        <v>7.0000000000000001E-3</v>
      </c>
      <c r="AE39" s="37">
        <v>3.0000000000000001E-3</v>
      </c>
      <c r="AF39" s="37">
        <v>5.9487132176830101E-3</v>
      </c>
      <c r="AG39" s="37">
        <v>23.001999999999999</v>
      </c>
      <c r="AH39" s="37">
        <v>3.6999999999999998E-2</v>
      </c>
      <c r="AI39" s="37">
        <v>1.2999999999999999E-2</v>
      </c>
      <c r="AJ39" s="37">
        <v>3.1237024639138529E-2</v>
      </c>
      <c r="AK39" s="37">
        <v>2.690031225775286E-2</v>
      </c>
      <c r="AL39" s="37">
        <v>21.091999999999999</v>
      </c>
      <c r="AM39" s="37">
        <v>0.123</v>
      </c>
      <c r="AN39" s="37">
        <v>4.2999999999999997E-2</v>
      </c>
      <c r="AO39" s="37">
        <v>0.10271886516163367</v>
      </c>
      <c r="AP39" s="37">
        <v>-1.861</v>
      </c>
      <c r="AQ39" s="37">
        <v>9.953646851369094E-2</v>
      </c>
      <c r="AR39" s="37">
        <v>37.219000000000001</v>
      </c>
      <c r="AS39" s="37">
        <v>1.655</v>
      </c>
      <c r="AT39" s="37">
        <v>0.58499999999999996</v>
      </c>
      <c r="AU39" s="37">
        <v>1.383305807894921</v>
      </c>
      <c r="AV39" s="37">
        <v>1.9630000000000001</v>
      </c>
      <c r="AW39" s="37">
        <v>1.61</v>
      </c>
      <c r="AX39" s="37">
        <v>0.56899999999999995</v>
      </c>
      <c r="AY39" s="37">
        <v>1.3455916101602645</v>
      </c>
      <c r="AZ39" s="37">
        <v>-2.8980000000000001</v>
      </c>
      <c r="BA39" s="37">
        <v>5.8999999999999997E-2</v>
      </c>
      <c r="BB39" s="37">
        <v>2.1000000000000001E-2</v>
      </c>
      <c r="BC39" s="37">
        <v>4.9065791463111533E-2</v>
      </c>
      <c r="BD39" s="37">
        <v>1.008128581</v>
      </c>
      <c r="BE39" s="37">
        <v>-22.07</v>
      </c>
      <c r="BF39" s="58">
        <v>11.51</v>
      </c>
      <c r="BG39" s="37">
        <v>3.3755023770500926E-4</v>
      </c>
      <c r="BH39" s="37" t="s">
        <v>458</v>
      </c>
      <c r="BI39" s="37">
        <v>-0.29499999999999998</v>
      </c>
      <c r="BJ39" s="37">
        <v>1.054086789430664</v>
      </c>
      <c r="BK39" s="37">
        <v>0.73735150813203187</v>
      </c>
      <c r="BL39" s="58">
        <v>0.42599999999999999</v>
      </c>
      <c r="BM39" s="37">
        <v>0</v>
      </c>
      <c r="BN39" s="37">
        <v>-1.0069999999999999</v>
      </c>
      <c r="BO39" s="37">
        <v>-0.74099999999999999</v>
      </c>
    </row>
    <row r="40" spans="1:67" x14ac:dyDescent="0.2">
      <c r="A40" s="57" t="s">
        <v>457</v>
      </c>
      <c r="B40" s="58" t="s">
        <v>284</v>
      </c>
      <c r="C40" s="37">
        <v>90</v>
      </c>
      <c r="D40" s="58" t="s">
        <v>456</v>
      </c>
      <c r="E40" s="37">
        <v>2.415</v>
      </c>
      <c r="F40" s="37">
        <v>0.85399999999999998</v>
      </c>
      <c r="G40" s="37">
        <v>0.245</v>
      </c>
      <c r="H40" s="37">
        <v>-0.44900000000000001</v>
      </c>
      <c r="I40" s="37">
        <v>2.7E-2</v>
      </c>
      <c r="J40" s="37">
        <v>8.9999999999999993E-3</v>
      </c>
      <c r="K40" s="58">
        <v>2.1</v>
      </c>
      <c r="L40" s="58">
        <v>-2.12</v>
      </c>
      <c r="M40" s="37">
        <v>1.97</v>
      </c>
      <c r="N40" s="37">
        <v>0.01</v>
      </c>
      <c r="O40" s="37">
        <v>0</v>
      </c>
      <c r="P40" s="37">
        <v>4.8100103758825083E-3</v>
      </c>
      <c r="Q40" s="37">
        <v>2.67</v>
      </c>
      <c r="R40" s="37">
        <v>0.02</v>
      </c>
      <c r="S40" s="37">
        <v>0.01</v>
      </c>
      <c r="T40" s="37">
        <v>1.3744210076297357E-2</v>
      </c>
      <c r="U40" s="37">
        <v>33.67</v>
      </c>
      <c r="V40" s="37">
        <v>0.02</v>
      </c>
      <c r="W40" s="37">
        <v>0.01</v>
      </c>
      <c r="X40" s="37">
        <v>1.4169181051855337E-2</v>
      </c>
      <c r="Y40" s="37">
        <v>23.821999999999999</v>
      </c>
      <c r="Z40" s="37">
        <v>6.0000000000000001E-3</v>
      </c>
      <c r="AA40" s="37">
        <v>2E-3</v>
      </c>
      <c r="AB40" s="37">
        <v>5.0165868071856551E-3</v>
      </c>
      <c r="AC40" s="37">
        <v>28.663</v>
      </c>
      <c r="AD40" s="37">
        <v>1.7000000000000001E-2</v>
      </c>
      <c r="AE40" s="37">
        <v>6.0000000000000001E-3</v>
      </c>
      <c r="AF40" s="37">
        <v>1.4095514437136707E-2</v>
      </c>
      <c r="AG40" s="37">
        <v>52.98</v>
      </c>
      <c r="AH40" s="37">
        <v>3.5999999999999997E-2</v>
      </c>
      <c r="AI40" s="37">
        <v>1.2999999999999999E-2</v>
      </c>
      <c r="AJ40" s="37">
        <v>3.018332787657188E-2</v>
      </c>
      <c r="AK40" s="37">
        <v>2.2363856447273251E-2</v>
      </c>
      <c r="AL40" s="37">
        <v>61.540999999999997</v>
      </c>
      <c r="AM40" s="37">
        <v>2.5259999999999998</v>
      </c>
      <c r="AN40" s="37">
        <v>0.89300000000000002</v>
      </c>
      <c r="AO40" s="37">
        <v>2.1117459583333775</v>
      </c>
      <c r="AP40" s="37">
        <v>3.2080000000000002</v>
      </c>
      <c r="AQ40" s="37">
        <v>2.0188576155705578</v>
      </c>
      <c r="AR40" s="37">
        <v>-5.0880000000000001</v>
      </c>
      <c r="AS40" s="37">
        <v>1.28</v>
      </c>
      <c r="AT40" s="37">
        <v>0.45300000000000001</v>
      </c>
      <c r="AU40" s="37">
        <v>1.0701127633390979</v>
      </c>
      <c r="AV40" s="37">
        <v>-82.152000000000001</v>
      </c>
      <c r="AW40" s="37">
        <v>1.161</v>
      </c>
      <c r="AX40" s="37">
        <v>0.41099999999999998</v>
      </c>
      <c r="AY40" s="37">
        <v>0.97089680569543613</v>
      </c>
      <c r="AZ40" s="37">
        <v>0.38600000000000001</v>
      </c>
      <c r="BA40" s="37">
        <v>0.1</v>
      </c>
      <c r="BB40" s="37">
        <v>3.5000000000000003E-2</v>
      </c>
      <c r="BC40" s="37">
        <v>8.3808851616420238E-2</v>
      </c>
      <c r="BD40" s="37">
        <v>1.008128581</v>
      </c>
      <c r="BE40" s="37">
        <v>-5.42</v>
      </c>
      <c r="BF40" s="58">
        <v>28.73</v>
      </c>
      <c r="BG40" s="37">
        <v>3.505028165940949E-4</v>
      </c>
      <c r="BH40" s="37" t="s">
        <v>455</v>
      </c>
      <c r="BI40" s="37">
        <v>-0.46700000000000003</v>
      </c>
      <c r="BJ40" s="37">
        <v>1.054086789430664</v>
      </c>
      <c r="BK40" s="37">
        <v>0.73735150813203187</v>
      </c>
      <c r="BL40" s="58">
        <v>0.245</v>
      </c>
      <c r="BM40" s="37">
        <v>0</v>
      </c>
      <c r="BN40" s="37">
        <v>5.6989999999999998</v>
      </c>
      <c r="BO40" s="37">
        <v>5.9660000000000002</v>
      </c>
    </row>
    <row r="41" spans="1:67" x14ac:dyDescent="0.2">
      <c r="A41" s="57" t="s">
        <v>454</v>
      </c>
      <c r="B41" s="58" t="s">
        <v>281</v>
      </c>
      <c r="C41" s="37">
        <v>90</v>
      </c>
      <c r="D41" s="58" t="s">
        <v>453</v>
      </c>
      <c r="E41" s="37">
        <v>9.4E-2</v>
      </c>
      <c r="F41" s="37">
        <v>3.3000000000000002E-2</v>
      </c>
      <c r="G41" s="37">
        <v>0.255</v>
      </c>
      <c r="H41" s="37">
        <v>-0.42599999999999999</v>
      </c>
      <c r="I41" s="37">
        <v>3.7999999999999999E-2</v>
      </c>
      <c r="J41" s="37">
        <v>1.2999999999999999E-2</v>
      </c>
      <c r="K41" s="58">
        <v>-10.33</v>
      </c>
      <c r="L41" s="58">
        <v>-19.04</v>
      </c>
      <c r="M41" s="37">
        <v>-10.37</v>
      </c>
      <c r="N41" s="37">
        <v>0</v>
      </c>
      <c r="O41" s="37">
        <v>0</v>
      </c>
      <c r="P41" s="37">
        <v>2.1942851644748029E-3</v>
      </c>
      <c r="Q41" s="37">
        <v>-14.33</v>
      </c>
      <c r="R41" s="37">
        <v>0</v>
      </c>
      <c r="S41" s="37">
        <v>0</v>
      </c>
      <c r="T41" s="37">
        <v>4.0669233860291488E-3</v>
      </c>
      <c r="U41" s="37">
        <v>16.149999999999999</v>
      </c>
      <c r="V41" s="37">
        <v>0.01</v>
      </c>
      <c r="W41" s="37">
        <v>0</v>
      </c>
      <c r="X41" s="37">
        <v>4.1926726571239782E-3</v>
      </c>
      <c r="Y41" s="37">
        <v>11.44</v>
      </c>
      <c r="Z41" s="37">
        <v>3.0000000000000001E-3</v>
      </c>
      <c r="AA41" s="37">
        <v>1E-3</v>
      </c>
      <c r="AB41" s="37">
        <v>2.1224594130248111E-3</v>
      </c>
      <c r="AC41" s="37">
        <v>11.218999999999999</v>
      </c>
      <c r="AD41" s="37">
        <v>5.0000000000000001E-3</v>
      </c>
      <c r="AE41" s="37">
        <v>2E-3</v>
      </c>
      <c r="AF41" s="37">
        <v>4.1689191279188102E-3</v>
      </c>
      <c r="AG41" s="37">
        <v>22.527999999999999</v>
      </c>
      <c r="AH41" s="37">
        <v>3.9E-2</v>
      </c>
      <c r="AI41" s="37">
        <v>1.4E-2</v>
      </c>
      <c r="AJ41" s="37">
        <v>3.2839434769436883E-2</v>
      </c>
      <c r="AK41" s="37">
        <v>3.1805822179311556E-2</v>
      </c>
      <c r="AL41" s="37">
        <v>21.707000000000001</v>
      </c>
      <c r="AM41" s="37">
        <v>9.6000000000000002E-2</v>
      </c>
      <c r="AN41" s="37">
        <v>3.4000000000000002E-2</v>
      </c>
      <c r="AO41" s="37">
        <v>8.0108422556462791E-2</v>
      </c>
      <c r="AP41" s="37">
        <v>-0.83699999999999997</v>
      </c>
      <c r="AQ41" s="37">
        <v>7.8903012321291738E-2</v>
      </c>
      <c r="AR41" s="37">
        <v>4.8849999999999998</v>
      </c>
      <c r="AS41" s="37">
        <v>0.83599999999999997</v>
      </c>
      <c r="AT41" s="37">
        <v>0.29599999999999999</v>
      </c>
      <c r="AU41" s="37">
        <v>0.69921501662976171</v>
      </c>
      <c r="AV41" s="37">
        <v>-28.751999999999999</v>
      </c>
      <c r="AW41" s="37">
        <v>0.80300000000000005</v>
      </c>
      <c r="AX41" s="37">
        <v>0.28399999999999997</v>
      </c>
      <c r="AY41" s="37">
        <v>0.67137333795202503</v>
      </c>
      <c r="AZ41" s="37">
        <v>-0.38</v>
      </c>
      <c r="BA41" s="37">
        <v>6.5000000000000002E-2</v>
      </c>
      <c r="BB41" s="37">
        <v>2.3E-2</v>
      </c>
      <c r="BC41" s="37">
        <v>5.4637102585993726E-2</v>
      </c>
      <c r="BD41" s="37">
        <v>1.008128581</v>
      </c>
      <c r="BE41" s="37">
        <v>-22.28</v>
      </c>
      <c r="BF41" s="58">
        <v>11.3</v>
      </c>
      <c r="BG41" s="37">
        <v>1.3758180463175329E-3</v>
      </c>
      <c r="BH41" s="37" t="s">
        <v>452</v>
      </c>
      <c r="BI41" s="37">
        <v>-0.45700000000000002</v>
      </c>
      <c r="BJ41" s="37">
        <v>1.054086789430664</v>
      </c>
      <c r="BK41" s="37">
        <v>0.73735150813203187</v>
      </c>
      <c r="BL41" s="58">
        <v>0.255</v>
      </c>
      <c r="BM41" s="37">
        <v>0</v>
      </c>
      <c r="BN41" s="37">
        <v>4.2000000000000003E-2</v>
      </c>
      <c r="BO41" s="37">
        <v>0.309</v>
      </c>
    </row>
    <row r="42" spans="1:67" x14ac:dyDescent="0.2">
      <c r="A42" s="57" t="s">
        <v>451</v>
      </c>
      <c r="B42" s="58" t="s">
        <v>284</v>
      </c>
      <c r="C42" s="37">
        <v>90</v>
      </c>
      <c r="D42" s="58" t="s">
        <v>450</v>
      </c>
      <c r="E42" s="37">
        <v>0.60899999999999999</v>
      </c>
      <c r="F42" s="37">
        <v>0.215</v>
      </c>
      <c r="G42" s="37">
        <v>0.249</v>
      </c>
      <c r="H42" s="37">
        <v>-0.4</v>
      </c>
      <c r="I42" s="37">
        <v>2.3E-2</v>
      </c>
      <c r="J42" s="37">
        <v>8.0000000000000002E-3</v>
      </c>
      <c r="K42" s="58">
        <v>1.95</v>
      </c>
      <c r="L42" s="58">
        <v>-2.48</v>
      </c>
      <c r="M42" s="37">
        <v>1.8</v>
      </c>
      <c r="N42" s="37">
        <v>0.01</v>
      </c>
      <c r="O42" s="37">
        <v>0</v>
      </c>
      <c r="P42" s="37">
        <v>4.771364920552329E-3</v>
      </c>
      <c r="Q42" s="37">
        <v>2.0099999999999998</v>
      </c>
      <c r="R42" s="37">
        <v>0.01</v>
      </c>
      <c r="S42" s="37">
        <v>0</v>
      </c>
      <c r="T42" s="37">
        <v>5.9570926197668938E-3</v>
      </c>
      <c r="U42" s="37">
        <v>32.99</v>
      </c>
      <c r="V42" s="37">
        <v>0.01</v>
      </c>
      <c r="W42" s="37">
        <v>0</v>
      </c>
      <c r="X42" s="37">
        <v>6.141285923569711E-3</v>
      </c>
      <c r="Y42" s="37">
        <v>23.635999999999999</v>
      </c>
      <c r="Z42" s="37">
        <v>6.0000000000000001E-3</v>
      </c>
      <c r="AA42" s="37">
        <v>2E-3</v>
      </c>
      <c r="AB42" s="37">
        <v>4.70018060351506E-3</v>
      </c>
      <c r="AC42" s="37">
        <v>27.984999999999999</v>
      </c>
      <c r="AD42" s="37">
        <v>7.0000000000000001E-3</v>
      </c>
      <c r="AE42" s="37">
        <v>3.0000000000000001E-3</v>
      </c>
      <c r="AF42" s="37">
        <v>6.1124031233734753E-3</v>
      </c>
      <c r="AG42" s="37">
        <v>52.152000000000001</v>
      </c>
      <c r="AH42" s="37">
        <v>0.02</v>
      </c>
      <c r="AI42" s="37">
        <v>7.0000000000000001E-3</v>
      </c>
      <c r="AJ42" s="37">
        <v>1.6472998008708419E-2</v>
      </c>
      <c r="AK42" s="37">
        <v>1.9197823761886793E-2</v>
      </c>
      <c r="AL42" s="37">
        <v>53.761000000000003</v>
      </c>
      <c r="AM42" s="37">
        <v>0.65300000000000002</v>
      </c>
      <c r="AN42" s="37">
        <v>0.23100000000000001</v>
      </c>
      <c r="AO42" s="37">
        <v>0.54554500935242689</v>
      </c>
      <c r="AP42" s="37">
        <v>-2.8319999999999999</v>
      </c>
      <c r="AQ42" s="37">
        <v>0.50897412450646584</v>
      </c>
      <c r="AR42" s="37">
        <v>41.938000000000002</v>
      </c>
      <c r="AS42" s="37">
        <v>2.3639999999999999</v>
      </c>
      <c r="AT42" s="37">
        <v>0.83599999999999997</v>
      </c>
      <c r="AU42" s="37">
        <v>1.9765606010272951</v>
      </c>
      <c r="AV42" s="37">
        <v>-37.337000000000003</v>
      </c>
      <c r="AW42" s="37">
        <v>2.1930000000000001</v>
      </c>
      <c r="AX42" s="37">
        <v>0.77500000000000002</v>
      </c>
      <c r="AY42" s="37">
        <v>1.8336469644665778</v>
      </c>
      <c r="AZ42" s="37">
        <v>-3.2890000000000001</v>
      </c>
      <c r="BA42" s="37">
        <v>0.12</v>
      </c>
      <c r="BB42" s="37">
        <v>4.2000000000000003E-2</v>
      </c>
      <c r="BC42" s="37">
        <v>9.9934621303464657E-2</v>
      </c>
      <c r="BD42" s="37">
        <v>1.008128581</v>
      </c>
      <c r="BE42" s="37">
        <v>-6.07</v>
      </c>
      <c r="BF42" s="58">
        <v>28.37</v>
      </c>
      <c r="BG42" s="37">
        <v>1.0775040836204155E-3</v>
      </c>
      <c r="BH42" s="37" t="s">
        <v>176</v>
      </c>
      <c r="BI42" s="37">
        <v>-0.45600000000000002</v>
      </c>
      <c r="BJ42" s="37">
        <v>0.95649999273819264</v>
      </c>
      <c r="BK42" s="37">
        <v>0.68569352470973866</v>
      </c>
      <c r="BL42" s="58">
        <v>0.249</v>
      </c>
      <c r="BM42" s="37">
        <v>0</v>
      </c>
      <c r="BN42" s="37">
        <v>-0.94399999999999995</v>
      </c>
      <c r="BO42" s="37">
        <v>0.33500000000000002</v>
      </c>
    </row>
    <row r="43" spans="1:67" x14ac:dyDescent="0.2">
      <c r="A43" s="57" t="s">
        <v>449</v>
      </c>
      <c r="B43" s="58" t="s">
        <v>297</v>
      </c>
      <c r="C43" s="37">
        <v>90</v>
      </c>
      <c r="D43" s="58" t="s">
        <v>448</v>
      </c>
      <c r="E43" s="37">
        <v>8.4000000000000005E-2</v>
      </c>
      <c r="F43" s="37">
        <v>0.03</v>
      </c>
      <c r="G43" s="37">
        <v>0.41299999999999998</v>
      </c>
      <c r="H43" s="37">
        <v>-0.255</v>
      </c>
      <c r="I43" s="37">
        <v>4.7E-2</v>
      </c>
      <c r="J43" s="37">
        <v>1.6E-2</v>
      </c>
      <c r="K43" s="58">
        <v>-10.16</v>
      </c>
      <c r="L43" s="58">
        <v>-18.920000000000002</v>
      </c>
      <c r="M43" s="37">
        <v>-10.220000000000001</v>
      </c>
      <c r="N43" s="37">
        <v>0</v>
      </c>
      <c r="O43" s="37">
        <v>0</v>
      </c>
      <c r="P43" s="37">
        <v>3.936196937548592E-3</v>
      </c>
      <c r="Q43" s="37">
        <v>-14.42</v>
      </c>
      <c r="R43" s="37">
        <v>0.05</v>
      </c>
      <c r="S43" s="37">
        <v>0.02</v>
      </c>
      <c r="T43" s="37">
        <v>4.1215844797942207E-2</v>
      </c>
      <c r="U43" s="37">
        <v>16.059999999999999</v>
      </c>
      <c r="V43" s="37">
        <v>0.05</v>
      </c>
      <c r="W43" s="37">
        <v>0.02</v>
      </c>
      <c r="X43" s="37">
        <v>4.2490238719094894E-2</v>
      </c>
      <c r="Y43" s="37">
        <v>11.582000000000001</v>
      </c>
      <c r="Z43" s="37">
        <v>5.0000000000000001E-3</v>
      </c>
      <c r="AA43" s="37">
        <v>2E-3</v>
      </c>
      <c r="AB43" s="37">
        <v>4.4277779644814564E-3</v>
      </c>
      <c r="AC43" s="37">
        <v>11.129</v>
      </c>
      <c r="AD43" s="37">
        <v>5.0999999999999997E-2</v>
      </c>
      <c r="AE43" s="37">
        <v>1.7999999999999999E-2</v>
      </c>
      <c r="AF43" s="37">
        <v>4.2244775711132325E-2</v>
      </c>
      <c r="AG43" s="37">
        <v>22.763000000000002</v>
      </c>
      <c r="AH43" s="37">
        <v>4.2000000000000003E-2</v>
      </c>
      <c r="AI43" s="37">
        <v>1.4999999999999999E-2</v>
      </c>
      <c r="AJ43" s="37">
        <v>3.5389724096609815E-2</v>
      </c>
      <c r="AK43" s="37">
        <v>3.8880546664845007E-2</v>
      </c>
      <c r="AL43" s="37">
        <v>20.285</v>
      </c>
      <c r="AM43" s="37">
        <v>0.16200000000000001</v>
      </c>
      <c r="AN43" s="37">
        <v>5.7000000000000002E-2</v>
      </c>
      <c r="AO43" s="37">
        <v>0.13538766527735813</v>
      </c>
      <c r="AP43" s="37">
        <v>-2.0510000000000002</v>
      </c>
      <c r="AQ43" s="37">
        <v>7.0497550111517301E-2</v>
      </c>
      <c r="AR43" s="37">
        <v>49.97</v>
      </c>
      <c r="AS43" s="37">
        <v>3.2120000000000002</v>
      </c>
      <c r="AT43" s="37">
        <v>1.1359999999999999</v>
      </c>
      <c r="AU43" s="37">
        <v>2.6850623863850704</v>
      </c>
      <c r="AV43" s="37">
        <v>14.848000000000001</v>
      </c>
      <c r="AW43" s="37">
        <v>3.113</v>
      </c>
      <c r="AX43" s="37">
        <v>1.1000000000000001</v>
      </c>
      <c r="AY43" s="37">
        <v>2.6022494967189695</v>
      </c>
      <c r="AZ43" s="37">
        <v>-3.9329999999999998</v>
      </c>
      <c r="BA43" s="37">
        <v>0.13300000000000001</v>
      </c>
      <c r="BB43" s="37">
        <v>4.7E-2</v>
      </c>
      <c r="BC43" s="37">
        <v>0.11106947396374933</v>
      </c>
      <c r="BD43" s="37">
        <v>1.008128581</v>
      </c>
      <c r="BE43" s="37">
        <v>-22.36</v>
      </c>
      <c r="BF43" s="58">
        <v>11.42</v>
      </c>
      <c r="BG43" s="37">
        <v>1.3538732228450814E-3</v>
      </c>
      <c r="BH43" s="37" t="s">
        <v>432</v>
      </c>
      <c r="BI43" s="37">
        <v>-0.28499999999999998</v>
      </c>
      <c r="BJ43" s="37">
        <v>0.95649999273819264</v>
      </c>
      <c r="BK43" s="37">
        <v>0.68569352470973866</v>
      </c>
      <c r="BL43" s="58">
        <v>0.41299999999999998</v>
      </c>
      <c r="BM43" s="37">
        <v>0</v>
      </c>
      <c r="BN43" s="37">
        <v>-1.339</v>
      </c>
      <c r="BO43" s="37">
        <v>-0.06</v>
      </c>
    </row>
    <row r="44" spans="1:67" x14ac:dyDescent="0.2">
      <c r="A44" s="57" t="s">
        <v>447</v>
      </c>
      <c r="B44" s="58" t="s">
        <v>281</v>
      </c>
      <c r="C44" s="37">
        <v>90</v>
      </c>
      <c r="D44" s="58" t="s">
        <v>446</v>
      </c>
      <c r="E44" s="37">
        <v>0.127</v>
      </c>
      <c r="F44" s="37">
        <v>4.4999999999999998E-2</v>
      </c>
      <c r="G44" s="37">
        <v>0.19800000000000001</v>
      </c>
      <c r="H44" s="37">
        <v>-0.49199999999999999</v>
      </c>
      <c r="I44" s="37">
        <v>2.5000000000000001E-2</v>
      </c>
      <c r="J44" s="37">
        <v>8.9999999999999993E-3</v>
      </c>
      <c r="K44" s="58">
        <v>-10.19</v>
      </c>
      <c r="L44" s="58">
        <v>-18.739999999999998</v>
      </c>
      <c r="M44" s="37">
        <v>-10.24</v>
      </c>
      <c r="N44" s="37">
        <v>0.01</v>
      </c>
      <c r="O44" s="37">
        <v>0</v>
      </c>
      <c r="P44" s="37">
        <v>5.1757242777655272E-3</v>
      </c>
      <c r="Q44" s="37">
        <v>-14.23</v>
      </c>
      <c r="R44" s="37">
        <v>0.01</v>
      </c>
      <c r="S44" s="37">
        <v>0</v>
      </c>
      <c r="T44" s="37">
        <v>4.2779017148901104E-3</v>
      </c>
      <c r="U44" s="37">
        <v>16.25</v>
      </c>
      <c r="V44" s="37">
        <v>0.01</v>
      </c>
      <c r="W44" s="37">
        <v>0</v>
      </c>
      <c r="X44" s="37">
        <v>4.4101744359143569E-3</v>
      </c>
      <c r="Y44" s="37">
        <v>11.566000000000001</v>
      </c>
      <c r="Z44" s="37">
        <v>6.0000000000000001E-3</v>
      </c>
      <c r="AA44" s="37">
        <v>2E-3</v>
      </c>
      <c r="AB44" s="37">
        <v>5.0587057831728705E-3</v>
      </c>
      <c r="AC44" s="37">
        <v>11.315</v>
      </c>
      <c r="AD44" s="37">
        <v>5.0000000000000001E-3</v>
      </c>
      <c r="AE44" s="37">
        <v>2E-3</v>
      </c>
      <c r="AF44" s="37">
        <v>4.3928293049201291E-3</v>
      </c>
      <c r="AG44" s="37">
        <v>22.687999999999999</v>
      </c>
      <c r="AH44" s="37">
        <v>2.9000000000000001E-2</v>
      </c>
      <c r="AI44" s="37">
        <v>0.01</v>
      </c>
      <c r="AJ44" s="37">
        <v>2.4637229514242989E-2</v>
      </c>
      <c r="AK44" s="37">
        <v>2.0596421256569526E-2</v>
      </c>
      <c r="AL44" s="37">
        <v>20.417999999999999</v>
      </c>
      <c r="AM44" s="37">
        <v>0.128</v>
      </c>
      <c r="AN44" s="37">
        <v>4.4999999999999998E-2</v>
      </c>
      <c r="AO44" s="37">
        <v>0.10722515062058184</v>
      </c>
      <c r="AP44" s="37">
        <v>-2.2869999999999999</v>
      </c>
      <c r="AQ44" s="37">
        <v>0.1060308768248277</v>
      </c>
      <c r="AR44" s="37">
        <v>54.363</v>
      </c>
      <c r="AS44" s="37">
        <v>2.282</v>
      </c>
      <c r="AT44" s="37">
        <v>0.80700000000000005</v>
      </c>
      <c r="AU44" s="37">
        <v>1.9073918291758387</v>
      </c>
      <c r="AV44" s="37">
        <v>18.744</v>
      </c>
      <c r="AW44" s="37">
        <v>2.21</v>
      </c>
      <c r="AX44" s="37">
        <v>0.78100000000000003</v>
      </c>
      <c r="AY44" s="37">
        <v>1.8471987776976451</v>
      </c>
      <c r="AZ44" s="37">
        <v>-4.149</v>
      </c>
      <c r="BA44" s="37">
        <v>8.4000000000000005E-2</v>
      </c>
      <c r="BB44" s="37">
        <v>0.03</v>
      </c>
      <c r="BC44" s="37">
        <v>7.0288882508152198E-2</v>
      </c>
      <c r="BD44" s="37">
        <v>1.008128581</v>
      </c>
      <c r="BE44" s="37">
        <v>-22.18</v>
      </c>
      <c r="BF44" s="58">
        <v>11.6</v>
      </c>
      <c r="BG44" s="37">
        <v>7.6015191934838977E-4</v>
      </c>
      <c r="BH44" s="37" t="s">
        <v>445</v>
      </c>
      <c r="BI44" s="37">
        <v>-0.51</v>
      </c>
      <c r="BJ44" s="37">
        <v>0.95649999273819264</v>
      </c>
      <c r="BK44" s="37">
        <v>0.68569352470973866</v>
      </c>
      <c r="BL44" s="58">
        <v>0.19800000000000001</v>
      </c>
      <c r="BM44" s="37">
        <v>0</v>
      </c>
      <c r="BN44" s="37">
        <v>-1.569</v>
      </c>
      <c r="BO44" s="37">
        <v>-0.29099999999999998</v>
      </c>
    </row>
    <row r="45" spans="1:67" x14ac:dyDescent="0.2">
      <c r="A45" s="57" t="s">
        <v>444</v>
      </c>
      <c r="B45" s="58" t="s">
        <v>278</v>
      </c>
      <c r="C45" s="37">
        <v>90</v>
      </c>
      <c r="D45" s="58" t="s">
        <v>443</v>
      </c>
      <c r="E45" s="37">
        <v>7.0000000000000007E-2</v>
      </c>
      <c r="F45" s="37">
        <v>2.5000000000000001E-2</v>
      </c>
      <c r="G45" s="37">
        <v>0.63300000000000001</v>
      </c>
      <c r="H45" s="37">
        <v>1.7000000000000001E-2</v>
      </c>
      <c r="I45" s="37">
        <v>2.5000000000000001E-2</v>
      </c>
      <c r="J45" s="37">
        <v>8.9999999999999993E-3</v>
      </c>
      <c r="K45" s="58">
        <v>1.75</v>
      </c>
      <c r="L45" s="58">
        <v>-1.66</v>
      </c>
      <c r="M45" s="37">
        <v>1.6</v>
      </c>
      <c r="N45" s="37">
        <v>0</v>
      </c>
      <c r="O45" s="37">
        <v>0</v>
      </c>
      <c r="P45" s="37">
        <v>3.8716344631524271E-3</v>
      </c>
      <c r="Q45" s="37">
        <v>2.82</v>
      </c>
      <c r="R45" s="37">
        <v>0.01</v>
      </c>
      <c r="S45" s="37">
        <v>0</v>
      </c>
      <c r="T45" s="37">
        <v>1.0934433484283948E-2</v>
      </c>
      <c r="U45" s="37">
        <v>33.83</v>
      </c>
      <c r="V45" s="37">
        <v>0.01</v>
      </c>
      <c r="W45" s="37">
        <v>0</v>
      </c>
      <c r="X45" s="37">
        <v>1.1272526167618736E-2</v>
      </c>
      <c r="Y45" s="37">
        <v>23.475000000000001</v>
      </c>
      <c r="Z45" s="37">
        <v>5.0000000000000001E-3</v>
      </c>
      <c r="AA45" s="37">
        <v>2E-3</v>
      </c>
      <c r="AB45" s="37">
        <v>4.0183119435792114E-3</v>
      </c>
      <c r="AC45" s="37">
        <v>28.821999999999999</v>
      </c>
      <c r="AD45" s="37">
        <v>1.2999999999999999E-2</v>
      </c>
      <c r="AE45" s="37">
        <v>5.0000000000000001E-3</v>
      </c>
      <c r="AF45" s="37">
        <v>1.1213629112044744E-2</v>
      </c>
      <c r="AG45" s="37">
        <v>53.262</v>
      </c>
      <c r="AH45" s="37">
        <v>3.7999999999999999E-2</v>
      </c>
      <c r="AI45" s="37">
        <v>1.2999999999999999E-2</v>
      </c>
      <c r="AJ45" s="37">
        <v>3.169508711061305E-2</v>
      </c>
      <c r="AK45" s="37">
        <v>2.0589717130110166E-2</v>
      </c>
      <c r="AL45" s="37">
        <v>55.042999999999999</v>
      </c>
      <c r="AM45" s="37">
        <v>7.4999999999999997E-2</v>
      </c>
      <c r="AN45" s="37">
        <v>2.7E-2</v>
      </c>
      <c r="AO45" s="37">
        <v>6.2780508128812751E-2</v>
      </c>
      <c r="AP45" s="37">
        <v>-3.242</v>
      </c>
      <c r="AQ45" s="37">
        <v>5.8881307303496291E-2</v>
      </c>
      <c r="AR45" s="37">
        <v>38.801000000000002</v>
      </c>
      <c r="AS45" s="37">
        <v>2.9969999999999999</v>
      </c>
      <c r="AT45" s="37">
        <v>1.06</v>
      </c>
      <c r="AU45" s="37">
        <v>2.5058455626654568</v>
      </c>
      <c r="AV45" s="37">
        <v>-41.607999999999997</v>
      </c>
      <c r="AW45" s="37">
        <v>2.7909999999999999</v>
      </c>
      <c r="AX45" s="37">
        <v>0.98699999999999999</v>
      </c>
      <c r="AY45" s="37">
        <v>2.333039834289067</v>
      </c>
      <c r="AZ45" s="37">
        <v>-2.9449999999999998</v>
      </c>
      <c r="BA45" s="37">
        <v>0.154</v>
      </c>
      <c r="BB45" s="37">
        <v>5.5E-2</v>
      </c>
      <c r="BC45" s="37">
        <v>0.12911832688033906</v>
      </c>
      <c r="BD45" s="37">
        <v>1.008128581</v>
      </c>
      <c r="BE45" s="37">
        <v>-5.26</v>
      </c>
      <c r="BF45" s="58">
        <v>29.21</v>
      </c>
      <c r="BG45" s="37">
        <v>1.3538732228450814E-3</v>
      </c>
      <c r="BH45" s="37" t="s">
        <v>432</v>
      </c>
      <c r="BI45" s="37">
        <v>-5.5E-2</v>
      </c>
      <c r="BJ45" s="37">
        <v>0.95649999273819264</v>
      </c>
      <c r="BK45" s="37">
        <v>0.68569352470973866</v>
      </c>
      <c r="BL45" s="58">
        <v>0.63300000000000001</v>
      </c>
      <c r="BM45" s="37">
        <v>0</v>
      </c>
      <c r="BN45" s="37">
        <v>-1.3080000000000001</v>
      </c>
      <c r="BO45" s="37">
        <v>-2.9000000000000001E-2</v>
      </c>
    </row>
    <row r="46" spans="1:67" x14ac:dyDescent="0.2">
      <c r="A46" s="57" t="s">
        <v>442</v>
      </c>
      <c r="B46" s="58" t="s">
        <v>297</v>
      </c>
      <c r="C46" s="37">
        <v>90</v>
      </c>
      <c r="D46" s="58" t="s">
        <v>441</v>
      </c>
      <c r="E46" s="37">
        <v>0.106</v>
      </c>
      <c r="F46" s="37">
        <v>3.6999999999999998E-2</v>
      </c>
      <c r="G46" s="37">
        <v>0.41499999999999998</v>
      </c>
      <c r="H46" s="37">
        <v>-0.252</v>
      </c>
      <c r="I46" s="37">
        <v>2.4E-2</v>
      </c>
      <c r="J46" s="37">
        <v>8.9999999999999993E-3</v>
      </c>
      <c r="K46" s="58">
        <v>-10.24</v>
      </c>
      <c r="L46" s="58">
        <v>-18.77</v>
      </c>
      <c r="M46" s="37">
        <v>-10.29</v>
      </c>
      <c r="N46" s="37">
        <v>0.01</v>
      </c>
      <c r="O46" s="37">
        <v>0</v>
      </c>
      <c r="P46" s="37">
        <v>4.7911211688735616E-3</v>
      </c>
      <c r="Q46" s="37">
        <v>-14.26</v>
      </c>
      <c r="R46" s="37">
        <v>0.01</v>
      </c>
      <c r="S46" s="37">
        <v>0</v>
      </c>
      <c r="T46" s="37">
        <v>4.2380713285425997E-3</v>
      </c>
      <c r="U46" s="37">
        <v>16.21</v>
      </c>
      <c r="V46" s="37">
        <v>0.01</v>
      </c>
      <c r="W46" s="37">
        <v>0</v>
      </c>
      <c r="X46" s="37">
        <v>4.3691124940213088E-3</v>
      </c>
      <c r="Y46" s="37">
        <v>11.519</v>
      </c>
      <c r="Z46" s="37">
        <v>6.0000000000000001E-3</v>
      </c>
      <c r="AA46" s="37">
        <v>2E-3</v>
      </c>
      <c r="AB46" s="37">
        <v>4.637695026562738E-3</v>
      </c>
      <c r="AC46" s="37">
        <v>11.284000000000001</v>
      </c>
      <c r="AD46" s="37">
        <v>5.0000000000000001E-3</v>
      </c>
      <c r="AE46" s="37">
        <v>2E-3</v>
      </c>
      <c r="AF46" s="37">
        <v>4.3477143184527086E-3</v>
      </c>
      <c r="AG46" s="37">
        <v>22.853999999999999</v>
      </c>
      <c r="AH46" s="37">
        <v>1.7999999999999999E-2</v>
      </c>
      <c r="AI46" s="37">
        <v>6.0000000000000001E-3</v>
      </c>
      <c r="AJ46" s="37">
        <v>1.4907597752444999E-2</v>
      </c>
      <c r="AK46" s="37">
        <v>2.0214819117072062E-2</v>
      </c>
      <c r="AL46" s="37">
        <v>20.41</v>
      </c>
      <c r="AM46" s="37">
        <v>0.106</v>
      </c>
      <c r="AN46" s="37">
        <v>3.6999999999999998E-2</v>
      </c>
      <c r="AO46" s="37">
        <v>8.8430362677405894E-2</v>
      </c>
      <c r="AP46" s="37">
        <v>-2.2349999999999999</v>
      </c>
      <c r="AQ46" s="37">
        <v>8.8251021508186256E-2</v>
      </c>
      <c r="AR46" s="37">
        <v>53.262</v>
      </c>
      <c r="AS46" s="37">
        <v>2.2970000000000002</v>
      </c>
      <c r="AT46" s="37">
        <v>0.81200000000000006</v>
      </c>
      <c r="AU46" s="37">
        <v>1.9200186497969309</v>
      </c>
      <c r="AV46" s="37">
        <v>17.792000000000002</v>
      </c>
      <c r="AW46" s="37">
        <v>2.218</v>
      </c>
      <c r="AX46" s="37">
        <v>0.78400000000000003</v>
      </c>
      <c r="AY46" s="37">
        <v>1.8546577404517648</v>
      </c>
      <c r="AZ46" s="37">
        <v>-4.0819999999999999</v>
      </c>
      <c r="BA46" s="37">
        <v>9.0999999999999998E-2</v>
      </c>
      <c r="BB46" s="37">
        <v>3.2000000000000001E-2</v>
      </c>
      <c r="BC46" s="37">
        <v>7.6270755184838168E-2</v>
      </c>
      <c r="BD46" s="37">
        <v>1.008128581</v>
      </c>
      <c r="BE46" s="37">
        <v>-22.21</v>
      </c>
      <c r="BF46" s="58">
        <v>11.57</v>
      </c>
      <c r="BG46" s="37">
        <v>1.3538732228450814E-3</v>
      </c>
      <c r="BH46" s="37" t="s">
        <v>432</v>
      </c>
      <c r="BI46" s="37">
        <v>-0.28299999999999997</v>
      </c>
      <c r="BJ46" s="37">
        <v>0.95649999273819264</v>
      </c>
      <c r="BK46" s="37">
        <v>0.68569352470973866</v>
      </c>
      <c r="BL46" s="58">
        <v>0.41499999999999998</v>
      </c>
      <c r="BM46" s="37">
        <v>0</v>
      </c>
      <c r="BN46" s="37">
        <v>-1.518</v>
      </c>
      <c r="BO46" s="37">
        <v>-0.23899999999999999</v>
      </c>
    </row>
    <row r="47" spans="1:67" x14ac:dyDescent="0.2">
      <c r="A47" s="57" t="s">
        <v>440</v>
      </c>
      <c r="B47" s="58" t="s">
        <v>284</v>
      </c>
      <c r="C47" s="37">
        <v>90</v>
      </c>
      <c r="D47" s="58" t="s">
        <v>439</v>
      </c>
      <c r="E47" s="37">
        <v>1.095</v>
      </c>
      <c r="F47" s="37">
        <v>0.38700000000000001</v>
      </c>
      <c r="G47" s="37">
        <v>0.22800000000000001</v>
      </c>
      <c r="H47" s="37">
        <v>-0.41099999999999998</v>
      </c>
      <c r="I47" s="37">
        <v>3.4000000000000002E-2</v>
      </c>
      <c r="J47" s="37">
        <v>1.2E-2</v>
      </c>
      <c r="K47" s="58">
        <v>2.14</v>
      </c>
      <c r="L47" s="58">
        <v>-2.33</v>
      </c>
      <c r="M47" s="37">
        <v>1.99</v>
      </c>
      <c r="N47" s="37">
        <v>0.01</v>
      </c>
      <c r="O47" s="37">
        <v>0</v>
      </c>
      <c r="P47" s="37">
        <v>6.877282762275937E-3</v>
      </c>
      <c r="Q47" s="37">
        <v>2.15</v>
      </c>
      <c r="R47" s="37">
        <v>0.01</v>
      </c>
      <c r="S47" s="37">
        <v>0</v>
      </c>
      <c r="T47" s="37">
        <v>5.7298092691305414E-3</v>
      </c>
      <c r="U47" s="37">
        <v>33.14</v>
      </c>
      <c r="V47" s="37">
        <v>0.01</v>
      </c>
      <c r="W47" s="37">
        <v>0</v>
      </c>
      <c r="X47" s="37">
        <v>5.9069749717329256E-3</v>
      </c>
      <c r="Y47" s="37">
        <v>23.823</v>
      </c>
      <c r="Z47" s="37">
        <v>8.0000000000000002E-3</v>
      </c>
      <c r="AA47" s="37">
        <v>3.0000000000000001E-3</v>
      </c>
      <c r="AB47" s="37">
        <v>6.7260136283298876E-3</v>
      </c>
      <c r="AC47" s="37">
        <v>28.137</v>
      </c>
      <c r="AD47" s="37">
        <v>7.0000000000000001E-3</v>
      </c>
      <c r="AE47" s="37">
        <v>2E-3</v>
      </c>
      <c r="AF47" s="37">
        <v>5.884096731872116E-3</v>
      </c>
      <c r="AG47" s="37">
        <v>52.491</v>
      </c>
      <c r="AH47" s="37">
        <v>3.4000000000000002E-2</v>
      </c>
      <c r="AI47" s="37">
        <v>1.2E-2</v>
      </c>
      <c r="AJ47" s="37">
        <v>2.8466495865009277E-2</v>
      </c>
      <c r="AK47" s="37">
        <v>2.8174062167087538E-2</v>
      </c>
      <c r="AL47" s="37">
        <v>54.834000000000003</v>
      </c>
      <c r="AM47" s="37">
        <v>1.1539999999999999</v>
      </c>
      <c r="AN47" s="37">
        <v>0.40799999999999997</v>
      </c>
      <c r="AO47" s="37">
        <v>0.96508840305341803</v>
      </c>
      <c r="AP47" s="37">
        <v>-2.11</v>
      </c>
      <c r="AQ47" s="37">
        <v>0.91523539076164884</v>
      </c>
      <c r="AR47" s="37">
        <v>43.886000000000003</v>
      </c>
      <c r="AS47" s="37">
        <v>1.94</v>
      </c>
      <c r="AT47" s="37">
        <v>0.68600000000000005</v>
      </c>
      <c r="AU47" s="37">
        <v>1.6215752736300062</v>
      </c>
      <c r="AV47" s="37">
        <v>-36.005000000000003</v>
      </c>
      <c r="AW47" s="37">
        <v>1.8049999999999999</v>
      </c>
      <c r="AX47" s="37">
        <v>0.63800000000000001</v>
      </c>
      <c r="AY47" s="37">
        <v>1.5092246736356754</v>
      </c>
      <c r="AZ47" s="37">
        <v>-3.347</v>
      </c>
      <c r="BA47" s="37">
        <v>0.10199999999999999</v>
      </c>
      <c r="BB47" s="37">
        <v>3.5999999999999997E-2</v>
      </c>
      <c r="BC47" s="37">
        <v>8.5271119662559222E-2</v>
      </c>
      <c r="BD47" s="37">
        <v>1.008128581</v>
      </c>
      <c r="BE47" s="37">
        <v>-5.93</v>
      </c>
      <c r="BF47" s="58">
        <v>28.52</v>
      </c>
      <c r="BG47" s="37">
        <v>1.2692285174407242E-3</v>
      </c>
      <c r="BH47" s="37" t="s">
        <v>438</v>
      </c>
      <c r="BI47" s="37">
        <v>-0.47799999999999998</v>
      </c>
      <c r="BJ47" s="37">
        <v>0.95649999273819264</v>
      </c>
      <c r="BK47" s="37">
        <v>0.68569352470973866</v>
      </c>
      <c r="BL47" s="58">
        <v>0.22800000000000001</v>
      </c>
      <c r="BM47" s="37">
        <v>0</v>
      </c>
      <c r="BN47" s="37">
        <v>-0.184</v>
      </c>
      <c r="BO47" s="37">
        <v>1.095</v>
      </c>
    </row>
    <row r="48" spans="1:67" x14ac:dyDescent="0.2">
      <c r="A48" s="57" t="s">
        <v>437</v>
      </c>
      <c r="B48" s="58" t="s">
        <v>281</v>
      </c>
      <c r="C48" s="37">
        <v>90</v>
      </c>
      <c r="D48" s="58" t="s">
        <v>436</v>
      </c>
      <c r="E48" s="37">
        <v>7.4999999999999997E-2</v>
      </c>
      <c r="F48" s="37">
        <v>2.7E-2</v>
      </c>
      <c r="G48" s="37">
        <v>0.20399999999999999</v>
      </c>
      <c r="H48" s="37">
        <v>-0.48199999999999998</v>
      </c>
      <c r="I48" s="37">
        <v>3.5000000000000003E-2</v>
      </c>
      <c r="J48" s="37">
        <v>1.2E-2</v>
      </c>
      <c r="K48" s="58">
        <v>-10.18</v>
      </c>
      <c r="L48" s="58">
        <v>-18.84</v>
      </c>
      <c r="M48" s="37">
        <v>-10.24</v>
      </c>
      <c r="N48" s="37">
        <v>0.01</v>
      </c>
      <c r="O48" s="37">
        <v>0</v>
      </c>
      <c r="P48" s="37">
        <v>4.4250998771505493E-3</v>
      </c>
      <c r="Q48" s="37">
        <v>-14.33</v>
      </c>
      <c r="R48" s="37">
        <v>0.01</v>
      </c>
      <c r="S48" s="37">
        <v>0</v>
      </c>
      <c r="T48" s="37">
        <v>6.0737322146115656E-3</v>
      </c>
      <c r="U48" s="37">
        <v>16.14</v>
      </c>
      <c r="V48" s="37">
        <v>0.01</v>
      </c>
      <c r="W48" s="37">
        <v>0</v>
      </c>
      <c r="X48" s="37">
        <v>6.2615320146871198E-3</v>
      </c>
      <c r="Y48" s="37">
        <v>11.566000000000001</v>
      </c>
      <c r="Z48" s="37">
        <v>5.0000000000000001E-3</v>
      </c>
      <c r="AA48" s="37">
        <v>2E-3</v>
      </c>
      <c r="AB48" s="37">
        <v>4.371188994388037E-3</v>
      </c>
      <c r="AC48" s="37">
        <v>11.214</v>
      </c>
      <c r="AD48" s="37">
        <v>7.0000000000000001E-3</v>
      </c>
      <c r="AE48" s="37">
        <v>3.0000000000000001E-3</v>
      </c>
      <c r="AF48" s="37">
        <v>6.2312439059831201E-3</v>
      </c>
      <c r="AG48" s="37">
        <v>22.597000000000001</v>
      </c>
      <c r="AH48" s="37">
        <v>3.4000000000000002E-2</v>
      </c>
      <c r="AI48" s="37">
        <v>1.2E-2</v>
      </c>
      <c r="AJ48" s="37">
        <v>2.8833769754985097E-2</v>
      </c>
      <c r="AK48" s="37">
        <v>2.911538487893639E-2</v>
      </c>
      <c r="AL48" s="37">
        <v>20.195</v>
      </c>
      <c r="AM48" s="37">
        <v>7.2999999999999995E-2</v>
      </c>
      <c r="AN48" s="37">
        <v>2.5999999999999999E-2</v>
      </c>
      <c r="AO48" s="37">
        <v>6.0953697712287341E-2</v>
      </c>
      <c r="AP48" s="37">
        <v>-2.306</v>
      </c>
      <c r="AQ48" s="37">
        <v>6.2855876795636534E-2</v>
      </c>
      <c r="AR48" s="37">
        <v>52.942</v>
      </c>
      <c r="AS48" s="37">
        <v>2.6709999999999998</v>
      </c>
      <c r="AT48" s="37">
        <v>0.94399999999999995</v>
      </c>
      <c r="AU48" s="37">
        <v>2.2331937592416251</v>
      </c>
      <c r="AV48" s="37">
        <v>17.57</v>
      </c>
      <c r="AW48" s="37">
        <v>2.5990000000000002</v>
      </c>
      <c r="AX48" s="37">
        <v>0.91900000000000004</v>
      </c>
      <c r="AY48" s="37">
        <v>2.1725298818239436</v>
      </c>
      <c r="AZ48" s="37">
        <v>-4.0579999999999998</v>
      </c>
      <c r="BA48" s="37">
        <v>0.11</v>
      </c>
      <c r="BB48" s="37">
        <v>3.9E-2</v>
      </c>
      <c r="BC48" s="37">
        <v>9.1886530844074193E-2</v>
      </c>
      <c r="BD48" s="37">
        <v>1.008128581</v>
      </c>
      <c r="BE48" s="37">
        <v>-22.28</v>
      </c>
      <c r="BF48" s="58">
        <v>11.5</v>
      </c>
      <c r="BG48" s="37">
        <v>9.2746725374511201E-4</v>
      </c>
      <c r="BH48" s="37" t="s">
        <v>435</v>
      </c>
      <c r="BI48" s="37">
        <v>-0.503</v>
      </c>
      <c r="BJ48" s="37">
        <v>0.95649999273819264</v>
      </c>
      <c r="BK48" s="37">
        <v>0.68569352470973866</v>
      </c>
      <c r="BL48" s="58">
        <v>0.20399999999999999</v>
      </c>
      <c r="BM48" s="37">
        <v>0</v>
      </c>
      <c r="BN48" s="37">
        <v>-1.597</v>
      </c>
      <c r="BO48" s="37">
        <v>-0.318</v>
      </c>
    </row>
    <row r="49" spans="1:67" x14ac:dyDescent="0.2">
      <c r="A49" s="57" t="s">
        <v>434</v>
      </c>
      <c r="B49" s="58" t="s">
        <v>297</v>
      </c>
      <c r="C49" s="37">
        <v>90</v>
      </c>
      <c r="D49" s="58" t="s">
        <v>433</v>
      </c>
      <c r="E49" s="37">
        <v>0.09</v>
      </c>
      <c r="F49" s="37">
        <v>3.2000000000000001E-2</v>
      </c>
      <c r="G49" s="37">
        <v>0.38900000000000001</v>
      </c>
      <c r="H49" s="37">
        <v>-0.27800000000000002</v>
      </c>
      <c r="I49" s="37">
        <v>2.9000000000000001E-2</v>
      </c>
      <c r="J49" s="37">
        <v>0.01</v>
      </c>
      <c r="K49" s="58">
        <v>-10.1</v>
      </c>
      <c r="L49" s="58">
        <v>-18.47</v>
      </c>
      <c r="M49" s="37">
        <v>-10.15</v>
      </c>
      <c r="N49" s="37">
        <v>0.01</v>
      </c>
      <c r="O49" s="37">
        <v>0</v>
      </c>
      <c r="P49" s="37">
        <v>4.781962176839267E-3</v>
      </c>
      <c r="Q49" s="37">
        <v>-13.96</v>
      </c>
      <c r="R49" s="37">
        <v>0.01</v>
      </c>
      <c r="S49" s="37">
        <v>0</v>
      </c>
      <c r="T49" s="37">
        <v>6.2671875395198398E-3</v>
      </c>
      <c r="U49" s="37">
        <v>16.52</v>
      </c>
      <c r="V49" s="37">
        <v>0.01</v>
      </c>
      <c r="W49" s="37">
        <v>0</v>
      </c>
      <c r="X49" s="37">
        <v>6.4609689782418548E-3</v>
      </c>
      <c r="Y49" s="37">
        <v>11.66</v>
      </c>
      <c r="Z49" s="37">
        <v>6.0000000000000001E-3</v>
      </c>
      <c r="AA49" s="37">
        <v>2E-3</v>
      </c>
      <c r="AB49" s="37">
        <v>4.6978727837161133E-3</v>
      </c>
      <c r="AC49" s="37">
        <v>11.592000000000001</v>
      </c>
      <c r="AD49" s="37">
        <v>8.0000000000000002E-3</v>
      </c>
      <c r="AE49" s="37">
        <v>3.0000000000000001E-3</v>
      </c>
      <c r="AF49" s="37">
        <v>6.4291386066507488E-3</v>
      </c>
      <c r="AG49" s="37">
        <v>23.28</v>
      </c>
      <c r="AH49" s="37">
        <v>3.5999999999999997E-2</v>
      </c>
      <c r="AI49" s="37">
        <v>1.2999999999999999E-2</v>
      </c>
      <c r="AJ49" s="37">
        <v>3.0158358752254907E-2</v>
      </c>
      <c r="AK49" s="37">
        <v>2.4057071270655175E-2</v>
      </c>
      <c r="AL49" s="37">
        <v>21.67</v>
      </c>
      <c r="AM49" s="37">
        <v>9.6000000000000002E-2</v>
      </c>
      <c r="AN49" s="37">
        <v>3.4000000000000002E-2</v>
      </c>
      <c r="AO49" s="37">
        <v>8.0389948912377079E-2</v>
      </c>
      <c r="AP49" s="37">
        <v>-1.611</v>
      </c>
      <c r="AQ49" s="37">
        <v>7.5486829061868016E-2</v>
      </c>
      <c r="AR49" s="37">
        <v>32.777999999999999</v>
      </c>
      <c r="AS49" s="37">
        <v>1.1739999999999999</v>
      </c>
      <c r="AT49" s="37">
        <v>0.41499999999999998</v>
      </c>
      <c r="AU49" s="37">
        <v>0.98167046084345022</v>
      </c>
      <c r="AV49" s="37">
        <v>-2.7480000000000002</v>
      </c>
      <c r="AW49" s="37">
        <v>1.1259999999999999</v>
      </c>
      <c r="AX49" s="37">
        <v>0.39800000000000002</v>
      </c>
      <c r="AY49" s="37">
        <v>0.94158020069392612</v>
      </c>
      <c r="AZ49" s="37">
        <v>-2.5390000000000001</v>
      </c>
      <c r="BA49" s="37">
        <v>6.2E-2</v>
      </c>
      <c r="BB49" s="37">
        <v>2.1999999999999999E-2</v>
      </c>
      <c r="BC49" s="37">
        <v>5.2110026191656868E-2</v>
      </c>
      <c r="BD49" s="37">
        <v>1.008128581</v>
      </c>
      <c r="BE49" s="37">
        <v>-21.91</v>
      </c>
      <c r="BF49" s="58">
        <v>11.88</v>
      </c>
      <c r="BG49" s="37">
        <v>1.3538732228450814E-3</v>
      </c>
      <c r="BH49" s="37" t="s">
        <v>432</v>
      </c>
      <c r="BI49" s="37">
        <v>-0.31</v>
      </c>
      <c r="BJ49" s="37">
        <v>0.95649999273819264</v>
      </c>
      <c r="BK49" s="37">
        <v>0.68569352470973866</v>
      </c>
      <c r="BL49" s="58">
        <v>0.38900000000000001</v>
      </c>
      <c r="BM49" s="37">
        <v>0</v>
      </c>
      <c r="BN49" s="37">
        <v>-0.84899999999999998</v>
      </c>
      <c r="BO49" s="37">
        <v>0.42899999999999999</v>
      </c>
    </row>
    <row r="50" spans="1:67" x14ac:dyDescent="0.2">
      <c r="A50" s="57" t="s">
        <v>431</v>
      </c>
      <c r="B50" s="58" t="s">
        <v>284</v>
      </c>
      <c r="C50" s="37">
        <v>90</v>
      </c>
      <c r="D50" s="58" t="s">
        <v>430</v>
      </c>
      <c r="E50" s="37">
        <v>1.409</v>
      </c>
      <c r="F50" s="37">
        <v>0.498</v>
      </c>
      <c r="G50" s="37">
        <v>0.17899999999999999</v>
      </c>
      <c r="H50" s="37">
        <v>-0.438</v>
      </c>
      <c r="I50" s="37">
        <v>0.01</v>
      </c>
      <c r="J50" s="37">
        <v>4.0000000000000001E-3</v>
      </c>
      <c r="K50" s="58">
        <v>2.08</v>
      </c>
      <c r="L50" s="58">
        <v>-1.91</v>
      </c>
      <c r="M50" s="37">
        <v>1.92</v>
      </c>
      <c r="N50" s="37">
        <v>0.01</v>
      </c>
      <c r="O50" s="37">
        <v>0</v>
      </c>
      <c r="P50" s="37">
        <v>6.4699391035659207E-3</v>
      </c>
      <c r="Q50" s="37">
        <v>2.57</v>
      </c>
      <c r="R50" s="37">
        <v>0.01</v>
      </c>
      <c r="S50" s="37">
        <v>0</v>
      </c>
      <c r="T50" s="37">
        <v>8.764946316247E-3</v>
      </c>
      <c r="U50" s="37">
        <v>33.57</v>
      </c>
      <c r="V50" s="37">
        <v>0.01</v>
      </c>
      <c r="W50" s="37">
        <v>0</v>
      </c>
      <c r="X50" s="37">
        <v>9.0359584563465736E-3</v>
      </c>
      <c r="Y50" s="37">
        <v>23.777999999999999</v>
      </c>
      <c r="Z50" s="37">
        <v>8.0000000000000002E-3</v>
      </c>
      <c r="AA50" s="37">
        <v>3.0000000000000001E-3</v>
      </c>
      <c r="AB50" s="37">
        <v>6.4442344109839232E-3</v>
      </c>
      <c r="AC50" s="37">
        <v>28.564</v>
      </c>
      <c r="AD50" s="37">
        <v>1.0999999999999999E-2</v>
      </c>
      <c r="AE50" s="37">
        <v>4.0000000000000001E-3</v>
      </c>
      <c r="AF50" s="37">
        <v>8.9952088246962308E-3</v>
      </c>
      <c r="AG50" s="37">
        <v>52.844999999999999</v>
      </c>
      <c r="AH50" s="37">
        <v>0.01</v>
      </c>
      <c r="AI50" s="37">
        <v>4.0000000000000001E-3</v>
      </c>
      <c r="AJ50" s="37">
        <v>8.6787329700803162E-3</v>
      </c>
      <c r="AK50" s="37">
        <v>8.7397624856602133E-3</v>
      </c>
      <c r="AL50" s="37">
        <v>57.036000000000001</v>
      </c>
      <c r="AM50" s="37">
        <v>1.484</v>
      </c>
      <c r="AN50" s="37">
        <v>0.52500000000000002</v>
      </c>
      <c r="AO50" s="37">
        <v>1.240418918180265</v>
      </c>
      <c r="AP50" s="37">
        <v>-0.85799999999999998</v>
      </c>
      <c r="AQ50" s="37">
        <v>1.1779508189182817</v>
      </c>
      <c r="AR50" s="37">
        <v>11.621</v>
      </c>
      <c r="AS50" s="37">
        <v>1.306</v>
      </c>
      <c r="AT50" s="37">
        <v>0.46200000000000002</v>
      </c>
      <c r="AU50" s="37">
        <v>1.0918032189732978</v>
      </c>
      <c r="AV50" s="37">
        <v>-66.518000000000001</v>
      </c>
      <c r="AW50" s="37">
        <v>1.222</v>
      </c>
      <c r="AX50" s="37">
        <v>0.432</v>
      </c>
      <c r="AY50" s="37">
        <v>1.021485185395097</v>
      </c>
      <c r="AZ50" s="37">
        <v>-0.93899999999999995</v>
      </c>
      <c r="BA50" s="37">
        <v>9.4E-2</v>
      </c>
      <c r="BB50" s="37">
        <v>3.3000000000000002E-2</v>
      </c>
      <c r="BC50" s="37">
        <v>7.8653928645628216E-2</v>
      </c>
      <c r="BD50" s="37">
        <v>1.008128581</v>
      </c>
      <c r="BE50" s="37">
        <v>-5.51</v>
      </c>
      <c r="BF50" s="58">
        <v>28.95</v>
      </c>
      <c r="BG50" s="37">
        <v>1.7324889883626219E-3</v>
      </c>
      <c r="BH50" s="37" t="s">
        <v>429</v>
      </c>
      <c r="BI50" s="37">
        <v>-0.52900000000000003</v>
      </c>
      <c r="BJ50" s="37">
        <v>0.95649999273819264</v>
      </c>
      <c r="BK50" s="37">
        <v>0.68569352470973866</v>
      </c>
      <c r="BL50" s="58">
        <v>0.17899999999999999</v>
      </c>
      <c r="BM50" s="37">
        <v>0</v>
      </c>
      <c r="BN50" s="37">
        <v>1.1459999999999999</v>
      </c>
      <c r="BO50" s="37">
        <v>2.4249999999999998</v>
      </c>
    </row>
    <row r="51" spans="1:67" x14ac:dyDescent="0.2">
      <c r="A51" s="57" t="s">
        <v>428</v>
      </c>
      <c r="B51" s="58" t="s">
        <v>281</v>
      </c>
      <c r="C51" s="37">
        <v>90</v>
      </c>
      <c r="D51" s="58" t="s">
        <v>427</v>
      </c>
      <c r="E51" s="37">
        <v>0.09</v>
      </c>
      <c r="F51" s="37">
        <v>3.2000000000000001E-2</v>
      </c>
      <c r="G51" s="37">
        <v>0.255</v>
      </c>
      <c r="H51" s="37">
        <v>-0.39600000000000002</v>
      </c>
      <c r="I51" s="37">
        <v>2.8000000000000001E-2</v>
      </c>
      <c r="J51" s="37">
        <v>0.01</v>
      </c>
      <c r="K51" s="58">
        <v>-10.24</v>
      </c>
      <c r="L51" s="58">
        <v>-18.75</v>
      </c>
      <c r="M51" s="37">
        <v>-10.29</v>
      </c>
      <c r="N51" s="37">
        <v>0</v>
      </c>
      <c r="O51" s="37">
        <v>0</v>
      </c>
      <c r="P51" s="37">
        <v>2.9557016475605831E-3</v>
      </c>
      <c r="Q51" s="37">
        <v>-14.25</v>
      </c>
      <c r="R51" s="37">
        <v>0</v>
      </c>
      <c r="S51" s="37">
        <v>0</v>
      </c>
      <c r="T51" s="37">
        <v>2.66925755288786E-3</v>
      </c>
      <c r="U51" s="37">
        <v>16.23</v>
      </c>
      <c r="V51" s="37">
        <v>0</v>
      </c>
      <c r="W51" s="37">
        <v>0</v>
      </c>
      <c r="X51" s="37">
        <v>2.7517909964227868E-3</v>
      </c>
      <c r="Y51" s="37">
        <v>11.516</v>
      </c>
      <c r="Z51" s="37">
        <v>3.0000000000000001E-3</v>
      </c>
      <c r="AA51" s="37">
        <v>1E-3</v>
      </c>
      <c r="AB51" s="37">
        <v>2.8821003787793736E-3</v>
      </c>
      <c r="AC51" s="37">
        <v>11.301</v>
      </c>
      <c r="AD51" s="37">
        <v>3.0000000000000001E-3</v>
      </c>
      <c r="AE51" s="37">
        <v>1E-3</v>
      </c>
      <c r="AF51" s="37">
        <v>2.7396373058257849E-3</v>
      </c>
      <c r="AG51" s="37">
        <v>22.72</v>
      </c>
      <c r="AH51" s="37">
        <v>3.2000000000000001E-2</v>
      </c>
      <c r="AI51" s="37">
        <v>1.0999999999999999E-2</v>
      </c>
      <c r="AJ51" s="37">
        <v>2.7071513804310634E-2</v>
      </c>
      <c r="AK51" s="37">
        <v>2.3760590599086428E-2</v>
      </c>
      <c r="AL51" s="37">
        <v>21.18</v>
      </c>
      <c r="AM51" s="37">
        <v>9.0999999999999998E-2</v>
      </c>
      <c r="AN51" s="37">
        <v>3.2000000000000001E-2</v>
      </c>
      <c r="AO51" s="37">
        <v>7.5726548258534379E-2</v>
      </c>
      <c r="AP51" s="37">
        <v>-1.5149999999999999</v>
      </c>
      <c r="AQ51" s="37">
        <v>7.549943135155622E-2</v>
      </c>
      <c r="AR51" s="37">
        <v>24.17</v>
      </c>
      <c r="AS51" s="37">
        <v>2.2069999999999999</v>
      </c>
      <c r="AT51" s="37">
        <v>0.78</v>
      </c>
      <c r="AU51" s="37">
        <v>1.8452890988270483</v>
      </c>
      <c r="AV51" s="37">
        <v>-10.351000000000001</v>
      </c>
      <c r="AW51" s="37">
        <v>2.1389999999999998</v>
      </c>
      <c r="AX51" s="37">
        <v>0.75600000000000001</v>
      </c>
      <c r="AY51" s="37">
        <v>1.788199830119368</v>
      </c>
      <c r="AZ51" s="37">
        <v>-1.9339999999999999</v>
      </c>
      <c r="BA51" s="37">
        <v>0.13200000000000001</v>
      </c>
      <c r="BB51" s="37">
        <v>4.7E-2</v>
      </c>
      <c r="BC51" s="37">
        <v>0.11075744317332099</v>
      </c>
      <c r="BD51" s="37">
        <v>1.008128581</v>
      </c>
      <c r="BE51" s="37">
        <v>-22.2</v>
      </c>
      <c r="BF51" s="58">
        <v>11.59</v>
      </c>
      <c r="BG51" s="37">
        <v>2.3616788640604229E-3</v>
      </c>
      <c r="BH51" s="37" t="s">
        <v>426</v>
      </c>
      <c r="BI51" s="37">
        <v>-0.45</v>
      </c>
      <c r="BJ51" s="37">
        <v>0.95649999273819264</v>
      </c>
      <c r="BK51" s="37">
        <v>0.68569352470973866</v>
      </c>
      <c r="BL51" s="58">
        <v>0.255</v>
      </c>
      <c r="BM51" s="37">
        <v>0</v>
      </c>
      <c r="BN51" s="37">
        <v>-0.77100000000000002</v>
      </c>
      <c r="BO51" s="37">
        <v>0.50800000000000001</v>
      </c>
    </row>
    <row r="52" spans="1:67" x14ac:dyDescent="0.2">
      <c r="A52" s="57" t="s">
        <v>425</v>
      </c>
      <c r="B52" s="58" t="s">
        <v>284</v>
      </c>
      <c r="C52" s="37">
        <v>90</v>
      </c>
      <c r="D52" s="58" t="s">
        <v>424</v>
      </c>
      <c r="E52" s="37">
        <v>0.121</v>
      </c>
      <c r="F52" s="37">
        <v>4.2999999999999997E-2</v>
      </c>
      <c r="G52" s="37">
        <v>0.27200000000000002</v>
      </c>
      <c r="H52" s="37">
        <v>-0.495</v>
      </c>
      <c r="I52" s="37">
        <v>0.03</v>
      </c>
      <c r="J52" s="37">
        <v>0.01</v>
      </c>
      <c r="K52" s="58">
        <v>2.21</v>
      </c>
      <c r="L52" s="58">
        <v>-1.91</v>
      </c>
      <c r="M52" s="37">
        <v>2</v>
      </c>
      <c r="N52" s="37">
        <v>0.01</v>
      </c>
      <c r="O52" s="37">
        <v>0</v>
      </c>
      <c r="P52" s="37">
        <v>1.1669725738588597E-2</v>
      </c>
      <c r="Q52" s="37">
        <v>2.46</v>
      </c>
      <c r="R52" s="37">
        <v>0.01</v>
      </c>
      <c r="S52" s="37">
        <v>0</v>
      </c>
      <c r="T52" s="37">
        <v>1.1199287688698814E-2</v>
      </c>
      <c r="U52" s="37">
        <v>33.46</v>
      </c>
      <c r="V52" s="37">
        <v>0.01</v>
      </c>
      <c r="W52" s="37">
        <v>0</v>
      </c>
      <c r="X52" s="37">
        <v>1.1545569664033337E-2</v>
      </c>
      <c r="Y52" s="37">
        <v>23.850999999999999</v>
      </c>
      <c r="Z52" s="37">
        <v>1.4E-2</v>
      </c>
      <c r="AA52" s="37">
        <v>5.0000000000000001E-3</v>
      </c>
      <c r="AB52" s="37">
        <v>1.1522179310104059E-2</v>
      </c>
      <c r="AC52" s="37">
        <v>28.452999999999999</v>
      </c>
      <c r="AD52" s="37">
        <v>1.4E-2</v>
      </c>
      <c r="AE52" s="37">
        <v>5.0000000000000001E-3</v>
      </c>
      <c r="AF52" s="37">
        <v>1.1502364559539461E-2</v>
      </c>
      <c r="AG52" s="37">
        <v>52.75</v>
      </c>
      <c r="AH52" s="37">
        <v>5.3999999999999999E-2</v>
      </c>
      <c r="AI52" s="37">
        <v>1.9E-2</v>
      </c>
      <c r="AJ52" s="37">
        <v>4.4968777329001411E-2</v>
      </c>
      <c r="AK52" s="37">
        <v>2.4759466883293401E-2</v>
      </c>
      <c r="AL52" s="37">
        <v>55.542000000000002</v>
      </c>
      <c r="AM52" s="37">
        <v>0.128</v>
      </c>
      <c r="AN52" s="37">
        <v>4.4999999999999998E-2</v>
      </c>
      <c r="AO52" s="37">
        <v>0.10719202603436838</v>
      </c>
      <c r="AP52" s="37">
        <v>-2.0550000000000002</v>
      </c>
      <c r="AQ52" s="37">
        <v>0.10117206486045173</v>
      </c>
      <c r="AR52" s="37">
        <v>9.6920000000000002</v>
      </c>
      <c r="AS52" s="37">
        <v>1.034</v>
      </c>
      <c r="AT52" s="37">
        <v>0.36599999999999999</v>
      </c>
      <c r="AU52" s="37">
        <v>0.86432517293314659</v>
      </c>
      <c r="AV52" s="37">
        <v>-68.171999999999997</v>
      </c>
      <c r="AW52" s="37">
        <v>0.95099999999999996</v>
      </c>
      <c r="AX52" s="37">
        <v>0.33600000000000002</v>
      </c>
      <c r="AY52" s="37">
        <v>0.79508864793695688</v>
      </c>
      <c r="AZ52" s="37">
        <v>-0.622</v>
      </c>
      <c r="BA52" s="37">
        <v>6.4000000000000001E-2</v>
      </c>
      <c r="BB52" s="37">
        <v>2.3E-2</v>
      </c>
      <c r="BC52" s="37">
        <v>5.3752011030350003E-2</v>
      </c>
      <c r="BD52" s="37">
        <v>1.008128581</v>
      </c>
      <c r="BE52" s="37">
        <v>-5.62</v>
      </c>
      <c r="BF52" s="58">
        <v>28.95</v>
      </c>
      <c r="BG52" s="37">
        <v>-1.0938415085271634E-3</v>
      </c>
      <c r="BH52" s="37" t="s">
        <v>111</v>
      </c>
      <c r="BI52" s="37">
        <v>-0.438</v>
      </c>
      <c r="BJ52" s="37">
        <v>0.87006400877780798</v>
      </c>
      <c r="BK52" s="37">
        <v>0.65316882053491609</v>
      </c>
      <c r="BL52" s="58">
        <v>0.27200000000000002</v>
      </c>
      <c r="BM52" s="37">
        <v>0</v>
      </c>
      <c r="BN52" s="37">
        <v>1.7689999999999999</v>
      </c>
      <c r="BO52" s="37">
        <v>1.74</v>
      </c>
    </row>
    <row r="53" spans="1:67" x14ac:dyDescent="0.2">
      <c r="A53" s="57" t="s">
        <v>423</v>
      </c>
      <c r="B53" s="58" t="s">
        <v>281</v>
      </c>
      <c r="C53" s="37">
        <v>90</v>
      </c>
      <c r="D53" s="58" t="s">
        <v>422</v>
      </c>
      <c r="E53" s="37">
        <v>8.7999999999999995E-2</v>
      </c>
      <c r="F53" s="37">
        <v>3.9E-2</v>
      </c>
      <c r="G53" s="37">
        <v>0.251</v>
      </c>
      <c r="H53" s="37">
        <v>-0.48699999999999999</v>
      </c>
      <c r="I53" s="37">
        <v>8.0000000000000002E-3</v>
      </c>
      <c r="J53" s="37">
        <v>4.0000000000000001E-3</v>
      </c>
      <c r="K53" s="58">
        <v>-10.3</v>
      </c>
      <c r="L53" s="58">
        <v>-18.899999999999999</v>
      </c>
      <c r="M53" s="37">
        <v>-10.45</v>
      </c>
      <c r="N53" s="37">
        <v>0</v>
      </c>
      <c r="O53" s="37">
        <v>0</v>
      </c>
      <c r="P53" s="37">
        <v>5.195752052148536E-3</v>
      </c>
      <c r="Q53" s="37">
        <v>-14.36</v>
      </c>
      <c r="R53" s="37">
        <v>0</v>
      </c>
      <c r="S53" s="37">
        <v>0</v>
      </c>
      <c r="T53" s="37">
        <v>2.3698501421822011E-3</v>
      </c>
      <c r="U53" s="37">
        <v>16.12</v>
      </c>
      <c r="V53" s="37">
        <v>0</v>
      </c>
      <c r="W53" s="37">
        <v>0</v>
      </c>
      <c r="X53" s="37">
        <v>2.4431259085779542E-3</v>
      </c>
      <c r="Y53" s="37">
        <v>11.364000000000001</v>
      </c>
      <c r="Z53" s="37">
        <v>4.0000000000000001E-3</v>
      </c>
      <c r="AA53" s="37">
        <v>2E-3</v>
      </c>
      <c r="AB53" s="37">
        <v>4.9153950654431105E-3</v>
      </c>
      <c r="AC53" s="37">
        <v>11.186999999999999</v>
      </c>
      <c r="AD53" s="37">
        <v>2E-3</v>
      </c>
      <c r="AE53" s="37">
        <v>1E-3</v>
      </c>
      <c r="AF53" s="37">
        <v>2.4226086287988595E-3</v>
      </c>
      <c r="AG53" s="37">
        <v>22.356000000000002</v>
      </c>
      <c r="AH53" s="37">
        <v>0.01</v>
      </c>
      <c r="AI53" s="37">
        <v>5.0000000000000001E-3</v>
      </c>
      <c r="AJ53" s="37">
        <v>1.2880841463471467E-2</v>
      </c>
      <c r="AK53" s="37">
        <v>9.9642122377711934E-3</v>
      </c>
      <c r="AL53" s="37">
        <v>21.231000000000002</v>
      </c>
      <c r="AM53" s="37">
        <v>9.0999999999999998E-2</v>
      </c>
      <c r="AN53" s="37">
        <v>0.04</v>
      </c>
      <c r="AO53" s="37">
        <v>0.11237753016956645</v>
      </c>
      <c r="AP53" s="37">
        <v>-1.2410000000000001</v>
      </c>
      <c r="AQ53" s="37">
        <v>0.1094139487862664</v>
      </c>
      <c r="AR53" s="37">
        <v>19.777999999999999</v>
      </c>
      <c r="AS53" s="37">
        <v>1.9710000000000001</v>
      </c>
      <c r="AT53" s="37">
        <v>0.88100000000000001</v>
      </c>
      <c r="AU53" s="37">
        <v>2.4473667220087387</v>
      </c>
      <c r="AV53" s="37">
        <v>-14.218999999999999</v>
      </c>
      <c r="AW53" s="37">
        <v>1.9039999999999999</v>
      </c>
      <c r="AX53" s="37">
        <v>0.85099999999999998</v>
      </c>
      <c r="AY53" s="37">
        <v>2.3636047325003822</v>
      </c>
      <c r="AZ53" s="37">
        <v>-1.2809999999999999</v>
      </c>
      <c r="BA53" s="37">
        <v>0.107</v>
      </c>
      <c r="BB53" s="37">
        <v>4.8000000000000001E-2</v>
      </c>
      <c r="BC53" s="37">
        <v>0.13246905674955334</v>
      </c>
      <c r="BD53" s="37">
        <v>1.008128581</v>
      </c>
      <c r="BE53" s="37">
        <v>-22.31</v>
      </c>
      <c r="BF53" s="58">
        <v>11.44</v>
      </c>
      <c r="BG53" s="37">
        <v>-1.0938415085271634E-3</v>
      </c>
      <c r="BH53" s="37" t="s">
        <v>111</v>
      </c>
      <c r="BI53" s="37">
        <v>-0.46200000000000002</v>
      </c>
      <c r="BJ53" s="37">
        <v>0.87006400877780798</v>
      </c>
      <c r="BK53" s="37">
        <v>0.65316882053491609</v>
      </c>
      <c r="BL53" s="58">
        <v>0.251</v>
      </c>
      <c r="BM53" s="37">
        <v>0</v>
      </c>
      <c r="BN53" s="37">
        <v>0.221</v>
      </c>
      <c r="BO53" s="37">
        <v>0.192</v>
      </c>
    </row>
    <row r="54" spans="1:67" x14ac:dyDescent="0.2">
      <c r="A54" s="57" t="s">
        <v>421</v>
      </c>
      <c r="B54" s="58" t="s">
        <v>278</v>
      </c>
      <c r="C54" s="37">
        <v>90</v>
      </c>
      <c r="D54" s="58" t="s">
        <v>420</v>
      </c>
      <c r="E54" s="37">
        <v>0.13600000000000001</v>
      </c>
      <c r="F54" s="37">
        <v>4.8000000000000001E-2</v>
      </c>
      <c r="G54" s="37">
        <v>0.64400000000000002</v>
      </c>
      <c r="H54" s="37">
        <v>-6.8000000000000005E-2</v>
      </c>
      <c r="I54" s="37">
        <v>1.4E-2</v>
      </c>
      <c r="J54" s="37">
        <v>5.0000000000000001E-3</v>
      </c>
      <c r="K54" s="58">
        <v>1.71</v>
      </c>
      <c r="L54" s="58">
        <v>-1.91</v>
      </c>
      <c r="M54" s="37">
        <v>1.51</v>
      </c>
      <c r="N54" s="37">
        <v>0.01</v>
      </c>
      <c r="O54" s="37">
        <v>0</v>
      </c>
      <c r="P54" s="37">
        <v>5.0238048599108714E-3</v>
      </c>
      <c r="Q54" s="37">
        <v>2.4700000000000002</v>
      </c>
      <c r="R54" s="37">
        <v>0.01</v>
      </c>
      <c r="S54" s="37">
        <v>0</v>
      </c>
      <c r="T54" s="37">
        <v>4.4271284390042763E-3</v>
      </c>
      <c r="U54" s="37">
        <v>33.46</v>
      </c>
      <c r="V54" s="37">
        <v>0.01</v>
      </c>
      <c r="W54" s="37">
        <v>0</v>
      </c>
      <c r="X54" s="37">
        <v>4.5640152503380908E-3</v>
      </c>
      <c r="Y54" s="37">
        <v>23.38</v>
      </c>
      <c r="Z54" s="37">
        <v>6.0000000000000001E-3</v>
      </c>
      <c r="AA54" s="37">
        <v>2E-3</v>
      </c>
      <c r="AB54" s="37">
        <v>4.696618472945985E-3</v>
      </c>
      <c r="AC54" s="37">
        <v>28.459</v>
      </c>
      <c r="AD54" s="37">
        <v>5.0000000000000001E-3</v>
      </c>
      <c r="AE54" s="37">
        <v>2E-3</v>
      </c>
      <c r="AF54" s="37">
        <v>4.5302214268419629E-3</v>
      </c>
      <c r="AG54" s="37">
        <v>52.704999999999998</v>
      </c>
      <c r="AH54" s="37">
        <v>1.4999999999999999E-2</v>
      </c>
      <c r="AI54" s="37">
        <v>5.0000000000000001E-3</v>
      </c>
      <c r="AJ54" s="37">
        <v>1.2519858032797813E-2</v>
      </c>
      <c r="AK54" s="37">
        <v>1.1765326210777912E-2</v>
      </c>
      <c r="AL54" s="37">
        <v>53.131999999999998</v>
      </c>
      <c r="AM54" s="37">
        <v>0.152</v>
      </c>
      <c r="AN54" s="37">
        <v>5.3999999999999999E-2</v>
      </c>
      <c r="AO54" s="37">
        <v>0.12734487655133281</v>
      </c>
      <c r="AP54" s="37">
        <v>-4.3440000000000003</v>
      </c>
      <c r="AQ54" s="37">
        <v>0.11363382148230441</v>
      </c>
      <c r="AR54" s="37">
        <v>104.337</v>
      </c>
      <c r="AS54" s="37">
        <v>5.6760000000000002</v>
      </c>
      <c r="AT54" s="37">
        <v>2.0070000000000001</v>
      </c>
      <c r="AU54" s="37">
        <v>4.7450037262624267</v>
      </c>
      <c r="AV54" s="37">
        <v>19.663</v>
      </c>
      <c r="AW54" s="37">
        <v>5.2450000000000001</v>
      </c>
      <c r="AX54" s="37">
        <v>1.8540000000000001</v>
      </c>
      <c r="AY54" s="37">
        <v>4.3848401793786707</v>
      </c>
      <c r="AZ54" s="37">
        <v>-6.1059999999999999</v>
      </c>
      <c r="BA54" s="37">
        <v>0.158</v>
      </c>
      <c r="BB54" s="37">
        <v>5.6000000000000001E-2</v>
      </c>
      <c r="BC54" s="37">
        <v>0.13181161451176579</v>
      </c>
      <c r="BD54" s="37">
        <v>1.008128581</v>
      </c>
      <c r="BE54" s="37">
        <v>-5.61</v>
      </c>
      <c r="BF54" s="58">
        <v>28.95</v>
      </c>
      <c r="BG54" s="37">
        <v>-1.0938415085271634E-3</v>
      </c>
      <c r="BH54" s="37" t="s">
        <v>111</v>
      </c>
      <c r="BI54" s="37">
        <v>-1.0999999999999999E-2</v>
      </c>
      <c r="BJ54" s="37">
        <v>0.87006400877780798</v>
      </c>
      <c r="BK54" s="37">
        <v>0.65316882053491609</v>
      </c>
      <c r="BL54" s="58">
        <v>0.64400000000000002</v>
      </c>
      <c r="BM54" s="37">
        <v>0</v>
      </c>
      <c r="BN54" s="37">
        <v>-0.68600000000000005</v>
      </c>
      <c r="BO54" s="37">
        <v>-0.71499999999999997</v>
      </c>
    </row>
    <row r="55" spans="1:67" x14ac:dyDescent="0.2">
      <c r="A55" s="57" t="s">
        <v>419</v>
      </c>
      <c r="B55" s="58" t="s">
        <v>284</v>
      </c>
      <c r="C55" s="37">
        <v>90</v>
      </c>
      <c r="D55" s="58" t="s">
        <v>418</v>
      </c>
      <c r="E55" s="37">
        <v>9.4E-2</v>
      </c>
      <c r="F55" s="37">
        <v>3.3000000000000002E-2</v>
      </c>
      <c r="G55" s="37">
        <v>0.26800000000000002</v>
      </c>
      <c r="H55" s="37">
        <v>-0.5</v>
      </c>
      <c r="I55" s="37">
        <v>0.02</v>
      </c>
      <c r="J55" s="37">
        <v>7.0000000000000001E-3</v>
      </c>
      <c r="K55" s="58">
        <v>2.16</v>
      </c>
      <c r="L55" s="58">
        <v>-2.02</v>
      </c>
      <c r="M55" s="37">
        <v>1.96</v>
      </c>
      <c r="N55" s="37">
        <v>0.01</v>
      </c>
      <c r="O55" s="37">
        <v>0</v>
      </c>
      <c r="P55" s="37">
        <v>4.7586945434124591E-3</v>
      </c>
      <c r="Q55" s="37">
        <v>2.35</v>
      </c>
      <c r="R55" s="37">
        <v>0.01</v>
      </c>
      <c r="S55" s="37">
        <v>0</v>
      </c>
      <c r="T55" s="37">
        <v>4.674989475193239E-3</v>
      </c>
      <c r="U55" s="37">
        <v>33.35</v>
      </c>
      <c r="V55" s="37">
        <v>0.01</v>
      </c>
      <c r="W55" s="37">
        <v>0</v>
      </c>
      <c r="X55" s="37">
        <v>4.8195401497664291E-3</v>
      </c>
      <c r="Y55" s="37">
        <v>23.8</v>
      </c>
      <c r="Z55" s="37">
        <v>6.0000000000000001E-3</v>
      </c>
      <c r="AA55" s="37">
        <v>2E-3</v>
      </c>
      <c r="AB55" s="37">
        <v>4.695112208133039E-3</v>
      </c>
      <c r="AC55" s="37">
        <v>28.341999999999999</v>
      </c>
      <c r="AD55" s="37">
        <v>6.0000000000000001E-3</v>
      </c>
      <c r="AE55" s="37">
        <v>2E-3</v>
      </c>
      <c r="AF55" s="37">
        <v>4.800814608972916E-3</v>
      </c>
      <c r="AG55" s="37">
        <v>52.58</v>
      </c>
      <c r="AH55" s="37">
        <v>2.1999999999999999E-2</v>
      </c>
      <c r="AI55" s="37">
        <v>8.0000000000000002E-3</v>
      </c>
      <c r="AJ55" s="37">
        <v>1.8114271128988134E-2</v>
      </c>
      <c r="AK55" s="37">
        <v>1.634658535949135E-2</v>
      </c>
      <c r="AL55" s="37">
        <v>54.218000000000004</v>
      </c>
      <c r="AM55" s="37">
        <v>0.108</v>
      </c>
      <c r="AN55" s="37">
        <v>3.7999999999999999E-2</v>
      </c>
      <c r="AO55" s="37">
        <v>9.0311933753836962E-2</v>
      </c>
      <c r="AP55" s="37">
        <v>-3.0920000000000001</v>
      </c>
      <c r="AQ55" s="37">
        <v>7.8918464867140076E-2</v>
      </c>
      <c r="AR55" s="37">
        <v>42.527000000000001</v>
      </c>
      <c r="AS55" s="37">
        <v>1.919</v>
      </c>
      <c r="AT55" s="37">
        <v>0.67800000000000005</v>
      </c>
      <c r="AU55" s="37">
        <v>1.6039107591281172</v>
      </c>
      <c r="AV55" s="37">
        <v>-37.615000000000002</v>
      </c>
      <c r="AW55" s="37">
        <v>1.774</v>
      </c>
      <c r="AX55" s="37">
        <v>0.627</v>
      </c>
      <c r="AY55" s="37">
        <v>1.4827468112387574</v>
      </c>
      <c r="AZ55" s="37">
        <v>-2.6949999999999998</v>
      </c>
      <c r="BA55" s="37">
        <v>8.5999999999999993E-2</v>
      </c>
      <c r="BB55" s="37">
        <v>0.03</v>
      </c>
      <c r="BC55" s="37">
        <v>7.1609117561799551E-2</v>
      </c>
      <c r="BD55" s="37">
        <v>1.008128581</v>
      </c>
      <c r="BE55" s="37">
        <v>-5.73</v>
      </c>
      <c r="BF55" s="58">
        <v>28.84</v>
      </c>
      <c r="BG55" s="37">
        <v>-1.0938415085271634E-3</v>
      </c>
      <c r="BH55" s="37" t="s">
        <v>111</v>
      </c>
      <c r="BI55" s="37">
        <v>-0.442</v>
      </c>
      <c r="BJ55" s="37">
        <v>0.87006400877780798</v>
      </c>
      <c r="BK55" s="37">
        <v>0.65316882053491609</v>
      </c>
      <c r="BL55" s="58">
        <v>0.26800000000000002</v>
      </c>
      <c r="BM55" s="37">
        <v>0</v>
      </c>
      <c r="BN55" s="37">
        <v>0.64100000000000001</v>
      </c>
      <c r="BO55" s="37">
        <v>0.61199999999999999</v>
      </c>
    </row>
    <row r="56" spans="1:67" x14ac:dyDescent="0.2">
      <c r="A56" s="57" t="s">
        <v>417</v>
      </c>
      <c r="B56" s="58" t="s">
        <v>281</v>
      </c>
      <c r="C56" s="37">
        <v>90</v>
      </c>
      <c r="D56" s="58" t="s">
        <v>416</v>
      </c>
      <c r="E56" s="37">
        <v>0.10299999999999999</v>
      </c>
      <c r="F56" s="37">
        <v>4.2000000000000003E-2</v>
      </c>
      <c r="G56" s="37">
        <v>0.25600000000000001</v>
      </c>
      <c r="H56" s="37">
        <v>-0.48099999999999998</v>
      </c>
      <c r="I56" s="37">
        <v>1.6E-2</v>
      </c>
      <c r="J56" s="37">
        <v>7.0000000000000001E-3</v>
      </c>
      <c r="K56" s="58">
        <v>-10.210000000000001</v>
      </c>
      <c r="L56" s="58">
        <v>-18.670000000000002</v>
      </c>
      <c r="M56" s="37">
        <v>-10.36</v>
      </c>
      <c r="N56" s="37">
        <v>0</v>
      </c>
      <c r="O56" s="37">
        <v>0</v>
      </c>
      <c r="P56" s="37">
        <v>4.335072490194272E-3</v>
      </c>
      <c r="Q56" s="37">
        <v>-14.14</v>
      </c>
      <c r="R56" s="37">
        <v>0.01</v>
      </c>
      <c r="S56" s="37">
        <v>0</v>
      </c>
      <c r="T56" s="37">
        <v>6.9458695436068968E-3</v>
      </c>
      <c r="U56" s="37">
        <v>16.350000000000001</v>
      </c>
      <c r="V56" s="37">
        <v>0.01</v>
      </c>
      <c r="W56" s="37">
        <v>0</v>
      </c>
      <c r="X56" s="37">
        <v>7.1606358298931189E-3</v>
      </c>
      <c r="Y56" s="37">
        <v>11.457000000000001</v>
      </c>
      <c r="Z56" s="37">
        <v>4.0000000000000001E-3</v>
      </c>
      <c r="AA56" s="37">
        <v>2E-3</v>
      </c>
      <c r="AB56" s="37">
        <v>4.2589490545137916E-3</v>
      </c>
      <c r="AC56" s="37">
        <v>11.414999999999999</v>
      </c>
      <c r="AD56" s="37">
        <v>7.0000000000000001E-3</v>
      </c>
      <c r="AE56" s="37">
        <v>3.0000000000000001E-3</v>
      </c>
      <c r="AF56" s="37">
        <v>7.1231114824346804E-3</v>
      </c>
      <c r="AG56" s="37">
        <v>22.684000000000001</v>
      </c>
      <c r="AH56" s="37">
        <v>8.9999999999999993E-3</v>
      </c>
      <c r="AI56" s="37">
        <v>4.0000000000000001E-3</v>
      </c>
      <c r="AJ56" s="37">
        <v>9.9214080690247387E-3</v>
      </c>
      <c r="AK56" s="37">
        <v>1.7172205312083359E-2</v>
      </c>
      <c r="AL56" s="37">
        <v>21.648</v>
      </c>
      <c r="AM56" s="37">
        <v>0.10199999999999999</v>
      </c>
      <c r="AN56" s="37">
        <v>4.2000000000000003E-2</v>
      </c>
      <c r="AO56" s="37">
        <v>0.10719388075286811</v>
      </c>
      <c r="AP56" s="37">
        <v>-1.282</v>
      </c>
      <c r="AQ56" s="37">
        <v>0.10791246891822219</v>
      </c>
      <c r="AR56" s="37">
        <v>19.236999999999998</v>
      </c>
      <c r="AS56" s="37">
        <v>1.6419999999999999</v>
      </c>
      <c r="AT56" s="37">
        <v>0.67100000000000004</v>
      </c>
      <c r="AU56" s="37">
        <v>1.7236079721556437</v>
      </c>
      <c r="AV56" s="37">
        <v>-15.273</v>
      </c>
      <c r="AW56" s="37">
        <v>1.581</v>
      </c>
      <c r="AX56" s="37">
        <v>0.64600000000000002</v>
      </c>
      <c r="AY56" s="37">
        <v>1.6593303655830234</v>
      </c>
      <c r="AZ56" s="37">
        <v>-1.298</v>
      </c>
      <c r="BA56" s="37">
        <v>0.1</v>
      </c>
      <c r="BB56" s="37">
        <v>4.1000000000000002E-2</v>
      </c>
      <c r="BC56" s="37">
        <v>0.10483907366536285</v>
      </c>
      <c r="BD56" s="37">
        <v>1.008128581</v>
      </c>
      <c r="BE56" s="37">
        <v>-22.09</v>
      </c>
      <c r="BF56" s="58">
        <v>11.67</v>
      </c>
      <c r="BG56" s="37">
        <v>-1.0938415085271634E-3</v>
      </c>
      <c r="BH56" s="37" t="s">
        <v>111</v>
      </c>
      <c r="BI56" s="37">
        <v>-0.45700000000000002</v>
      </c>
      <c r="BJ56" s="37">
        <v>0.87006400877780798</v>
      </c>
      <c r="BK56" s="37">
        <v>0.65316882053491609</v>
      </c>
      <c r="BL56" s="58">
        <v>0.25600000000000001</v>
      </c>
      <c r="BM56" s="37">
        <v>0</v>
      </c>
      <c r="BN56" s="37">
        <v>0.20799999999999999</v>
      </c>
      <c r="BO56" s="37">
        <v>0.17899999999999999</v>
      </c>
    </row>
    <row r="57" spans="1:67" x14ac:dyDescent="0.2">
      <c r="A57" s="57" t="s">
        <v>415</v>
      </c>
      <c r="B57" s="58" t="s">
        <v>278</v>
      </c>
      <c r="C57" s="37">
        <v>90</v>
      </c>
      <c r="D57" s="58" t="s">
        <v>414</v>
      </c>
      <c r="E57" s="37">
        <v>6.0999999999999999E-2</v>
      </c>
      <c r="F57" s="37">
        <v>2.1000000000000001E-2</v>
      </c>
      <c r="G57" s="37">
        <v>0.60299999999999998</v>
      </c>
      <c r="H57" s="37">
        <v>-0.115</v>
      </c>
      <c r="I57" s="37">
        <v>2.9000000000000001E-2</v>
      </c>
      <c r="J57" s="37">
        <v>0.01</v>
      </c>
      <c r="K57" s="58">
        <v>1.71</v>
      </c>
      <c r="L57" s="58">
        <v>-2.2200000000000002</v>
      </c>
      <c r="M57" s="37">
        <v>1.52</v>
      </c>
      <c r="N57" s="37">
        <v>0</v>
      </c>
      <c r="O57" s="37">
        <v>0</v>
      </c>
      <c r="P57" s="37">
        <v>4.0241505459197935E-3</v>
      </c>
      <c r="Q57" s="37">
        <v>2.15</v>
      </c>
      <c r="R57" s="37">
        <v>0.02</v>
      </c>
      <c r="S57" s="37">
        <v>0.01</v>
      </c>
      <c r="T57" s="37">
        <v>1.352559551265407E-2</v>
      </c>
      <c r="U57" s="37">
        <v>33.14</v>
      </c>
      <c r="V57" s="37">
        <v>0.02</v>
      </c>
      <c r="W57" s="37">
        <v>0.01</v>
      </c>
      <c r="X57" s="37">
        <v>1.3943806925905796E-2</v>
      </c>
      <c r="Y57" s="37">
        <v>23.373000000000001</v>
      </c>
      <c r="Z57" s="37">
        <v>4.0000000000000001E-3</v>
      </c>
      <c r="AA57" s="37">
        <v>2E-3</v>
      </c>
      <c r="AB57" s="37">
        <v>3.7277063518053608E-3</v>
      </c>
      <c r="AC57" s="37">
        <v>28.137</v>
      </c>
      <c r="AD57" s="37">
        <v>1.7000000000000001E-2</v>
      </c>
      <c r="AE57" s="37">
        <v>6.0000000000000001E-3</v>
      </c>
      <c r="AF57" s="37">
        <v>1.3859854224330708E-2</v>
      </c>
      <c r="AG57" s="37">
        <v>52.326000000000001</v>
      </c>
      <c r="AH57" s="37">
        <v>2.7E-2</v>
      </c>
      <c r="AI57" s="37">
        <v>0.01</v>
      </c>
      <c r="AJ57" s="37">
        <v>2.2726083289610777E-2</v>
      </c>
      <c r="AK57" s="37">
        <v>2.4020210304181569E-2</v>
      </c>
      <c r="AL57" s="37">
        <v>51.387</v>
      </c>
      <c r="AM57" s="37">
        <v>8.2000000000000003E-2</v>
      </c>
      <c r="AN57" s="37">
        <v>2.9000000000000001E-2</v>
      </c>
      <c r="AO57" s="37">
        <v>6.8549110020032972E-2</v>
      </c>
      <c r="AP57" s="37">
        <v>-5.3730000000000002</v>
      </c>
      <c r="AQ57" s="37">
        <v>5.0770848306431707E-2</v>
      </c>
      <c r="AR57" s="37">
        <v>121.24299999999999</v>
      </c>
      <c r="AS57" s="37">
        <v>5.78</v>
      </c>
      <c r="AT57" s="37">
        <v>2.0430000000000001</v>
      </c>
      <c r="AU57" s="37">
        <v>4.8320406361990784</v>
      </c>
      <c r="AV57" s="37">
        <v>35.917000000000002</v>
      </c>
      <c r="AW57" s="37">
        <v>5.3239999999999998</v>
      </c>
      <c r="AX57" s="37">
        <v>1.8819999999999999</v>
      </c>
      <c r="AY57" s="37">
        <v>4.4513135229672116</v>
      </c>
      <c r="AZ57" s="37">
        <v>-7.2160000000000002</v>
      </c>
      <c r="BA57" s="37">
        <v>0.16</v>
      </c>
      <c r="BB57" s="37">
        <v>5.6000000000000001E-2</v>
      </c>
      <c r="BC57" s="37">
        <v>0.1333951105746177</v>
      </c>
      <c r="BD57" s="37">
        <v>1.008128581</v>
      </c>
      <c r="BE57" s="37">
        <v>-5.93</v>
      </c>
      <c r="BF57" s="58">
        <v>28.63</v>
      </c>
      <c r="BG57" s="37">
        <v>-1.0938415085271634E-3</v>
      </c>
      <c r="BH57" s="37" t="s">
        <v>111</v>
      </c>
      <c r="BI57" s="37">
        <v>-5.7000000000000002E-2</v>
      </c>
      <c r="BJ57" s="37">
        <v>0.87006400877780798</v>
      </c>
      <c r="BK57" s="37">
        <v>0.65316882053491609</v>
      </c>
      <c r="BL57" s="58">
        <v>0.60299999999999998</v>
      </c>
      <c r="BM57" s="37">
        <v>0</v>
      </c>
      <c r="BN57" s="37">
        <v>-1.835</v>
      </c>
      <c r="BO57" s="37">
        <v>-1.8640000000000001</v>
      </c>
    </row>
    <row r="58" spans="1:67" x14ac:dyDescent="0.2">
      <c r="A58" s="57" t="s">
        <v>413</v>
      </c>
      <c r="B58" s="58" t="s">
        <v>278</v>
      </c>
      <c r="C58" s="37">
        <v>90</v>
      </c>
      <c r="D58" s="58" t="s">
        <v>412</v>
      </c>
      <c r="E58" s="37">
        <v>0.124</v>
      </c>
      <c r="F58" s="37">
        <v>4.3999999999999997E-2</v>
      </c>
      <c r="G58" s="37">
        <v>0.65700000000000003</v>
      </c>
      <c r="H58" s="37">
        <v>-5.1999999999999998E-2</v>
      </c>
      <c r="I58" s="37">
        <v>3.2000000000000001E-2</v>
      </c>
      <c r="J58" s="37">
        <v>1.0999999999999999E-2</v>
      </c>
      <c r="K58" s="58">
        <v>1.53</v>
      </c>
      <c r="L58" s="58">
        <v>-2.89</v>
      </c>
      <c r="M58" s="37">
        <v>1.33</v>
      </c>
      <c r="N58" s="37">
        <v>0</v>
      </c>
      <c r="O58" s="37">
        <v>0</v>
      </c>
      <c r="P58" s="37">
        <v>3.6487779669176702E-3</v>
      </c>
      <c r="Q58" s="37">
        <v>1.49</v>
      </c>
      <c r="R58" s="37">
        <v>0.03</v>
      </c>
      <c r="S58" s="37">
        <v>0.01</v>
      </c>
      <c r="T58" s="37">
        <v>2.1111375174313839E-2</v>
      </c>
      <c r="U58" s="37">
        <v>32.46</v>
      </c>
      <c r="V58" s="37">
        <v>0.03</v>
      </c>
      <c r="W58" s="37">
        <v>0.01</v>
      </c>
      <c r="X58" s="37">
        <v>2.1764138894704747E-2</v>
      </c>
      <c r="Y58" s="37">
        <v>23.170999999999999</v>
      </c>
      <c r="Z58" s="37">
        <v>4.0000000000000001E-3</v>
      </c>
      <c r="AA58" s="37">
        <v>1E-3</v>
      </c>
      <c r="AB58" s="37">
        <v>3.2452717414774451E-3</v>
      </c>
      <c r="AC58" s="37">
        <v>27.456</v>
      </c>
      <c r="AD58" s="37">
        <v>2.5999999999999999E-2</v>
      </c>
      <c r="AE58" s="37">
        <v>8.9999999999999993E-3</v>
      </c>
      <c r="AF58" s="37">
        <v>2.1633896115332233E-2</v>
      </c>
      <c r="AG58" s="37">
        <v>51.491999999999997</v>
      </c>
      <c r="AH58" s="37">
        <v>3.2000000000000001E-2</v>
      </c>
      <c r="AI58" s="37">
        <v>1.0999999999999999E-2</v>
      </c>
      <c r="AJ58" s="37">
        <v>2.7148871569978174E-2</v>
      </c>
      <c r="AK58" s="37">
        <v>2.7139900806878024E-2</v>
      </c>
      <c r="AL58" s="37">
        <v>50.231999999999999</v>
      </c>
      <c r="AM58" s="37">
        <v>0.157</v>
      </c>
      <c r="AN58" s="37">
        <v>5.5E-2</v>
      </c>
      <c r="AO58" s="37">
        <v>0.13101151478107392</v>
      </c>
      <c r="AP58" s="37">
        <v>-5.1470000000000002</v>
      </c>
      <c r="AQ58" s="37">
        <v>0.10405108863859805</v>
      </c>
      <c r="AR58" s="37">
        <v>117.003</v>
      </c>
      <c r="AS58" s="37">
        <v>5.7270000000000003</v>
      </c>
      <c r="AT58" s="37">
        <v>2.0249999999999999</v>
      </c>
      <c r="AU58" s="37">
        <v>4.7879556101644756</v>
      </c>
      <c r="AV58" s="37">
        <v>33.561999999999998</v>
      </c>
      <c r="AW58" s="37">
        <v>5.2759999999999998</v>
      </c>
      <c r="AX58" s="37">
        <v>1.865</v>
      </c>
      <c r="AY58" s="37">
        <v>4.4104298594578015</v>
      </c>
      <c r="AZ58" s="37">
        <v>-6.92</v>
      </c>
      <c r="BA58" s="37">
        <v>0.16800000000000001</v>
      </c>
      <c r="BB58" s="37">
        <v>5.8999999999999997E-2</v>
      </c>
      <c r="BC58" s="37">
        <v>0.14039631190020954</v>
      </c>
      <c r="BD58" s="37">
        <v>1.008128581</v>
      </c>
      <c r="BE58" s="37">
        <v>-6.58</v>
      </c>
      <c r="BF58" s="58">
        <v>27.94</v>
      </c>
      <c r="BG58" s="37">
        <v>-1.0938415085271634E-3</v>
      </c>
      <c r="BH58" s="37" t="s">
        <v>111</v>
      </c>
      <c r="BI58" s="37">
        <v>4.0000000000000001E-3</v>
      </c>
      <c r="BJ58" s="37">
        <v>0.87006400877780798</v>
      </c>
      <c r="BK58" s="37">
        <v>0.65316882053491609</v>
      </c>
      <c r="BL58" s="58">
        <v>0.65700000000000003</v>
      </c>
      <c r="BM58" s="37">
        <v>0</v>
      </c>
      <c r="BN58" s="37">
        <v>-1.6890000000000001</v>
      </c>
      <c r="BO58" s="37">
        <v>-1.718</v>
      </c>
    </row>
    <row r="59" spans="1:67" x14ac:dyDescent="0.2">
      <c r="A59" s="57" t="s">
        <v>411</v>
      </c>
      <c r="B59" s="58" t="s">
        <v>284</v>
      </c>
      <c r="C59" s="37">
        <v>90</v>
      </c>
      <c r="D59" s="58" t="s">
        <v>410</v>
      </c>
      <c r="E59" s="37">
        <v>0.109</v>
      </c>
      <c r="F59" s="37">
        <v>3.9E-2</v>
      </c>
      <c r="G59" s="37">
        <v>0.16500000000000001</v>
      </c>
      <c r="H59" s="37">
        <v>-0.61799999999999999</v>
      </c>
      <c r="I59" s="37">
        <v>1.0999999999999999E-2</v>
      </c>
      <c r="J59" s="37">
        <v>4.0000000000000001E-3</v>
      </c>
      <c r="K59" s="58">
        <v>2.0299999999999998</v>
      </c>
      <c r="L59" s="58">
        <v>-2.02</v>
      </c>
      <c r="M59" s="37">
        <v>1.83</v>
      </c>
      <c r="N59" s="37">
        <v>0.01</v>
      </c>
      <c r="O59" s="37">
        <v>0</v>
      </c>
      <c r="P59" s="37">
        <v>4.7014258385981826E-3</v>
      </c>
      <c r="Q59" s="37">
        <v>2.36</v>
      </c>
      <c r="R59" s="37">
        <v>0.01</v>
      </c>
      <c r="S59" s="37">
        <v>0.01</v>
      </c>
      <c r="T59" s="37">
        <v>1.2392432447364652E-2</v>
      </c>
      <c r="U59" s="37">
        <v>33.35</v>
      </c>
      <c r="V59" s="37">
        <v>0.02</v>
      </c>
      <c r="W59" s="37">
        <v>0.01</v>
      </c>
      <c r="X59" s="37">
        <v>1.2775606458637666E-2</v>
      </c>
      <c r="Y59" s="37">
        <v>23.681999999999999</v>
      </c>
      <c r="Z59" s="37">
        <v>6.0000000000000001E-3</v>
      </c>
      <c r="AA59" s="37">
        <v>2E-3</v>
      </c>
      <c r="AB59" s="37">
        <v>4.7028759183994776E-3</v>
      </c>
      <c r="AC59" s="37">
        <v>28.344000000000001</v>
      </c>
      <c r="AD59" s="37">
        <v>1.4999999999999999E-2</v>
      </c>
      <c r="AE59" s="37">
        <v>5.0000000000000001E-3</v>
      </c>
      <c r="AF59" s="37">
        <v>1.2705683795895815E-2</v>
      </c>
      <c r="AG59" s="37">
        <v>52.332000000000001</v>
      </c>
      <c r="AH59" s="37">
        <v>2.1999999999999999E-2</v>
      </c>
      <c r="AI59" s="37">
        <v>8.0000000000000002E-3</v>
      </c>
      <c r="AJ59" s="37">
        <v>1.8749616937682588E-2</v>
      </c>
      <c r="AK59" s="37">
        <v>8.7880886250309379E-3</v>
      </c>
      <c r="AL59" s="37">
        <v>55.106000000000002</v>
      </c>
      <c r="AM59" s="37">
        <v>0.13200000000000001</v>
      </c>
      <c r="AN59" s="37">
        <v>4.7E-2</v>
      </c>
      <c r="AO59" s="37">
        <v>0.11049447932788863</v>
      </c>
      <c r="AP59" s="37">
        <v>-2.2559999999999998</v>
      </c>
      <c r="AQ59" s="37">
        <v>9.153767426738485E-2</v>
      </c>
      <c r="AR59" s="37">
        <v>17.664999999999999</v>
      </c>
      <c r="AS59" s="37">
        <v>2.13</v>
      </c>
      <c r="AT59" s="37">
        <v>0.753</v>
      </c>
      <c r="AU59" s="37">
        <v>1.780474483550972</v>
      </c>
      <c r="AV59" s="37">
        <v>-60.454000000000001</v>
      </c>
      <c r="AW59" s="37">
        <v>1.9650000000000001</v>
      </c>
      <c r="AX59" s="37">
        <v>0.69499999999999995</v>
      </c>
      <c r="AY59" s="37">
        <v>1.6427704393392195</v>
      </c>
      <c r="AZ59" s="37">
        <v>-1.1319999999999999</v>
      </c>
      <c r="BA59" s="37">
        <v>0.115</v>
      </c>
      <c r="BB59" s="37">
        <v>4.1000000000000002E-2</v>
      </c>
      <c r="BC59" s="37">
        <v>9.592093177524405E-2</v>
      </c>
      <c r="BD59" s="37">
        <v>1.008128581</v>
      </c>
      <c r="BE59" s="37">
        <v>-5.73</v>
      </c>
      <c r="BF59" s="58">
        <v>28.84</v>
      </c>
      <c r="BG59" s="37">
        <v>-1.0938415085271634E-3</v>
      </c>
      <c r="BH59" s="37" t="s">
        <v>111</v>
      </c>
      <c r="BI59" s="37">
        <v>-0.56100000000000005</v>
      </c>
      <c r="BJ59" s="37">
        <v>0.87006400877780798</v>
      </c>
      <c r="BK59" s="37">
        <v>0.65316882053491609</v>
      </c>
      <c r="BL59" s="58">
        <v>0.16500000000000001</v>
      </c>
      <c r="BM59" s="37">
        <v>0</v>
      </c>
      <c r="BN59" s="37">
        <v>1.538</v>
      </c>
      <c r="BO59" s="37">
        <v>1.5089999999999999</v>
      </c>
    </row>
    <row r="60" spans="1:67" x14ac:dyDescent="0.2">
      <c r="A60" s="57" t="s">
        <v>409</v>
      </c>
      <c r="B60" s="58" t="s">
        <v>281</v>
      </c>
      <c r="C60" s="37">
        <v>90</v>
      </c>
      <c r="D60" s="58" t="s">
        <v>408</v>
      </c>
      <c r="E60" s="37">
        <v>7.0999999999999994E-2</v>
      </c>
      <c r="F60" s="37">
        <v>2.5000000000000001E-2</v>
      </c>
      <c r="G60" s="37">
        <v>0.157</v>
      </c>
      <c r="H60" s="37">
        <v>-0.59599999999999997</v>
      </c>
      <c r="I60" s="37">
        <v>2.4E-2</v>
      </c>
      <c r="J60" s="37">
        <v>8.9999999999999993E-3</v>
      </c>
      <c r="K60" s="58">
        <v>-10.130000000000001</v>
      </c>
      <c r="L60" s="58">
        <v>-18.62</v>
      </c>
      <c r="M60" s="37">
        <v>-10.28</v>
      </c>
      <c r="N60" s="37">
        <v>0.01</v>
      </c>
      <c r="O60" s="37">
        <v>0</v>
      </c>
      <c r="P60" s="37">
        <v>4.4434318453645573E-3</v>
      </c>
      <c r="Q60" s="37">
        <v>-14.08</v>
      </c>
      <c r="R60" s="37">
        <v>0.01</v>
      </c>
      <c r="S60" s="37">
        <v>0</v>
      </c>
      <c r="T60" s="37">
        <v>8.0162684613940705E-3</v>
      </c>
      <c r="U60" s="37">
        <v>16.399999999999999</v>
      </c>
      <c r="V60" s="37">
        <v>0.01</v>
      </c>
      <c r="W60" s="37">
        <v>0</v>
      </c>
      <c r="X60" s="37">
        <v>8.2641314822209846E-3</v>
      </c>
      <c r="Y60" s="37">
        <v>11.537000000000001</v>
      </c>
      <c r="Z60" s="37">
        <v>5.0000000000000001E-3</v>
      </c>
      <c r="AA60" s="37">
        <v>2E-3</v>
      </c>
      <c r="AB60" s="37">
        <v>4.4160823128127523E-3</v>
      </c>
      <c r="AC60" s="37">
        <v>11.47</v>
      </c>
      <c r="AD60" s="37">
        <v>0.01</v>
      </c>
      <c r="AE60" s="37">
        <v>3.0000000000000001E-3</v>
      </c>
      <c r="AF60" s="37">
        <v>8.2214731776167824E-3</v>
      </c>
      <c r="AG60" s="37">
        <v>22.706</v>
      </c>
      <c r="AH60" s="37">
        <v>0.03</v>
      </c>
      <c r="AI60" s="37">
        <v>1.0999999999999999E-2</v>
      </c>
      <c r="AJ60" s="37">
        <v>2.5192859356251998E-2</v>
      </c>
      <c r="AK60" s="37">
        <v>2.0318434572474686E-2</v>
      </c>
      <c r="AL60" s="37">
        <v>21.588999999999999</v>
      </c>
      <c r="AM60" s="37">
        <v>7.6999999999999999E-2</v>
      </c>
      <c r="AN60" s="37">
        <v>2.7E-2</v>
      </c>
      <c r="AO60" s="37">
        <v>6.4343902471637057E-2</v>
      </c>
      <c r="AP60" s="37">
        <v>-1.45</v>
      </c>
      <c r="AQ60" s="37">
        <v>5.9358485602230365E-2</v>
      </c>
      <c r="AR60" s="37">
        <v>27.920999999999999</v>
      </c>
      <c r="AS60" s="37">
        <v>1.976</v>
      </c>
      <c r="AT60" s="37">
        <v>0.69899999999999995</v>
      </c>
      <c r="AU60" s="37">
        <v>1.6522200095778019</v>
      </c>
      <c r="AV60" s="37">
        <v>-7.0739999999999998</v>
      </c>
      <c r="AW60" s="37">
        <v>1.9019999999999999</v>
      </c>
      <c r="AX60" s="37">
        <v>0.67200000000000004</v>
      </c>
      <c r="AY60" s="37">
        <v>1.5898307045893665</v>
      </c>
      <c r="AZ60" s="37">
        <v>-1.829</v>
      </c>
      <c r="BA60" s="37">
        <v>0.10199999999999999</v>
      </c>
      <c r="BB60" s="37">
        <v>3.5999999999999997E-2</v>
      </c>
      <c r="BC60" s="37">
        <v>8.5249596958296439E-2</v>
      </c>
      <c r="BD60" s="37">
        <v>1.008128581</v>
      </c>
      <c r="BE60" s="37">
        <v>-22.03</v>
      </c>
      <c r="BF60" s="58">
        <v>11.73</v>
      </c>
      <c r="BG60" s="37">
        <v>-1.0938415085271634E-3</v>
      </c>
      <c r="BH60" s="37" t="s">
        <v>111</v>
      </c>
      <c r="BI60" s="37">
        <v>-0.57099999999999995</v>
      </c>
      <c r="BJ60" s="37">
        <v>0.87006400877780798</v>
      </c>
      <c r="BK60" s="37">
        <v>0.65316882053491609</v>
      </c>
      <c r="BL60" s="58">
        <v>0.157</v>
      </c>
      <c r="BM60" s="37">
        <v>0</v>
      </c>
      <c r="BN60" s="37">
        <v>3.6999999999999998E-2</v>
      </c>
      <c r="BO60" s="37">
        <v>8.0000000000000002E-3</v>
      </c>
    </row>
    <row r="61" spans="1:67" x14ac:dyDescent="0.2">
      <c r="A61" s="57" t="s">
        <v>407</v>
      </c>
      <c r="B61" s="58" t="s">
        <v>284</v>
      </c>
      <c r="C61" s="37">
        <v>90</v>
      </c>
      <c r="D61" s="58" t="s">
        <v>406</v>
      </c>
      <c r="E61" s="37">
        <v>8.5000000000000006E-2</v>
      </c>
      <c r="F61" s="37">
        <v>0.03</v>
      </c>
      <c r="G61" s="37">
        <v>0.14399999999999999</v>
      </c>
      <c r="H61" s="37">
        <v>-0.64300000000000002</v>
      </c>
      <c r="I61" s="37">
        <v>3.6999999999999998E-2</v>
      </c>
      <c r="J61" s="37">
        <v>1.2999999999999999E-2</v>
      </c>
      <c r="K61" s="58">
        <v>2.06</v>
      </c>
      <c r="L61" s="58">
        <v>-1.98</v>
      </c>
      <c r="M61" s="37">
        <v>1.86</v>
      </c>
      <c r="N61" s="37">
        <v>0</v>
      </c>
      <c r="O61" s="37">
        <v>0</v>
      </c>
      <c r="P61" s="37">
        <v>3.9648194318539897E-3</v>
      </c>
      <c r="Q61" s="37">
        <v>2.39</v>
      </c>
      <c r="R61" s="37">
        <v>0.01</v>
      </c>
      <c r="S61" s="37">
        <v>0</v>
      </c>
      <c r="T61" s="37">
        <v>6.2698969030474446E-3</v>
      </c>
      <c r="U61" s="37">
        <v>33.39</v>
      </c>
      <c r="V61" s="37">
        <v>0.01</v>
      </c>
      <c r="W61" s="37">
        <v>0</v>
      </c>
      <c r="X61" s="37">
        <v>6.463762115289139E-3</v>
      </c>
      <c r="Y61" s="37">
        <v>23.712</v>
      </c>
      <c r="Z61" s="37">
        <v>5.0000000000000001E-3</v>
      </c>
      <c r="AA61" s="37">
        <v>2E-3</v>
      </c>
      <c r="AB61" s="37">
        <v>3.9862715115658318E-3</v>
      </c>
      <c r="AC61" s="37">
        <v>28.382999999999999</v>
      </c>
      <c r="AD61" s="37">
        <v>8.0000000000000002E-3</v>
      </c>
      <c r="AE61" s="37">
        <v>3.0000000000000001E-3</v>
      </c>
      <c r="AF61" s="37">
        <v>6.433785398901536E-3</v>
      </c>
      <c r="AG61" s="37">
        <v>52.375999999999998</v>
      </c>
      <c r="AH61" s="37">
        <v>3.5999999999999997E-2</v>
      </c>
      <c r="AI61" s="37">
        <v>1.2999999999999999E-2</v>
      </c>
      <c r="AJ61" s="37">
        <v>2.9718349851662409E-2</v>
      </c>
      <c r="AK61" s="37">
        <v>3.0710795825498301E-2</v>
      </c>
      <c r="AL61" s="37">
        <v>55.185000000000002</v>
      </c>
      <c r="AM61" s="37">
        <v>8.5999999999999993E-2</v>
      </c>
      <c r="AN61" s="37">
        <v>3.1E-2</v>
      </c>
      <c r="AO61" s="37">
        <v>7.2193367653340432E-2</v>
      </c>
      <c r="AP61" s="37">
        <v>-2.2549999999999999</v>
      </c>
      <c r="AQ61" s="37">
        <v>7.1397474816798798E-2</v>
      </c>
      <c r="AR61" s="37">
        <v>16.585000000000001</v>
      </c>
      <c r="AS61" s="37">
        <v>1.9870000000000001</v>
      </c>
      <c r="AT61" s="37">
        <v>0.70199999999999996</v>
      </c>
      <c r="AU61" s="37">
        <v>1.6610216089997865</v>
      </c>
      <c r="AV61" s="37">
        <v>-61.548999999999999</v>
      </c>
      <c r="AW61" s="37">
        <v>1.8280000000000001</v>
      </c>
      <c r="AX61" s="37">
        <v>0.64600000000000002</v>
      </c>
      <c r="AY61" s="37">
        <v>1.5284408310589204</v>
      </c>
      <c r="AZ61" s="37">
        <v>-1.0920000000000001</v>
      </c>
      <c r="BA61" s="37">
        <v>0.11600000000000001</v>
      </c>
      <c r="BB61" s="37">
        <v>4.1000000000000002E-2</v>
      </c>
      <c r="BC61" s="37">
        <v>9.7225604032241786E-2</v>
      </c>
      <c r="BD61" s="37">
        <v>1.008128581</v>
      </c>
      <c r="BE61" s="37">
        <v>-5.69</v>
      </c>
      <c r="BF61" s="58">
        <v>28.88</v>
      </c>
      <c r="BG61" s="37">
        <v>-1.0938415085271634E-3</v>
      </c>
      <c r="BH61" s="37" t="s">
        <v>111</v>
      </c>
      <c r="BI61" s="37">
        <v>-0.58499999999999996</v>
      </c>
      <c r="BJ61" s="37">
        <v>0.87006400877780798</v>
      </c>
      <c r="BK61" s="37">
        <v>0.65316882053491609</v>
      </c>
      <c r="BL61" s="58">
        <v>0.14399999999999999</v>
      </c>
      <c r="BM61" s="37">
        <v>0</v>
      </c>
      <c r="BN61" s="37">
        <v>1.544</v>
      </c>
      <c r="BO61" s="37">
        <v>1.5149999999999999</v>
      </c>
    </row>
    <row r="62" spans="1:67" x14ac:dyDescent="0.2">
      <c r="A62" s="57" t="s">
        <v>405</v>
      </c>
      <c r="B62" s="58" t="s">
        <v>284</v>
      </c>
      <c r="C62" s="37">
        <v>90</v>
      </c>
      <c r="D62" s="58" t="s">
        <v>404</v>
      </c>
      <c r="E62" s="37">
        <v>6.4000000000000001E-2</v>
      </c>
      <c r="F62" s="37">
        <v>2.3E-2</v>
      </c>
      <c r="G62" s="37">
        <v>0.184</v>
      </c>
      <c r="H62" s="37">
        <v>-0.59699999999999998</v>
      </c>
      <c r="I62" s="37">
        <v>2.5000000000000001E-2</v>
      </c>
      <c r="J62" s="37">
        <v>8.9999999999999993E-3</v>
      </c>
      <c r="K62" s="58">
        <v>2.02</v>
      </c>
      <c r="L62" s="58">
        <v>-1.97</v>
      </c>
      <c r="M62" s="37">
        <v>1.82</v>
      </c>
      <c r="N62" s="37">
        <v>0</v>
      </c>
      <c r="O62" s="37">
        <v>0</v>
      </c>
      <c r="P62" s="37">
        <v>3.9651342077668163E-3</v>
      </c>
      <c r="Q62" s="37">
        <v>2.4</v>
      </c>
      <c r="R62" s="37">
        <v>0.01</v>
      </c>
      <c r="S62" s="37">
        <v>0</v>
      </c>
      <c r="T62" s="37">
        <v>4.8976076018635555E-3</v>
      </c>
      <c r="U62" s="37">
        <v>33.4</v>
      </c>
      <c r="V62" s="37">
        <v>0.01</v>
      </c>
      <c r="W62" s="37">
        <v>0</v>
      </c>
      <c r="X62" s="37">
        <v>5.0490416289132138E-3</v>
      </c>
      <c r="Y62" s="37">
        <v>23.67</v>
      </c>
      <c r="Z62" s="37">
        <v>5.0000000000000001E-3</v>
      </c>
      <c r="AA62" s="37">
        <v>2E-3</v>
      </c>
      <c r="AB62" s="37">
        <v>3.8856821748371457E-3</v>
      </c>
      <c r="AC62" s="37">
        <v>28.391999999999999</v>
      </c>
      <c r="AD62" s="37">
        <v>6.0000000000000001E-3</v>
      </c>
      <c r="AE62" s="37">
        <v>2E-3</v>
      </c>
      <c r="AF62" s="37">
        <v>5.0243862499562307E-3</v>
      </c>
      <c r="AG62" s="37">
        <v>52.39</v>
      </c>
      <c r="AH62" s="37">
        <v>2.1999999999999999E-2</v>
      </c>
      <c r="AI62" s="37">
        <v>8.0000000000000002E-3</v>
      </c>
      <c r="AJ62" s="37">
        <v>1.8496413490688771E-2</v>
      </c>
      <c r="AK62" s="37">
        <v>2.0639638267891263E-2</v>
      </c>
      <c r="AL62" s="37">
        <v>55.322000000000003</v>
      </c>
      <c r="AM62" s="37">
        <v>6.8000000000000005E-2</v>
      </c>
      <c r="AN62" s="37">
        <v>2.4E-2</v>
      </c>
      <c r="AO62" s="37">
        <v>5.6944054351980793E-2</v>
      </c>
      <c r="AP62" s="37">
        <v>-2.1440000000000001</v>
      </c>
      <c r="AQ62" s="37">
        <v>5.3527628305744757E-2</v>
      </c>
      <c r="AR62" s="37">
        <v>4.2169999999999996</v>
      </c>
      <c r="AS62" s="37">
        <v>1.4870000000000001</v>
      </c>
      <c r="AT62" s="37">
        <v>0.52600000000000002</v>
      </c>
      <c r="AU62" s="37">
        <v>1.2434100720623487</v>
      </c>
      <c r="AV62" s="37">
        <v>-72.941000000000003</v>
      </c>
      <c r="AW62" s="37">
        <v>1.379</v>
      </c>
      <c r="AX62" s="37">
        <v>0.48799999999999999</v>
      </c>
      <c r="AY62" s="37">
        <v>1.1530977805682652</v>
      </c>
      <c r="AZ62" s="37">
        <v>-0.28899999999999998</v>
      </c>
      <c r="BA62" s="37">
        <v>0.1</v>
      </c>
      <c r="BB62" s="37">
        <v>3.5000000000000003E-2</v>
      </c>
      <c r="BC62" s="37">
        <v>8.3206653945794837E-2</v>
      </c>
      <c r="BD62" s="37">
        <v>1.008128581</v>
      </c>
      <c r="BE62" s="37">
        <v>-5.68</v>
      </c>
      <c r="BF62" s="58">
        <v>28.89</v>
      </c>
      <c r="BG62" s="37">
        <v>-1.0938415085271634E-3</v>
      </c>
      <c r="BH62" s="37" t="s">
        <v>111</v>
      </c>
      <c r="BI62" s="37">
        <v>-0.53900000000000003</v>
      </c>
      <c r="BJ62" s="37">
        <v>0.87006400877780798</v>
      </c>
      <c r="BK62" s="37">
        <v>0.65316882053491609</v>
      </c>
      <c r="BL62" s="58">
        <v>0.184</v>
      </c>
      <c r="BM62" s="37">
        <v>0</v>
      </c>
      <c r="BN62" s="37">
        <v>1.665</v>
      </c>
      <c r="BO62" s="37">
        <v>1.6359999999999999</v>
      </c>
    </row>
    <row r="63" spans="1:67" x14ac:dyDescent="0.2">
      <c r="A63" s="57" t="s">
        <v>403</v>
      </c>
      <c r="B63" s="58" t="s">
        <v>281</v>
      </c>
      <c r="C63" s="37">
        <v>90</v>
      </c>
      <c r="D63" s="58" t="s">
        <v>402</v>
      </c>
      <c r="E63" s="37">
        <v>9.1999999999999998E-2</v>
      </c>
      <c r="F63" s="37">
        <v>3.2000000000000001E-2</v>
      </c>
      <c r="G63" s="37">
        <v>0.19600000000000001</v>
      </c>
      <c r="H63" s="37">
        <v>-0.55100000000000005</v>
      </c>
      <c r="I63" s="37">
        <v>2.8000000000000001E-2</v>
      </c>
      <c r="J63" s="37">
        <v>0.01</v>
      </c>
      <c r="K63" s="58">
        <v>-10.06</v>
      </c>
      <c r="L63" s="58">
        <v>-18.61</v>
      </c>
      <c r="M63" s="37">
        <v>-10.199999999999999</v>
      </c>
      <c r="N63" s="37">
        <v>0.01</v>
      </c>
      <c r="O63" s="37">
        <v>0</v>
      </c>
      <c r="P63" s="37">
        <v>6.6634098953688246E-3</v>
      </c>
      <c r="Q63" s="37">
        <v>-14.07</v>
      </c>
      <c r="R63" s="37">
        <v>0.01</v>
      </c>
      <c r="S63" s="37">
        <v>0</v>
      </c>
      <c r="T63" s="37">
        <v>9.3042286761507702E-3</v>
      </c>
      <c r="U63" s="37">
        <v>16.41</v>
      </c>
      <c r="V63" s="37">
        <v>0.01</v>
      </c>
      <c r="W63" s="37">
        <v>0</v>
      </c>
      <c r="X63" s="37">
        <v>9.5919154268174142E-3</v>
      </c>
      <c r="Y63" s="37">
        <v>11.606999999999999</v>
      </c>
      <c r="Z63" s="37">
        <v>8.0000000000000002E-3</v>
      </c>
      <c r="AA63" s="37">
        <v>3.0000000000000001E-3</v>
      </c>
      <c r="AB63" s="37">
        <v>6.6559452323250853E-3</v>
      </c>
      <c r="AC63" s="37">
        <v>11.483000000000001</v>
      </c>
      <c r="AD63" s="37">
        <v>1.0999999999999999E-2</v>
      </c>
      <c r="AE63" s="37">
        <v>4.0000000000000001E-3</v>
      </c>
      <c r="AF63" s="37">
        <v>9.5485017975739418E-3</v>
      </c>
      <c r="AG63" s="37">
        <v>22.838000000000001</v>
      </c>
      <c r="AH63" s="37">
        <v>0.02</v>
      </c>
      <c r="AI63" s="37">
        <v>7.0000000000000001E-3</v>
      </c>
      <c r="AJ63" s="37">
        <v>1.6904916973995706E-2</v>
      </c>
      <c r="AK63" s="37">
        <v>2.34840338863056E-2</v>
      </c>
      <c r="AL63" s="37">
        <v>21.74</v>
      </c>
      <c r="AM63" s="37">
        <v>0.109</v>
      </c>
      <c r="AN63" s="37">
        <v>3.9E-2</v>
      </c>
      <c r="AO63" s="37">
        <v>9.1455798919354056E-2</v>
      </c>
      <c r="AP63" s="37">
        <v>-1.327</v>
      </c>
      <c r="AQ63" s="37">
        <v>7.650298976424269E-2</v>
      </c>
      <c r="AR63" s="37">
        <v>14.532</v>
      </c>
      <c r="AS63" s="37">
        <v>1.0009999999999999</v>
      </c>
      <c r="AT63" s="37">
        <v>0.35399999999999998</v>
      </c>
      <c r="AU63" s="37">
        <v>0.83703283988220878</v>
      </c>
      <c r="AV63" s="37">
        <v>-20.103999999999999</v>
      </c>
      <c r="AW63" s="37">
        <v>0.95299999999999996</v>
      </c>
      <c r="AX63" s="37">
        <v>0.33700000000000002</v>
      </c>
      <c r="AY63" s="37">
        <v>0.79704578502652368</v>
      </c>
      <c r="AZ63" s="37">
        <v>-0.999</v>
      </c>
      <c r="BA63" s="37">
        <v>6.6000000000000003E-2</v>
      </c>
      <c r="BB63" s="37">
        <v>2.4E-2</v>
      </c>
      <c r="BC63" s="37">
        <v>5.5590315636436037E-2</v>
      </c>
      <c r="BD63" s="37">
        <v>1.008128581</v>
      </c>
      <c r="BE63" s="37">
        <v>-22.02</v>
      </c>
      <c r="BF63" s="58">
        <v>11.74</v>
      </c>
      <c r="BG63" s="37">
        <v>-1.0938415085271634E-3</v>
      </c>
      <c r="BH63" s="37" t="s">
        <v>111</v>
      </c>
      <c r="BI63" s="37">
        <v>-0.52600000000000002</v>
      </c>
      <c r="BJ63" s="37">
        <v>0.87006400877780798</v>
      </c>
      <c r="BK63" s="37">
        <v>0.65316882053491609</v>
      </c>
      <c r="BL63" s="58">
        <v>0.19600000000000001</v>
      </c>
      <c r="BM63" s="37">
        <v>0</v>
      </c>
      <c r="BN63" s="37">
        <v>0.17</v>
      </c>
      <c r="BO63" s="37">
        <v>0.14099999999999999</v>
      </c>
    </row>
    <row r="64" spans="1:67" x14ac:dyDescent="0.2">
      <c r="A64" s="57" t="s">
        <v>401</v>
      </c>
      <c r="B64" s="58" t="s">
        <v>281</v>
      </c>
      <c r="C64" s="37">
        <v>90</v>
      </c>
      <c r="D64" s="58" t="s">
        <v>400</v>
      </c>
      <c r="E64" s="37">
        <v>0.122</v>
      </c>
      <c r="F64" s="37">
        <v>0.05</v>
      </c>
      <c r="G64" s="37">
        <v>0.17499999999999999</v>
      </c>
      <c r="H64" s="37">
        <v>-0.57399999999999995</v>
      </c>
      <c r="I64" s="37">
        <v>2.7E-2</v>
      </c>
      <c r="J64" s="37">
        <v>1.0999999999999999E-2</v>
      </c>
      <c r="K64" s="58">
        <v>-10.14</v>
      </c>
      <c r="L64" s="58">
        <v>-18.57</v>
      </c>
      <c r="M64" s="37">
        <v>-10.28</v>
      </c>
      <c r="N64" s="37">
        <v>0</v>
      </c>
      <c r="O64" s="37">
        <v>0</v>
      </c>
      <c r="P64" s="37">
        <v>3.0479954558744748E-3</v>
      </c>
      <c r="Q64" s="37">
        <v>-14.03</v>
      </c>
      <c r="R64" s="37">
        <v>0.01</v>
      </c>
      <c r="S64" s="37">
        <v>0</v>
      </c>
      <c r="T64" s="37">
        <v>1.027650777570263E-2</v>
      </c>
      <c r="U64" s="37">
        <v>16.45</v>
      </c>
      <c r="V64" s="37">
        <v>0.01</v>
      </c>
      <c r="W64" s="37">
        <v>0</v>
      </c>
      <c r="X64" s="37">
        <v>1.0594257396128784E-2</v>
      </c>
      <c r="Y64" s="37">
        <v>11.532</v>
      </c>
      <c r="Z64" s="37">
        <v>3.0000000000000001E-3</v>
      </c>
      <c r="AA64" s="37">
        <v>1E-3</v>
      </c>
      <c r="AB64" s="37">
        <v>3.1512884732538527E-3</v>
      </c>
      <c r="AC64" s="37">
        <v>11.521000000000001</v>
      </c>
      <c r="AD64" s="37">
        <v>0.01</v>
      </c>
      <c r="AE64" s="37">
        <v>4.0000000000000001E-3</v>
      </c>
      <c r="AF64" s="37">
        <v>1.053649589712811E-2</v>
      </c>
      <c r="AG64" s="37">
        <v>22.773</v>
      </c>
      <c r="AH64" s="37">
        <v>3.1E-2</v>
      </c>
      <c r="AI64" s="37">
        <v>1.2999999999999999E-2</v>
      </c>
      <c r="AJ64" s="37">
        <v>3.2656878539630022E-2</v>
      </c>
      <c r="AK64" s="37">
        <v>2.8146792834391757E-2</v>
      </c>
      <c r="AL64" s="37">
        <v>21.795000000000002</v>
      </c>
      <c r="AM64" s="37">
        <v>0.129</v>
      </c>
      <c r="AN64" s="37">
        <v>5.2999999999999999E-2</v>
      </c>
      <c r="AO64" s="37">
        <v>0.13543012886073139</v>
      </c>
      <c r="AP64" s="37">
        <v>-1.347</v>
      </c>
      <c r="AQ64" s="37">
        <v>0.12828557541837143</v>
      </c>
      <c r="AR64" s="37">
        <v>16.058</v>
      </c>
      <c r="AS64" s="37">
        <v>1.4770000000000001</v>
      </c>
      <c r="AT64" s="37">
        <v>0.60299999999999998</v>
      </c>
      <c r="AU64" s="37">
        <v>1.5499646083757201</v>
      </c>
      <c r="AV64" s="37">
        <v>-18.623999999999999</v>
      </c>
      <c r="AW64" s="37">
        <v>1.411</v>
      </c>
      <c r="AX64" s="37">
        <v>0.57599999999999996</v>
      </c>
      <c r="AY64" s="37">
        <v>1.4809292539122261</v>
      </c>
      <c r="AZ64" s="37">
        <v>-1.1060000000000001</v>
      </c>
      <c r="BA64" s="37">
        <v>0.08</v>
      </c>
      <c r="BB64" s="37">
        <v>3.3000000000000002E-2</v>
      </c>
      <c r="BC64" s="37">
        <v>8.3780468613090797E-2</v>
      </c>
      <c r="BD64" s="37">
        <v>1.008128581</v>
      </c>
      <c r="BE64" s="37">
        <v>-21.98</v>
      </c>
      <c r="BF64" s="58">
        <v>11.78</v>
      </c>
      <c r="BG64" s="37">
        <v>-1.0938415085271634E-3</v>
      </c>
      <c r="BH64" s="37" t="s">
        <v>111</v>
      </c>
      <c r="BI64" s="37">
        <v>-0.54900000000000004</v>
      </c>
      <c r="BJ64" s="37">
        <v>0.87006400877780798</v>
      </c>
      <c r="BK64" s="37">
        <v>0.65316882053491609</v>
      </c>
      <c r="BL64" s="58">
        <v>0.17499999999999999</v>
      </c>
      <c r="BM64" s="37">
        <v>0</v>
      </c>
      <c r="BN64" s="37">
        <v>0.153</v>
      </c>
      <c r="BO64" s="37">
        <v>0.124</v>
      </c>
    </row>
    <row r="65" spans="1:67" x14ac:dyDescent="0.2">
      <c r="A65" s="57" t="s">
        <v>399</v>
      </c>
      <c r="B65" s="58" t="s">
        <v>278</v>
      </c>
      <c r="C65" s="37">
        <v>90</v>
      </c>
      <c r="D65" s="58" t="s">
        <v>398</v>
      </c>
      <c r="E65" s="37">
        <v>7.0999999999999994E-2</v>
      </c>
      <c r="F65" s="37">
        <v>2.5000000000000001E-2</v>
      </c>
      <c r="G65" s="37">
        <v>0.61199999999999999</v>
      </c>
      <c r="H65" s="37">
        <v>-0.105</v>
      </c>
      <c r="I65" s="37">
        <v>3.6999999999999998E-2</v>
      </c>
      <c r="J65" s="37">
        <v>1.2999999999999999E-2</v>
      </c>
      <c r="K65" s="58">
        <v>1.78</v>
      </c>
      <c r="L65" s="58">
        <v>-1.44</v>
      </c>
      <c r="M65" s="37">
        <v>1.59</v>
      </c>
      <c r="N65" s="37">
        <v>0.01</v>
      </c>
      <c r="O65" s="37">
        <v>0</v>
      </c>
      <c r="P65" s="37">
        <v>4.5220437274080798E-3</v>
      </c>
      <c r="Q65" s="37">
        <v>2.93</v>
      </c>
      <c r="R65" s="37">
        <v>0.01</v>
      </c>
      <c r="S65" s="37">
        <v>0</v>
      </c>
      <c r="T65" s="37">
        <v>7.7165904022829706E-3</v>
      </c>
      <c r="U65" s="37">
        <v>33.94</v>
      </c>
      <c r="V65" s="37">
        <v>0.01</v>
      </c>
      <c r="W65" s="37">
        <v>0</v>
      </c>
      <c r="X65" s="37">
        <v>7.9551873775224463E-3</v>
      </c>
      <c r="Y65" s="37">
        <v>23.468</v>
      </c>
      <c r="Z65" s="37">
        <v>5.0000000000000001E-3</v>
      </c>
      <c r="AA65" s="37">
        <v>2E-3</v>
      </c>
      <c r="AB65" s="37">
        <v>4.5533237978274939E-3</v>
      </c>
      <c r="AC65" s="37">
        <v>28.931999999999999</v>
      </c>
      <c r="AD65" s="37">
        <v>8.9999999999999993E-3</v>
      </c>
      <c r="AE65" s="37">
        <v>3.0000000000000001E-3</v>
      </c>
      <c r="AF65" s="37">
        <v>7.9171670298250809E-3</v>
      </c>
      <c r="AG65" s="37">
        <v>53.235999999999997</v>
      </c>
      <c r="AH65" s="37">
        <v>4.4999999999999998E-2</v>
      </c>
      <c r="AI65" s="37">
        <v>1.6E-2</v>
      </c>
      <c r="AJ65" s="37">
        <v>3.7359767802511587E-2</v>
      </c>
      <c r="AK65" s="37">
        <v>3.0605246629685782E-2</v>
      </c>
      <c r="AL65" s="37">
        <v>56.655000000000001</v>
      </c>
      <c r="AM65" s="37">
        <v>7.2999999999999995E-2</v>
      </c>
      <c r="AN65" s="37">
        <v>2.5999999999999999E-2</v>
      </c>
      <c r="AO65" s="37">
        <v>6.0832093043373905E-2</v>
      </c>
      <c r="AP65" s="37">
        <v>-1.9319999999999999</v>
      </c>
      <c r="AQ65" s="37">
        <v>5.9541702491858167E-2</v>
      </c>
      <c r="AR65" s="37">
        <v>-9.7629999999999999</v>
      </c>
      <c r="AS65" s="37">
        <v>1.6930000000000001</v>
      </c>
      <c r="AT65" s="37">
        <v>0.59799999999999998</v>
      </c>
      <c r="AU65" s="37">
        <v>1.4152114145625856</v>
      </c>
      <c r="AV65" s="37">
        <v>-86.597999999999999</v>
      </c>
      <c r="AW65" s="37">
        <v>1.552</v>
      </c>
      <c r="AX65" s="37">
        <v>0.54900000000000004</v>
      </c>
      <c r="AY65" s="37">
        <v>1.2978881211586084</v>
      </c>
      <c r="AZ65" s="37">
        <v>0.67600000000000005</v>
      </c>
      <c r="BA65" s="37">
        <v>0.12</v>
      </c>
      <c r="BB65" s="37">
        <v>4.2999999999999997E-2</v>
      </c>
      <c r="BC65" s="37">
        <v>0.10055362805325382</v>
      </c>
      <c r="BD65" s="37">
        <v>1.008128581</v>
      </c>
      <c r="BE65" s="37">
        <v>-5.16</v>
      </c>
      <c r="BF65" s="58">
        <v>29.44</v>
      </c>
      <c r="BG65" s="37">
        <v>-1.0938415085271634E-3</v>
      </c>
      <c r="BH65" s="37" t="s">
        <v>111</v>
      </c>
      <c r="BI65" s="37">
        <v>-4.7E-2</v>
      </c>
      <c r="BJ65" s="37">
        <v>0.87006400877780798</v>
      </c>
      <c r="BK65" s="37">
        <v>0.65316882053491609</v>
      </c>
      <c r="BL65" s="58">
        <v>0.61199999999999999</v>
      </c>
      <c r="BM65" s="37">
        <v>0</v>
      </c>
      <c r="BN65" s="37">
        <v>1.968</v>
      </c>
      <c r="BO65" s="37">
        <v>1.9390000000000001</v>
      </c>
    </row>
    <row r="66" spans="1:67" x14ac:dyDescent="0.2">
      <c r="A66" s="57" t="s">
        <v>397</v>
      </c>
      <c r="B66" s="58" t="s">
        <v>278</v>
      </c>
      <c r="C66" s="37">
        <v>90</v>
      </c>
      <c r="D66" s="58" t="s">
        <v>396</v>
      </c>
      <c r="E66" s="37">
        <v>0.107</v>
      </c>
      <c r="F66" s="37">
        <v>3.7999999999999999E-2</v>
      </c>
      <c r="G66" s="37">
        <v>0.55000000000000004</v>
      </c>
      <c r="H66" s="37">
        <v>-0.17599999999999999</v>
      </c>
      <c r="I66" s="37">
        <v>0.01</v>
      </c>
      <c r="J66" s="37">
        <v>4.0000000000000001E-3</v>
      </c>
      <c r="K66" s="58">
        <v>1.68</v>
      </c>
      <c r="L66" s="58">
        <v>-1.57</v>
      </c>
      <c r="M66" s="37">
        <v>1.48</v>
      </c>
      <c r="N66" s="37">
        <v>0</v>
      </c>
      <c r="O66" s="37">
        <v>0</v>
      </c>
      <c r="P66" s="37">
        <v>1.9181748040385889E-3</v>
      </c>
      <c r="Q66" s="37">
        <v>2.81</v>
      </c>
      <c r="R66" s="37">
        <v>0</v>
      </c>
      <c r="S66" s="37">
        <v>0</v>
      </c>
      <c r="T66" s="37">
        <v>3.1865622280449661E-3</v>
      </c>
      <c r="U66" s="37">
        <v>33.81</v>
      </c>
      <c r="V66" s="37">
        <v>0</v>
      </c>
      <c r="W66" s="37">
        <v>0</v>
      </c>
      <c r="X66" s="37">
        <v>3.28509073213577E-3</v>
      </c>
      <c r="Y66" s="37">
        <v>23.364999999999998</v>
      </c>
      <c r="Z66" s="37">
        <v>2E-3</v>
      </c>
      <c r="AA66" s="37">
        <v>1E-3</v>
      </c>
      <c r="AB66" s="37">
        <v>1.8773023015781097E-3</v>
      </c>
      <c r="AC66" s="37">
        <v>28.803999999999998</v>
      </c>
      <c r="AD66" s="37">
        <v>4.0000000000000001E-3</v>
      </c>
      <c r="AE66" s="37">
        <v>1E-3</v>
      </c>
      <c r="AF66" s="37">
        <v>3.2675040631853793E-3</v>
      </c>
      <c r="AG66" s="37">
        <v>52.923999999999999</v>
      </c>
      <c r="AH66" s="37">
        <v>0.01</v>
      </c>
      <c r="AI66" s="37">
        <v>4.0000000000000001E-3</v>
      </c>
      <c r="AJ66" s="37">
        <v>8.5569860767364513E-3</v>
      </c>
      <c r="AK66" s="37">
        <v>8.4054040608105025E-3</v>
      </c>
      <c r="AL66" s="37">
        <v>56.189</v>
      </c>
      <c r="AM66" s="37">
        <v>0.11</v>
      </c>
      <c r="AN66" s="37">
        <v>3.9E-2</v>
      </c>
      <c r="AO66" s="37">
        <v>9.1659690433176122E-2</v>
      </c>
      <c r="AP66" s="37">
        <v>-2.125</v>
      </c>
      <c r="AQ66" s="37">
        <v>8.9317295399622298E-2</v>
      </c>
      <c r="AR66" s="37">
        <v>8.0500000000000007</v>
      </c>
      <c r="AS66" s="37">
        <v>1.083</v>
      </c>
      <c r="AT66" s="37">
        <v>0.38300000000000001</v>
      </c>
      <c r="AU66" s="37">
        <v>0.90579196738634427</v>
      </c>
      <c r="AV66" s="37">
        <v>-69.841999999999999</v>
      </c>
      <c r="AW66" s="37">
        <v>0.997</v>
      </c>
      <c r="AX66" s="37">
        <v>0.35199999999999998</v>
      </c>
      <c r="AY66" s="37">
        <v>0.83324658354206416</v>
      </c>
      <c r="AZ66" s="37">
        <v>-0.55400000000000005</v>
      </c>
      <c r="BA66" s="37">
        <v>6.9000000000000006E-2</v>
      </c>
      <c r="BB66" s="37">
        <v>2.4E-2</v>
      </c>
      <c r="BC66" s="37">
        <v>5.7342835873487125E-2</v>
      </c>
      <c r="BD66" s="37">
        <v>1.008128581</v>
      </c>
      <c r="BE66" s="37">
        <v>-5.28</v>
      </c>
      <c r="BF66" s="58">
        <v>29.31</v>
      </c>
      <c r="BG66" s="37">
        <v>-1.0938415085271634E-3</v>
      </c>
      <c r="BH66" s="37" t="s">
        <v>111</v>
      </c>
      <c r="BI66" s="37">
        <v>-0.11899999999999999</v>
      </c>
      <c r="BJ66" s="37">
        <v>0.87006400877780798</v>
      </c>
      <c r="BK66" s="37">
        <v>0.65316882053491609</v>
      </c>
      <c r="BL66" s="58">
        <v>0.55000000000000004</v>
      </c>
      <c r="BM66" s="37">
        <v>0</v>
      </c>
      <c r="BN66" s="37">
        <v>1.7430000000000001</v>
      </c>
      <c r="BO66" s="37">
        <v>1.714</v>
      </c>
    </row>
    <row r="67" spans="1:67" x14ac:dyDescent="0.2">
      <c r="A67" s="57" t="s">
        <v>395</v>
      </c>
      <c r="B67" s="58" t="s">
        <v>284</v>
      </c>
      <c r="C67" s="37">
        <v>90</v>
      </c>
      <c r="D67" s="58" t="s">
        <v>394</v>
      </c>
      <c r="E67" s="37">
        <v>0.13</v>
      </c>
      <c r="F67" s="37">
        <v>4.5999999999999999E-2</v>
      </c>
      <c r="G67" s="37">
        <v>0.19400000000000001</v>
      </c>
      <c r="H67" s="37">
        <v>-0.36</v>
      </c>
      <c r="I67" s="37">
        <v>3.4000000000000002E-2</v>
      </c>
      <c r="J67" s="37">
        <v>1.2E-2</v>
      </c>
      <c r="K67" s="58">
        <v>2.16</v>
      </c>
      <c r="L67" s="58">
        <v>-1.98</v>
      </c>
      <c r="M67" s="37">
        <v>1.86</v>
      </c>
      <c r="N67" s="37">
        <v>0.01</v>
      </c>
      <c r="O67" s="37">
        <v>0</v>
      </c>
      <c r="P67" s="37">
        <v>5.8258637507491691E-3</v>
      </c>
      <c r="Q67" s="37">
        <v>2.54</v>
      </c>
      <c r="R67" s="37">
        <v>0.01</v>
      </c>
      <c r="S67" s="37">
        <v>0</v>
      </c>
      <c r="T67" s="37">
        <v>1.0795078554798358E-2</v>
      </c>
      <c r="U67" s="37">
        <v>33.54</v>
      </c>
      <c r="V67" s="37">
        <v>0.01</v>
      </c>
      <c r="W67" s="37">
        <v>0</v>
      </c>
      <c r="X67" s="37">
        <v>1.1128862383711802E-2</v>
      </c>
      <c r="Y67" s="37">
        <v>23.715</v>
      </c>
      <c r="Z67" s="37">
        <v>7.0000000000000001E-3</v>
      </c>
      <c r="AA67" s="37">
        <v>2E-3</v>
      </c>
      <c r="AB67" s="37">
        <v>5.9056275264470466E-3</v>
      </c>
      <c r="AC67" s="37">
        <v>28.536000000000001</v>
      </c>
      <c r="AD67" s="37">
        <v>1.2999999999999999E-2</v>
      </c>
      <c r="AE67" s="37">
        <v>5.0000000000000001E-3</v>
      </c>
      <c r="AF67" s="37">
        <v>1.1075215718177364E-2</v>
      </c>
      <c r="AG67" s="37">
        <v>52.832000000000001</v>
      </c>
      <c r="AH67" s="37">
        <v>3.6999999999999998E-2</v>
      </c>
      <c r="AI67" s="37">
        <v>1.2999999999999999E-2</v>
      </c>
      <c r="AJ67" s="37">
        <v>3.1072024196969639E-2</v>
      </c>
      <c r="AK67" s="37">
        <v>2.8569411050432564E-2</v>
      </c>
      <c r="AL67" s="37">
        <v>56.426000000000002</v>
      </c>
      <c r="AM67" s="37">
        <v>0.14299999999999999</v>
      </c>
      <c r="AN67" s="37">
        <v>5.0999999999999997E-2</v>
      </c>
      <c r="AO67" s="37">
        <v>0.11979650439636828</v>
      </c>
      <c r="AP67" s="37">
        <v>-1.379</v>
      </c>
      <c r="AQ67" s="37">
        <v>0.10833689088409941</v>
      </c>
      <c r="AR67" s="37">
        <v>-21.195</v>
      </c>
      <c r="AS67" s="37">
        <v>1.411</v>
      </c>
      <c r="AT67" s="37">
        <v>0.499</v>
      </c>
      <c r="AU67" s="37">
        <v>1.1792364462232596</v>
      </c>
      <c r="AV67" s="37">
        <v>-96.691999999999993</v>
      </c>
      <c r="AW67" s="37">
        <v>1.306</v>
      </c>
      <c r="AX67" s="37">
        <v>0.46200000000000002</v>
      </c>
      <c r="AY67" s="37">
        <v>1.0922267942261037</v>
      </c>
      <c r="AZ67" s="37">
        <v>1.27</v>
      </c>
      <c r="BA67" s="37">
        <v>7.5999999999999998E-2</v>
      </c>
      <c r="BB67" s="37">
        <v>2.7E-2</v>
      </c>
      <c r="BC67" s="37">
        <v>6.3467982151440144E-2</v>
      </c>
      <c r="BD67" s="37">
        <v>1.008128581</v>
      </c>
      <c r="BE67" s="37">
        <v>-5.54</v>
      </c>
      <c r="BF67" s="58">
        <v>28.88</v>
      </c>
      <c r="BG67" s="37">
        <v>-4.4376884106730075E-4</v>
      </c>
      <c r="BH67" s="37" t="s">
        <v>365</v>
      </c>
      <c r="BI67" s="37">
        <v>-0.33700000000000002</v>
      </c>
      <c r="BJ67" s="37">
        <v>0.93753459730753408</v>
      </c>
      <c r="BK67" s="37">
        <v>0.50937124760334884</v>
      </c>
      <c r="BL67" s="58">
        <v>0.19400000000000001</v>
      </c>
      <c r="BM67" s="37">
        <v>0</v>
      </c>
      <c r="BN67" s="37">
        <v>-46.445999999999998</v>
      </c>
      <c r="BO67" s="37">
        <v>-15.984</v>
      </c>
    </row>
    <row r="68" spans="1:67" x14ac:dyDescent="0.2">
      <c r="A68" s="57" t="s">
        <v>393</v>
      </c>
      <c r="B68" s="58" t="s">
        <v>284</v>
      </c>
      <c r="C68" s="37">
        <v>90</v>
      </c>
      <c r="D68" s="58" t="s">
        <v>392</v>
      </c>
      <c r="E68" s="37">
        <v>6.5000000000000002E-2</v>
      </c>
      <c r="F68" s="37">
        <v>2.3E-2</v>
      </c>
      <c r="G68" s="37">
        <v>0.24399999999999999</v>
      </c>
      <c r="H68" s="37">
        <v>-0.30599999999999999</v>
      </c>
      <c r="I68" s="37">
        <v>2.8000000000000001E-2</v>
      </c>
      <c r="J68" s="37">
        <v>0.01</v>
      </c>
      <c r="K68" s="58">
        <v>2.02</v>
      </c>
      <c r="L68" s="58">
        <v>-2.35</v>
      </c>
      <c r="M68" s="37">
        <v>1.72</v>
      </c>
      <c r="N68" s="37">
        <v>0</v>
      </c>
      <c r="O68" s="37">
        <v>0</v>
      </c>
      <c r="P68" s="37">
        <v>3.7229265717733397E-3</v>
      </c>
      <c r="Q68" s="37">
        <v>2.16</v>
      </c>
      <c r="R68" s="37">
        <v>0.01</v>
      </c>
      <c r="S68" s="37">
        <v>0</v>
      </c>
      <c r="T68" s="37">
        <v>5.1961786616438882E-3</v>
      </c>
      <c r="U68" s="37">
        <v>33.15</v>
      </c>
      <c r="V68" s="37">
        <v>0.01</v>
      </c>
      <c r="W68" s="37">
        <v>0</v>
      </c>
      <c r="X68" s="37">
        <v>5.35684450586225E-3</v>
      </c>
      <c r="Y68" s="37">
        <v>23.57</v>
      </c>
      <c r="Z68" s="37">
        <v>4.0000000000000001E-3</v>
      </c>
      <c r="AA68" s="37">
        <v>2E-3</v>
      </c>
      <c r="AB68" s="37">
        <v>3.707212217052701E-3</v>
      </c>
      <c r="AC68" s="37">
        <v>28.141999999999999</v>
      </c>
      <c r="AD68" s="37">
        <v>6.0000000000000001E-3</v>
      </c>
      <c r="AE68" s="37">
        <v>2E-3</v>
      </c>
      <c r="AF68" s="37">
        <v>5.3322192199327127E-3</v>
      </c>
      <c r="AG68" s="37">
        <v>52.338000000000001</v>
      </c>
      <c r="AH68" s="37">
        <v>0.03</v>
      </c>
      <c r="AI68" s="37">
        <v>1.0999999999999999E-2</v>
      </c>
      <c r="AJ68" s="37">
        <v>2.5092356935801936E-2</v>
      </c>
      <c r="AK68" s="37">
        <v>2.3398414072852047E-2</v>
      </c>
      <c r="AL68" s="37">
        <v>55.457999999999998</v>
      </c>
      <c r="AM68" s="37">
        <v>6.8000000000000005E-2</v>
      </c>
      <c r="AN68" s="37">
        <v>2.4E-2</v>
      </c>
      <c r="AO68" s="37">
        <v>5.7171631316170909E-2</v>
      </c>
      <c r="AP68" s="37">
        <v>-1.5309999999999999</v>
      </c>
      <c r="AQ68" s="37">
        <v>5.3930218201565558E-2</v>
      </c>
      <c r="AR68" s="37">
        <v>-18.815000000000001</v>
      </c>
      <c r="AS68" s="37">
        <v>0.85099999999999998</v>
      </c>
      <c r="AT68" s="37">
        <v>0.30099999999999999</v>
      </c>
      <c r="AU68" s="37">
        <v>0.71186528144849093</v>
      </c>
      <c r="AV68" s="37">
        <v>-93.677000000000007</v>
      </c>
      <c r="AW68" s="37">
        <v>0.79200000000000004</v>
      </c>
      <c r="AX68" s="37">
        <v>0.28000000000000003</v>
      </c>
      <c r="AY68" s="37">
        <v>0.66179805244440659</v>
      </c>
      <c r="AZ68" s="37">
        <v>1.127</v>
      </c>
      <c r="BA68" s="37">
        <v>6.0999999999999999E-2</v>
      </c>
      <c r="BB68" s="37">
        <v>2.1999999999999999E-2</v>
      </c>
      <c r="BC68" s="37">
        <v>5.131531325677717E-2</v>
      </c>
      <c r="BD68" s="37">
        <v>1.008128581</v>
      </c>
      <c r="BE68" s="37">
        <v>-5.92</v>
      </c>
      <c r="BF68" s="58">
        <v>28.49</v>
      </c>
      <c r="BG68" s="37">
        <v>-4.4376884106730075E-4</v>
      </c>
      <c r="BH68" s="37" t="s">
        <v>365</v>
      </c>
      <c r="BI68" s="37">
        <v>-0.28299999999999997</v>
      </c>
      <c r="BJ68" s="37">
        <v>0.93753459730753408</v>
      </c>
      <c r="BK68" s="37">
        <v>0.50937124760334884</v>
      </c>
      <c r="BL68" s="58">
        <v>0.24399999999999999</v>
      </c>
      <c r="BM68" s="37">
        <v>0</v>
      </c>
      <c r="BN68" s="37">
        <v>-45.823999999999998</v>
      </c>
      <c r="BO68" s="37">
        <v>-15.362</v>
      </c>
    </row>
    <row r="69" spans="1:67" x14ac:dyDescent="0.2">
      <c r="A69" s="57" t="s">
        <v>391</v>
      </c>
      <c r="B69" s="58" t="s">
        <v>281</v>
      </c>
      <c r="C69" s="37">
        <v>90</v>
      </c>
      <c r="D69" s="58" t="s">
        <v>390</v>
      </c>
      <c r="E69" s="37">
        <v>0.11700000000000001</v>
      </c>
      <c r="F69" s="37">
        <v>4.1000000000000002E-2</v>
      </c>
      <c r="G69" s="37">
        <v>0.217</v>
      </c>
      <c r="H69" s="37">
        <v>-0.32100000000000001</v>
      </c>
      <c r="I69" s="37">
        <v>2.8000000000000001E-2</v>
      </c>
      <c r="J69" s="37">
        <v>0.01</v>
      </c>
      <c r="K69" s="58">
        <v>-10.15</v>
      </c>
      <c r="L69" s="58">
        <v>-18.77</v>
      </c>
      <c r="M69" s="37">
        <v>-10.44</v>
      </c>
      <c r="N69" s="37">
        <v>0</v>
      </c>
      <c r="O69" s="37">
        <v>0</v>
      </c>
      <c r="P69" s="37">
        <v>2.0763910361215302E-3</v>
      </c>
      <c r="Q69" s="37">
        <v>-14.67</v>
      </c>
      <c r="R69" s="37">
        <v>0.01</v>
      </c>
      <c r="S69" s="37">
        <v>0</v>
      </c>
      <c r="T69" s="37">
        <v>6.8499845520711344E-3</v>
      </c>
      <c r="U69" s="37">
        <v>15.8</v>
      </c>
      <c r="V69" s="37">
        <v>0.01</v>
      </c>
      <c r="W69" s="37">
        <v>0</v>
      </c>
      <c r="X69" s="37">
        <v>7.0617860744201476E-3</v>
      </c>
      <c r="Y69" s="37">
        <v>11.358000000000001</v>
      </c>
      <c r="Z69" s="37">
        <v>3.0000000000000001E-3</v>
      </c>
      <c r="AA69" s="37">
        <v>1E-3</v>
      </c>
      <c r="AB69" s="37">
        <v>2.1876871298852092E-3</v>
      </c>
      <c r="AC69" s="37">
        <v>10.869</v>
      </c>
      <c r="AD69" s="37">
        <v>8.0000000000000002E-3</v>
      </c>
      <c r="AE69" s="37">
        <v>3.0000000000000001E-3</v>
      </c>
      <c r="AF69" s="37">
        <v>7.024236236473462E-3</v>
      </c>
      <c r="AG69" s="37">
        <v>22.202000000000002</v>
      </c>
      <c r="AH69" s="37">
        <v>2.9000000000000001E-2</v>
      </c>
      <c r="AI69" s="37">
        <v>0.01</v>
      </c>
      <c r="AJ69" s="37">
        <v>2.4384429769336604E-2</v>
      </c>
      <c r="AK69" s="37">
        <v>2.31872444089842E-2</v>
      </c>
      <c r="AL69" s="37">
        <v>21.245999999999999</v>
      </c>
      <c r="AM69" s="37">
        <v>0.115</v>
      </c>
      <c r="AN69" s="37">
        <v>4.1000000000000002E-2</v>
      </c>
      <c r="AO69" s="37">
        <v>9.578035825554658E-2</v>
      </c>
      <c r="AP69" s="37">
        <v>-0.59699999999999998</v>
      </c>
      <c r="AQ69" s="37">
        <v>9.7907870270961539E-2</v>
      </c>
      <c r="AR69" s="37">
        <v>-8.0909999999999993</v>
      </c>
      <c r="AS69" s="37">
        <v>2.1819999999999999</v>
      </c>
      <c r="AT69" s="37">
        <v>0.77100000000000002</v>
      </c>
      <c r="AU69" s="37">
        <v>1.8242183714919344</v>
      </c>
      <c r="AV69" s="37">
        <v>-40.558999999999997</v>
      </c>
      <c r="AW69" s="37">
        <v>2.1</v>
      </c>
      <c r="AX69" s="37">
        <v>0.74199999999999999</v>
      </c>
      <c r="AY69" s="37">
        <v>1.7553264448271353</v>
      </c>
      <c r="AZ69" s="37">
        <v>0.48699999999999999</v>
      </c>
      <c r="BA69" s="37">
        <v>0.13500000000000001</v>
      </c>
      <c r="BB69" s="37">
        <v>4.8000000000000001E-2</v>
      </c>
      <c r="BC69" s="37">
        <v>0.11306777856169335</v>
      </c>
      <c r="BD69" s="37">
        <v>1.008128581</v>
      </c>
      <c r="BE69" s="37">
        <v>-22.61</v>
      </c>
      <c r="BF69" s="58">
        <v>11.57</v>
      </c>
      <c r="BG69" s="37">
        <v>-4.4376884106730075E-4</v>
      </c>
      <c r="BH69" s="37" t="s">
        <v>365</v>
      </c>
      <c r="BI69" s="37">
        <v>-0.311</v>
      </c>
      <c r="BJ69" s="37">
        <v>0.93753459730753408</v>
      </c>
      <c r="BK69" s="37">
        <v>0.50937124760334884</v>
      </c>
      <c r="BL69" s="58">
        <v>0.217</v>
      </c>
      <c r="BM69" s="37">
        <v>0</v>
      </c>
      <c r="BN69" s="37">
        <v>-17.565999999999999</v>
      </c>
      <c r="BO69" s="37">
        <v>12.896000000000001</v>
      </c>
    </row>
    <row r="70" spans="1:67" x14ac:dyDescent="0.2">
      <c r="A70" s="57" t="s">
        <v>389</v>
      </c>
      <c r="B70" s="58" t="s">
        <v>281</v>
      </c>
      <c r="C70" s="37">
        <v>90</v>
      </c>
      <c r="D70" s="58" t="s">
        <v>388</v>
      </c>
      <c r="E70" s="37">
        <v>7.8E-2</v>
      </c>
      <c r="F70" s="37">
        <v>2.8000000000000001E-2</v>
      </c>
      <c r="G70" s="37">
        <v>0.17399999999999999</v>
      </c>
      <c r="H70" s="37">
        <v>-0.36799999999999999</v>
      </c>
      <c r="I70" s="37">
        <v>3.2000000000000001E-2</v>
      </c>
      <c r="J70" s="37">
        <v>1.0999999999999999E-2</v>
      </c>
      <c r="K70" s="58">
        <v>-10.210000000000001</v>
      </c>
      <c r="L70" s="58">
        <v>-18.73</v>
      </c>
      <c r="M70" s="37">
        <v>-10.5</v>
      </c>
      <c r="N70" s="37">
        <v>0</v>
      </c>
      <c r="O70" s="37">
        <v>0</v>
      </c>
      <c r="P70" s="37">
        <v>2.5247438341885245E-3</v>
      </c>
      <c r="Q70" s="37">
        <v>-14.63</v>
      </c>
      <c r="R70" s="37">
        <v>0.01</v>
      </c>
      <c r="S70" s="37">
        <v>0</v>
      </c>
      <c r="T70" s="37">
        <v>5.7424743046056584E-3</v>
      </c>
      <c r="U70" s="37">
        <v>15.84</v>
      </c>
      <c r="V70" s="37">
        <v>0.01</v>
      </c>
      <c r="W70" s="37">
        <v>0</v>
      </c>
      <c r="X70" s="37">
        <v>5.9200316101049553E-3</v>
      </c>
      <c r="Y70" s="37">
        <v>11.302</v>
      </c>
      <c r="Z70" s="37">
        <v>3.0000000000000001E-3</v>
      </c>
      <c r="AA70" s="37">
        <v>1E-3</v>
      </c>
      <c r="AB70" s="37">
        <v>2.5068444184952214E-3</v>
      </c>
      <c r="AC70" s="37">
        <v>10.913</v>
      </c>
      <c r="AD70" s="37">
        <v>7.0000000000000001E-3</v>
      </c>
      <c r="AE70" s="37">
        <v>2E-3</v>
      </c>
      <c r="AF70" s="37">
        <v>5.8878386584089388E-3</v>
      </c>
      <c r="AG70" s="37">
        <v>22.14</v>
      </c>
      <c r="AH70" s="37">
        <v>3.3000000000000002E-2</v>
      </c>
      <c r="AI70" s="37">
        <v>1.2E-2</v>
      </c>
      <c r="AJ70" s="37">
        <v>2.7414553867190231E-2</v>
      </c>
      <c r="AK70" s="37">
        <v>2.6505709280603276E-2</v>
      </c>
      <c r="AL70" s="37">
        <v>21.294</v>
      </c>
      <c r="AM70" s="37">
        <v>0.09</v>
      </c>
      <c r="AN70" s="37">
        <v>3.2000000000000001E-2</v>
      </c>
      <c r="AO70" s="37">
        <v>7.52362521645141E-2</v>
      </c>
      <c r="AP70" s="37">
        <v>-0.63700000000000001</v>
      </c>
      <c r="AQ70" s="37">
        <v>6.5289620631523937E-2</v>
      </c>
      <c r="AR70" s="37">
        <v>-9.4079999999999995</v>
      </c>
      <c r="AS70" s="37">
        <v>2.004</v>
      </c>
      <c r="AT70" s="37">
        <v>0.70799999999999996</v>
      </c>
      <c r="AU70" s="37">
        <v>1.6750010980426633</v>
      </c>
      <c r="AV70" s="37">
        <v>-41.857999999999997</v>
      </c>
      <c r="AW70" s="37">
        <v>1.929</v>
      </c>
      <c r="AX70" s="37">
        <v>0.68200000000000005</v>
      </c>
      <c r="AY70" s="37">
        <v>1.6125586772973928</v>
      </c>
      <c r="AZ70" s="37">
        <v>0.57199999999999995</v>
      </c>
      <c r="BA70" s="37">
        <v>0.12</v>
      </c>
      <c r="BB70" s="37">
        <v>4.2999999999999997E-2</v>
      </c>
      <c r="BC70" s="37">
        <v>0.10065851606347516</v>
      </c>
      <c r="BD70" s="37">
        <v>1.008128581</v>
      </c>
      <c r="BE70" s="37">
        <v>-22.57</v>
      </c>
      <c r="BF70" s="58">
        <v>11.61</v>
      </c>
      <c r="BG70" s="37">
        <v>-4.4376884106730075E-4</v>
      </c>
      <c r="BH70" s="37" t="s">
        <v>365</v>
      </c>
      <c r="BI70" s="37">
        <v>-0.35799999999999998</v>
      </c>
      <c r="BJ70" s="37">
        <v>0.93753459730753408</v>
      </c>
      <c r="BK70" s="37">
        <v>0.50937124760334884</v>
      </c>
      <c r="BL70" s="58">
        <v>0.17399999999999999</v>
      </c>
      <c r="BM70" s="37">
        <v>0</v>
      </c>
      <c r="BN70" s="37">
        <v>-17.643999999999998</v>
      </c>
      <c r="BO70" s="37">
        <v>12.818</v>
      </c>
    </row>
    <row r="71" spans="1:67" x14ac:dyDescent="0.2">
      <c r="A71" s="57" t="s">
        <v>387</v>
      </c>
      <c r="B71" s="58" t="s">
        <v>281</v>
      </c>
      <c r="C71" s="37">
        <v>90</v>
      </c>
      <c r="D71" s="58" t="s">
        <v>386</v>
      </c>
      <c r="E71" s="37">
        <v>7.8E-2</v>
      </c>
      <c r="F71" s="37">
        <v>2.8000000000000001E-2</v>
      </c>
      <c r="G71" s="37">
        <v>0.20699999999999999</v>
      </c>
      <c r="H71" s="37">
        <v>-0.33200000000000002</v>
      </c>
      <c r="I71" s="37">
        <v>0.03</v>
      </c>
      <c r="J71" s="37">
        <v>1.0999999999999999E-2</v>
      </c>
      <c r="K71" s="58">
        <v>-10.24</v>
      </c>
      <c r="L71" s="58">
        <v>-18.91</v>
      </c>
      <c r="M71" s="37">
        <v>-10.53</v>
      </c>
      <c r="N71" s="37">
        <v>0</v>
      </c>
      <c r="O71" s="37">
        <v>0</v>
      </c>
      <c r="P71" s="37">
        <v>2.6446713384712722E-3</v>
      </c>
      <c r="Q71" s="37">
        <v>-14.81</v>
      </c>
      <c r="R71" s="37">
        <v>0.01</v>
      </c>
      <c r="S71" s="37">
        <v>0</v>
      </c>
      <c r="T71" s="37">
        <v>4.5145048561643182E-3</v>
      </c>
      <c r="U71" s="37">
        <v>15.65</v>
      </c>
      <c r="V71" s="37">
        <v>0.01</v>
      </c>
      <c r="W71" s="37">
        <v>0</v>
      </c>
      <c r="X71" s="37">
        <v>4.6540933463163495E-3</v>
      </c>
      <c r="Y71" s="37">
        <v>11.269</v>
      </c>
      <c r="Z71" s="37">
        <v>3.0000000000000001E-3</v>
      </c>
      <c r="AA71" s="37">
        <v>1E-3</v>
      </c>
      <c r="AB71" s="37">
        <v>2.6319863728205498E-3</v>
      </c>
      <c r="AC71" s="37">
        <v>10.722</v>
      </c>
      <c r="AD71" s="37">
        <v>6.0000000000000001E-3</v>
      </c>
      <c r="AE71" s="37">
        <v>2E-3</v>
      </c>
      <c r="AF71" s="37">
        <v>4.6305884731655898E-3</v>
      </c>
      <c r="AG71" s="37">
        <v>21.952999999999999</v>
      </c>
      <c r="AH71" s="37">
        <v>2.8000000000000001E-2</v>
      </c>
      <c r="AI71" s="37">
        <v>0.01</v>
      </c>
      <c r="AJ71" s="37">
        <v>2.3763889356887204E-2</v>
      </c>
      <c r="AK71" s="37">
        <v>2.5086313073250693E-2</v>
      </c>
      <c r="AL71" s="37">
        <v>20.923999999999999</v>
      </c>
      <c r="AM71" s="37">
        <v>8.5000000000000006E-2</v>
      </c>
      <c r="AN71" s="37">
        <v>0.03</v>
      </c>
      <c r="AO71" s="37">
        <v>7.0860211674452736E-2</v>
      </c>
      <c r="AP71" s="37">
        <v>-0.622</v>
      </c>
      <c r="AQ71" s="37">
        <v>6.528173869588573E-2</v>
      </c>
      <c r="AR71" s="37">
        <v>-11.79</v>
      </c>
      <c r="AS71" s="37">
        <v>1.3939999999999999</v>
      </c>
      <c r="AT71" s="37">
        <v>0.49299999999999999</v>
      </c>
      <c r="AU71" s="37">
        <v>1.1654119844729069</v>
      </c>
      <c r="AV71" s="37">
        <v>-43.774999999999999</v>
      </c>
      <c r="AW71" s="37">
        <v>1.3460000000000001</v>
      </c>
      <c r="AX71" s="37">
        <v>0.47599999999999998</v>
      </c>
      <c r="AY71" s="37">
        <v>1.125627227845901</v>
      </c>
      <c r="AZ71" s="37">
        <v>0.73299999999999998</v>
      </c>
      <c r="BA71" s="37">
        <v>9.0999999999999998E-2</v>
      </c>
      <c r="BB71" s="37">
        <v>3.2000000000000001E-2</v>
      </c>
      <c r="BC71" s="37">
        <v>7.6310939614258472E-2</v>
      </c>
      <c r="BD71" s="37">
        <v>1.008128581</v>
      </c>
      <c r="BE71" s="37">
        <v>-22.76</v>
      </c>
      <c r="BF71" s="58">
        <v>11.42</v>
      </c>
      <c r="BG71" s="37">
        <v>-4.4376884106730075E-4</v>
      </c>
      <c r="BH71" s="37" t="s">
        <v>365</v>
      </c>
      <c r="BI71" s="37">
        <v>-0.32200000000000001</v>
      </c>
      <c r="BJ71" s="37">
        <v>0.93753459730753408</v>
      </c>
      <c r="BK71" s="37">
        <v>0.50937124760334884</v>
      </c>
      <c r="BL71" s="58">
        <v>0.20699999999999999</v>
      </c>
      <c r="BM71" s="37">
        <v>0</v>
      </c>
      <c r="BN71" s="37">
        <v>-17.334</v>
      </c>
      <c r="BO71" s="37">
        <v>13.129</v>
      </c>
    </row>
    <row r="72" spans="1:67" x14ac:dyDescent="0.2">
      <c r="A72" s="57" t="s">
        <v>385</v>
      </c>
      <c r="B72" s="58" t="s">
        <v>278</v>
      </c>
      <c r="C72" s="37">
        <v>90</v>
      </c>
      <c r="D72" s="58" t="s">
        <v>384</v>
      </c>
      <c r="E72" s="37">
        <v>0.13600000000000001</v>
      </c>
      <c r="F72" s="37">
        <v>5.0999999999999997E-2</v>
      </c>
      <c r="G72" s="37">
        <v>0.56000000000000005</v>
      </c>
      <c r="H72" s="37">
        <v>0.03</v>
      </c>
      <c r="I72" s="37">
        <v>4.2999999999999997E-2</v>
      </c>
      <c r="J72" s="37">
        <v>1.6E-2</v>
      </c>
      <c r="K72" s="58">
        <v>1.63</v>
      </c>
      <c r="L72" s="58">
        <v>-1.91</v>
      </c>
      <c r="M72" s="37">
        <v>1.33</v>
      </c>
      <c r="N72" s="37">
        <v>0.05</v>
      </c>
      <c r="O72" s="37">
        <v>0.02</v>
      </c>
      <c r="P72" s="37">
        <v>4.4393207901681095E-2</v>
      </c>
      <c r="Q72" s="37">
        <v>2.62</v>
      </c>
      <c r="R72" s="37">
        <v>0.09</v>
      </c>
      <c r="S72" s="37">
        <v>0.03</v>
      </c>
      <c r="T72" s="37">
        <v>8.1954949507236641E-2</v>
      </c>
      <c r="U72" s="37">
        <v>33.619999999999997</v>
      </c>
      <c r="V72" s="37">
        <v>0.09</v>
      </c>
      <c r="W72" s="37">
        <v>0.03</v>
      </c>
      <c r="X72" s="37">
        <v>8.4488996546001574E-2</v>
      </c>
      <c r="Y72" s="37">
        <v>23.212</v>
      </c>
      <c r="Z72" s="37">
        <v>4.9000000000000002E-2</v>
      </c>
      <c r="AA72" s="37">
        <v>1.9E-2</v>
      </c>
      <c r="AB72" s="37">
        <v>4.5282603599218631E-2</v>
      </c>
      <c r="AC72" s="37">
        <v>28.61</v>
      </c>
      <c r="AD72" s="37">
        <v>9.0999999999999998E-2</v>
      </c>
      <c r="AE72" s="37">
        <v>3.4000000000000002E-2</v>
      </c>
      <c r="AF72" s="37">
        <v>8.4091912190997639E-2</v>
      </c>
      <c r="AG72" s="37">
        <v>52.783999999999999</v>
      </c>
      <c r="AH72" s="37">
        <v>0.113</v>
      </c>
      <c r="AI72" s="37">
        <v>4.2999999999999997E-2</v>
      </c>
      <c r="AJ72" s="37">
        <v>0.10483856999680129</v>
      </c>
      <c r="AK72" s="37">
        <v>3.9699994979325283E-2</v>
      </c>
      <c r="AL72" s="37">
        <v>56.494999999999997</v>
      </c>
      <c r="AM72" s="37">
        <v>0.124</v>
      </c>
      <c r="AN72" s="37">
        <v>4.7E-2</v>
      </c>
      <c r="AO72" s="37">
        <v>0.11444946450384216</v>
      </c>
      <c r="AP72" s="37">
        <v>-1.4570000000000001</v>
      </c>
      <c r="AQ72" s="37">
        <v>0.12565218080704271</v>
      </c>
      <c r="AR72" s="37">
        <v>-14.528</v>
      </c>
      <c r="AS72" s="37">
        <v>0.68700000000000006</v>
      </c>
      <c r="AT72" s="37">
        <v>0.26</v>
      </c>
      <c r="AU72" s="37">
        <v>0.63560140181669156</v>
      </c>
      <c r="AV72" s="37">
        <v>-90.192999999999998</v>
      </c>
      <c r="AW72" s="37">
        <v>0.498</v>
      </c>
      <c r="AX72" s="37">
        <v>0.188</v>
      </c>
      <c r="AY72" s="37">
        <v>0.46026368040508514</v>
      </c>
      <c r="AZ72" s="37">
        <v>0.91600000000000004</v>
      </c>
      <c r="BA72" s="37">
        <v>7.5999999999999998E-2</v>
      </c>
      <c r="BB72" s="37">
        <v>2.9000000000000001E-2</v>
      </c>
      <c r="BC72" s="37">
        <v>7.0678736263048381E-2</v>
      </c>
      <c r="BD72" s="37">
        <v>1.008128581</v>
      </c>
      <c r="BE72" s="37">
        <v>-5.47</v>
      </c>
      <c r="BF72" s="58">
        <v>28.95</v>
      </c>
      <c r="BG72" s="37">
        <v>-4.4376884106730075E-4</v>
      </c>
      <c r="BH72" s="37" t="s">
        <v>365</v>
      </c>
      <c r="BI72" s="37">
        <v>5.3999999999999999E-2</v>
      </c>
      <c r="BJ72" s="37">
        <v>0.93753459730753408</v>
      </c>
      <c r="BK72" s="37">
        <v>0.50937124760334884</v>
      </c>
      <c r="BL72" s="58">
        <v>0.56000000000000005</v>
      </c>
      <c r="BM72" s="37">
        <v>0</v>
      </c>
      <c r="BN72" s="37">
        <v>-46.579000000000001</v>
      </c>
      <c r="BO72" s="37">
        <v>-16.117000000000001</v>
      </c>
    </row>
    <row r="73" spans="1:67" x14ac:dyDescent="0.2">
      <c r="A73" s="57" t="s">
        <v>383</v>
      </c>
      <c r="B73" s="58" t="s">
        <v>278</v>
      </c>
      <c r="C73" s="37">
        <v>90</v>
      </c>
      <c r="D73" s="58" t="s">
        <v>382</v>
      </c>
      <c r="E73" s="37">
        <v>8.4000000000000005E-2</v>
      </c>
      <c r="F73" s="37">
        <v>0.03</v>
      </c>
      <c r="G73" s="37">
        <v>0.60699999999999998</v>
      </c>
      <c r="H73" s="37">
        <v>8.1000000000000003E-2</v>
      </c>
      <c r="I73" s="37">
        <v>1.2999999999999999E-2</v>
      </c>
      <c r="J73" s="37">
        <v>5.0000000000000001E-3</v>
      </c>
      <c r="K73" s="58">
        <v>1.69</v>
      </c>
      <c r="L73" s="58">
        <v>-1.91</v>
      </c>
      <c r="M73" s="37">
        <v>1.39</v>
      </c>
      <c r="N73" s="37">
        <v>0</v>
      </c>
      <c r="O73" s="37">
        <v>0</v>
      </c>
      <c r="P73" s="37">
        <v>2.7317003991913931E-3</v>
      </c>
      <c r="Q73" s="37">
        <v>2.62</v>
      </c>
      <c r="R73" s="37">
        <v>0</v>
      </c>
      <c r="S73" s="37">
        <v>0</v>
      </c>
      <c r="T73" s="37">
        <v>2.8032145143001433E-3</v>
      </c>
      <c r="U73" s="37">
        <v>33.619999999999997</v>
      </c>
      <c r="V73" s="37">
        <v>0</v>
      </c>
      <c r="W73" s="37">
        <v>0</v>
      </c>
      <c r="X73" s="37">
        <v>2.8898899070820489E-3</v>
      </c>
      <c r="Y73" s="37">
        <v>23.268000000000001</v>
      </c>
      <c r="Z73" s="37">
        <v>3.0000000000000001E-3</v>
      </c>
      <c r="AA73" s="37">
        <v>1E-3</v>
      </c>
      <c r="AB73" s="37">
        <v>2.6518108508851823E-3</v>
      </c>
      <c r="AC73" s="37">
        <v>28.609000000000002</v>
      </c>
      <c r="AD73" s="37">
        <v>3.0000000000000001E-3</v>
      </c>
      <c r="AE73" s="37">
        <v>1E-3</v>
      </c>
      <c r="AF73" s="37">
        <v>2.8755195070352458E-3</v>
      </c>
      <c r="AG73" s="37">
        <v>52.895000000000003</v>
      </c>
      <c r="AH73" s="37">
        <v>1.4999999999999999E-2</v>
      </c>
      <c r="AI73" s="37">
        <v>5.0000000000000001E-3</v>
      </c>
      <c r="AJ73" s="37">
        <v>1.2363385045651105E-2</v>
      </c>
      <c r="AK73" s="37">
        <v>1.1047486827408774E-2</v>
      </c>
      <c r="AL73" s="37">
        <v>56.43</v>
      </c>
      <c r="AM73" s="37">
        <v>8.5999999999999993E-2</v>
      </c>
      <c r="AN73" s="37">
        <v>3.1E-2</v>
      </c>
      <c r="AO73" s="37">
        <v>7.2165817796143061E-2</v>
      </c>
      <c r="AP73" s="37">
        <v>-1.5189999999999999</v>
      </c>
      <c r="AQ73" s="37">
        <v>7.0498411276476394E-2</v>
      </c>
      <c r="AR73" s="37">
        <v>-15.225</v>
      </c>
      <c r="AS73" s="37">
        <v>1.321</v>
      </c>
      <c r="AT73" s="37">
        <v>0.46700000000000003</v>
      </c>
      <c r="AU73" s="37">
        <v>1.1046193751339146</v>
      </c>
      <c r="AV73" s="37">
        <v>-90.887</v>
      </c>
      <c r="AW73" s="37">
        <v>1.2150000000000001</v>
      </c>
      <c r="AX73" s="37">
        <v>0.43</v>
      </c>
      <c r="AY73" s="37">
        <v>1.0160196142521767</v>
      </c>
      <c r="AZ73" s="37">
        <v>0.96299999999999997</v>
      </c>
      <c r="BA73" s="37">
        <v>6.8000000000000005E-2</v>
      </c>
      <c r="BB73" s="37">
        <v>2.4E-2</v>
      </c>
      <c r="BC73" s="37">
        <v>5.6846367516560498E-2</v>
      </c>
      <c r="BD73" s="37">
        <v>1.008128581</v>
      </c>
      <c r="BE73" s="37">
        <v>-5.47</v>
      </c>
      <c r="BF73" s="58">
        <v>28.95</v>
      </c>
      <c r="BG73" s="37">
        <v>-4.4376884106730075E-4</v>
      </c>
      <c r="BH73" s="37" t="s">
        <v>365</v>
      </c>
      <c r="BI73" s="37">
        <v>0.104</v>
      </c>
      <c r="BJ73" s="37">
        <v>0.93753459730753408</v>
      </c>
      <c r="BK73" s="37">
        <v>0.50937124760334884</v>
      </c>
      <c r="BL73" s="58">
        <v>0.60699999999999998</v>
      </c>
      <c r="BM73" s="37">
        <v>0</v>
      </c>
      <c r="BN73" s="37">
        <v>-46.588000000000001</v>
      </c>
      <c r="BO73" s="37">
        <v>-16.126000000000001</v>
      </c>
    </row>
    <row r="74" spans="1:67" x14ac:dyDescent="0.2">
      <c r="A74" s="57" t="s">
        <v>381</v>
      </c>
      <c r="B74" s="58" t="s">
        <v>284</v>
      </c>
      <c r="C74" s="37">
        <v>90</v>
      </c>
      <c r="D74" s="58" t="s">
        <v>380</v>
      </c>
      <c r="E74" s="37">
        <v>7.1999999999999995E-2</v>
      </c>
      <c r="F74" s="37">
        <v>2.9000000000000001E-2</v>
      </c>
      <c r="G74" s="37">
        <v>0.16500000000000001</v>
      </c>
      <c r="H74" s="37">
        <v>-0.39100000000000001</v>
      </c>
      <c r="I74" s="37">
        <v>2.1000000000000001E-2</v>
      </c>
      <c r="J74" s="37">
        <v>8.9999999999999993E-3</v>
      </c>
      <c r="K74" s="58">
        <v>2.15</v>
      </c>
      <c r="L74" s="58">
        <v>-1.96</v>
      </c>
      <c r="M74" s="37">
        <v>1.85</v>
      </c>
      <c r="N74" s="37">
        <v>0.01</v>
      </c>
      <c r="O74" s="37">
        <v>0</v>
      </c>
      <c r="P74" s="37">
        <v>6.5907181484414889E-3</v>
      </c>
      <c r="Q74" s="37">
        <v>2.57</v>
      </c>
      <c r="R74" s="37">
        <v>0.01</v>
      </c>
      <c r="S74" s="37">
        <v>0.01</v>
      </c>
      <c r="T74" s="37">
        <v>1.5513486891024374E-2</v>
      </c>
      <c r="U74" s="37">
        <v>33.56</v>
      </c>
      <c r="V74" s="37">
        <v>0.02</v>
      </c>
      <c r="W74" s="37">
        <v>0.01</v>
      </c>
      <c r="X74" s="37">
        <v>1.5993163905695398E-2</v>
      </c>
      <c r="Y74" s="37">
        <v>23.706</v>
      </c>
      <c r="Z74" s="37">
        <v>6.0000000000000001E-3</v>
      </c>
      <c r="AA74" s="37">
        <v>3.0000000000000001E-3</v>
      </c>
      <c r="AB74" s="37">
        <v>6.5232835125655086E-3</v>
      </c>
      <c r="AC74" s="37">
        <v>28.559000000000001</v>
      </c>
      <c r="AD74" s="37">
        <v>1.4999999999999999E-2</v>
      </c>
      <c r="AE74" s="37">
        <v>6.0000000000000001E-3</v>
      </c>
      <c r="AF74" s="37">
        <v>1.5905356030445496E-2</v>
      </c>
      <c r="AG74" s="37">
        <v>52.811999999999998</v>
      </c>
      <c r="AH74" s="37">
        <v>3.7999999999999999E-2</v>
      </c>
      <c r="AI74" s="37">
        <v>1.4999999999999999E-2</v>
      </c>
      <c r="AJ74" s="37">
        <v>3.9546305211521429E-2</v>
      </c>
      <c r="AK74" s="37">
        <v>2.1882950909965528E-2</v>
      </c>
      <c r="AL74" s="37">
        <v>56.198</v>
      </c>
      <c r="AM74" s="37">
        <v>9.2999999999999999E-2</v>
      </c>
      <c r="AN74" s="37">
        <v>3.7999999999999999E-2</v>
      </c>
      <c r="AO74" s="37">
        <v>9.775610071920901E-2</v>
      </c>
      <c r="AP74" s="37">
        <v>-1.641</v>
      </c>
      <c r="AQ74" s="37">
        <v>7.5432127342891495E-2</v>
      </c>
      <c r="AR74" s="37">
        <v>-11.728999999999999</v>
      </c>
      <c r="AS74" s="37">
        <v>0.73699999999999999</v>
      </c>
      <c r="AT74" s="37">
        <v>0.30099999999999999</v>
      </c>
      <c r="AU74" s="37">
        <v>0.7737867770909802</v>
      </c>
      <c r="AV74" s="37">
        <v>-87.988</v>
      </c>
      <c r="AW74" s="37">
        <v>0.68200000000000005</v>
      </c>
      <c r="AX74" s="37">
        <v>0.27800000000000002</v>
      </c>
      <c r="AY74" s="37">
        <v>0.71575492947941233</v>
      </c>
      <c r="AZ74" s="37">
        <v>0.77400000000000002</v>
      </c>
      <c r="BA74" s="37">
        <v>6.0999999999999999E-2</v>
      </c>
      <c r="BB74" s="37">
        <v>2.5000000000000001E-2</v>
      </c>
      <c r="BC74" s="37">
        <v>6.3874814500257004E-2</v>
      </c>
      <c r="BD74" s="37">
        <v>1.008128581</v>
      </c>
      <c r="BE74" s="37">
        <v>-5.52</v>
      </c>
      <c r="BF74" s="58">
        <v>28.9</v>
      </c>
      <c r="BG74" s="37">
        <v>-4.4376884106730075E-4</v>
      </c>
      <c r="BH74" s="37" t="s">
        <v>365</v>
      </c>
      <c r="BI74" s="37">
        <v>-0.36799999999999999</v>
      </c>
      <c r="BJ74" s="37">
        <v>0.93753459730753408</v>
      </c>
      <c r="BK74" s="37">
        <v>0.50937124760334884</v>
      </c>
      <c r="BL74" s="58">
        <v>0.16500000000000001</v>
      </c>
      <c r="BM74" s="37">
        <v>0</v>
      </c>
      <c r="BN74" s="37">
        <v>-46.524999999999999</v>
      </c>
      <c r="BO74" s="37">
        <v>-16.062999999999999</v>
      </c>
    </row>
    <row r="75" spans="1:67" x14ac:dyDescent="0.2">
      <c r="A75" s="57" t="s">
        <v>379</v>
      </c>
      <c r="B75" s="58" t="s">
        <v>284</v>
      </c>
      <c r="C75" s="37">
        <v>90</v>
      </c>
      <c r="D75" s="58" t="s">
        <v>378</v>
      </c>
      <c r="E75" s="37">
        <v>0.128</v>
      </c>
      <c r="F75" s="37">
        <v>4.4999999999999998E-2</v>
      </c>
      <c r="G75" s="37">
        <v>0.193</v>
      </c>
      <c r="H75" s="37">
        <v>-0.36099999999999999</v>
      </c>
      <c r="I75" s="37">
        <v>2.8000000000000001E-2</v>
      </c>
      <c r="J75" s="37">
        <v>0.01</v>
      </c>
      <c r="K75" s="58">
        <v>2.13</v>
      </c>
      <c r="L75" s="58">
        <v>-2.08</v>
      </c>
      <c r="M75" s="37">
        <v>1.83</v>
      </c>
      <c r="N75" s="37">
        <v>0.01</v>
      </c>
      <c r="O75" s="37">
        <v>0</v>
      </c>
      <c r="P75" s="37">
        <v>4.5788691766694639E-3</v>
      </c>
      <c r="Q75" s="37">
        <v>2.44</v>
      </c>
      <c r="R75" s="37">
        <v>0.01</v>
      </c>
      <c r="S75" s="37">
        <v>0</v>
      </c>
      <c r="T75" s="37">
        <v>5.8085144664749983E-3</v>
      </c>
      <c r="U75" s="37">
        <v>33.44</v>
      </c>
      <c r="V75" s="37">
        <v>0.01</v>
      </c>
      <c r="W75" s="37">
        <v>0</v>
      </c>
      <c r="X75" s="37">
        <v>5.988113733779216E-3</v>
      </c>
      <c r="Y75" s="37">
        <v>23.684000000000001</v>
      </c>
      <c r="Z75" s="37">
        <v>5.0000000000000001E-3</v>
      </c>
      <c r="AA75" s="37">
        <v>2E-3</v>
      </c>
      <c r="AB75" s="37">
        <v>4.5461521240102703E-3</v>
      </c>
      <c r="AC75" s="37">
        <v>28.434000000000001</v>
      </c>
      <c r="AD75" s="37">
        <v>7.0000000000000001E-3</v>
      </c>
      <c r="AE75" s="37">
        <v>3.0000000000000001E-3</v>
      </c>
      <c r="AF75" s="37">
        <v>5.9615199287443577E-3</v>
      </c>
      <c r="AG75" s="37">
        <v>52.694000000000003</v>
      </c>
      <c r="AH75" s="37">
        <v>2.3E-2</v>
      </c>
      <c r="AI75" s="37">
        <v>8.0000000000000002E-3</v>
      </c>
      <c r="AJ75" s="37">
        <v>1.9608804565053095E-2</v>
      </c>
      <c r="AK75" s="37">
        <v>2.3578329225806837E-2</v>
      </c>
      <c r="AL75" s="37">
        <v>56.106000000000002</v>
      </c>
      <c r="AM75" s="37">
        <v>0.14199999999999999</v>
      </c>
      <c r="AN75" s="37">
        <v>0.05</v>
      </c>
      <c r="AO75" s="37">
        <v>0.11891347523688071</v>
      </c>
      <c r="AP75" s="37">
        <v>-1.484</v>
      </c>
      <c r="AQ75" s="37">
        <v>0.10734313004742579</v>
      </c>
      <c r="AR75" s="37">
        <v>-12.975</v>
      </c>
      <c r="AS75" s="37">
        <v>1.1850000000000001</v>
      </c>
      <c r="AT75" s="37">
        <v>0.41899999999999998</v>
      </c>
      <c r="AU75" s="37">
        <v>0.99076711509642412</v>
      </c>
      <c r="AV75" s="37">
        <v>-88.899000000000001</v>
      </c>
      <c r="AW75" s="37">
        <v>1.08</v>
      </c>
      <c r="AX75" s="37">
        <v>0.38200000000000001</v>
      </c>
      <c r="AY75" s="37">
        <v>0.90288302349060356</v>
      </c>
      <c r="AZ75" s="37">
        <v>0.86299999999999999</v>
      </c>
      <c r="BA75" s="37">
        <v>0.109</v>
      </c>
      <c r="BB75" s="37">
        <v>3.9E-2</v>
      </c>
      <c r="BC75" s="37">
        <v>9.12459460944154E-2</v>
      </c>
      <c r="BD75" s="37">
        <v>1.008128581</v>
      </c>
      <c r="BE75" s="37">
        <v>-5.64</v>
      </c>
      <c r="BF75" s="58">
        <v>28.78</v>
      </c>
      <c r="BG75" s="37">
        <v>-4.4376884106730075E-4</v>
      </c>
      <c r="BH75" s="37" t="s">
        <v>365</v>
      </c>
      <c r="BI75" s="37">
        <v>-0.33800000000000002</v>
      </c>
      <c r="BJ75" s="37">
        <v>0.93753459730753408</v>
      </c>
      <c r="BK75" s="37">
        <v>0.50937124760334884</v>
      </c>
      <c r="BL75" s="58">
        <v>0.193</v>
      </c>
      <c r="BM75" s="37">
        <v>0</v>
      </c>
      <c r="BN75" s="37">
        <v>-46.295000000000002</v>
      </c>
      <c r="BO75" s="37">
        <v>-15.833</v>
      </c>
    </row>
    <row r="76" spans="1:67" x14ac:dyDescent="0.2">
      <c r="A76" s="57" t="s">
        <v>377</v>
      </c>
      <c r="B76" s="58" t="s">
        <v>278</v>
      </c>
      <c r="C76" s="37">
        <v>90</v>
      </c>
      <c r="D76" s="58" t="s">
        <v>376</v>
      </c>
      <c r="E76" s="37">
        <v>9.4E-2</v>
      </c>
      <c r="F76" s="37">
        <v>3.3000000000000002E-2</v>
      </c>
      <c r="G76" s="37">
        <v>0.64400000000000002</v>
      </c>
      <c r="H76" s="37">
        <v>0.12</v>
      </c>
      <c r="I76" s="37">
        <v>1.6E-2</v>
      </c>
      <c r="J76" s="37">
        <v>6.0000000000000001E-3</v>
      </c>
      <c r="K76" s="58">
        <v>1.6</v>
      </c>
      <c r="L76" s="58">
        <v>-2.31</v>
      </c>
      <c r="M76" s="37">
        <v>1.3</v>
      </c>
      <c r="N76" s="37">
        <v>0.01</v>
      </c>
      <c r="O76" s="37">
        <v>0</v>
      </c>
      <c r="P76" s="37">
        <v>4.6562713858551274E-3</v>
      </c>
      <c r="Q76" s="37">
        <v>2.21</v>
      </c>
      <c r="R76" s="37">
        <v>0.01</v>
      </c>
      <c r="S76" s="37">
        <v>0</v>
      </c>
      <c r="T76" s="37">
        <v>9.0536822887087309E-3</v>
      </c>
      <c r="U76" s="37">
        <v>33.19</v>
      </c>
      <c r="V76" s="37">
        <v>0.01</v>
      </c>
      <c r="W76" s="37">
        <v>0</v>
      </c>
      <c r="X76" s="37">
        <v>9.3336221450762528E-3</v>
      </c>
      <c r="Y76" s="37">
        <v>23.167000000000002</v>
      </c>
      <c r="Z76" s="37">
        <v>6.0000000000000001E-3</v>
      </c>
      <c r="AA76" s="37">
        <v>2E-3</v>
      </c>
      <c r="AB76" s="37">
        <v>4.7152535654603556E-3</v>
      </c>
      <c r="AC76" s="37">
        <v>28.189</v>
      </c>
      <c r="AD76" s="37">
        <v>1.0999999999999999E-2</v>
      </c>
      <c r="AE76" s="37">
        <v>4.0000000000000001E-3</v>
      </c>
      <c r="AF76" s="37">
        <v>9.2875622476346498E-3</v>
      </c>
      <c r="AG76" s="37">
        <v>52.405999999999999</v>
      </c>
      <c r="AH76" s="37">
        <v>1.0999999999999999E-2</v>
      </c>
      <c r="AI76" s="37">
        <v>4.0000000000000001E-3</v>
      </c>
      <c r="AJ76" s="37">
        <v>9.3665066991906465E-3</v>
      </c>
      <c r="AK76" s="37">
        <v>1.3189802575816967E-2</v>
      </c>
      <c r="AL76" s="37">
        <v>55.723999999999997</v>
      </c>
      <c r="AM76" s="37">
        <v>9.8000000000000004E-2</v>
      </c>
      <c r="AN76" s="37">
        <v>3.5000000000000003E-2</v>
      </c>
      <c r="AO76" s="37">
        <v>8.200284722669815E-2</v>
      </c>
      <c r="AP76" s="37">
        <v>-1.37</v>
      </c>
      <c r="AQ76" s="37">
        <v>7.8651423387309155E-2</v>
      </c>
      <c r="AR76" s="37">
        <v>-14.427</v>
      </c>
      <c r="AS76" s="37">
        <v>1.5740000000000001</v>
      </c>
      <c r="AT76" s="37">
        <v>0.55700000000000005</v>
      </c>
      <c r="AU76" s="37">
        <v>1.3160207857076318</v>
      </c>
      <c r="AV76" s="37">
        <v>-89.322999999999993</v>
      </c>
      <c r="AW76" s="37">
        <v>1.4570000000000001</v>
      </c>
      <c r="AX76" s="37">
        <v>0.51500000000000001</v>
      </c>
      <c r="AY76" s="37">
        <v>1.2180319593553561</v>
      </c>
      <c r="AZ76" s="37">
        <v>0.96</v>
      </c>
      <c r="BA76" s="37">
        <v>0.106</v>
      </c>
      <c r="BB76" s="37">
        <v>3.7999999999999999E-2</v>
      </c>
      <c r="BC76" s="37">
        <v>8.8818961049187253E-2</v>
      </c>
      <c r="BD76" s="37">
        <v>1.008128581</v>
      </c>
      <c r="BE76" s="37">
        <v>-5.88</v>
      </c>
      <c r="BF76" s="58">
        <v>28.54</v>
      </c>
      <c r="BG76" s="37">
        <v>-4.4376884106730075E-4</v>
      </c>
      <c r="BH76" s="37" t="s">
        <v>365</v>
      </c>
      <c r="BI76" s="37">
        <v>0.14299999999999999</v>
      </c>
      <c r="BJ76" s="37">
        <v>0.93753459730753408</v>
      </c>
      <c r="BK76" s="37">
        <v>0.50937124760334884</v>
      </c>
      <c r="BL76" s="58">
        <v>0.64400000000000002</v>
      </c>
      <c r="BM76" s="37">
        <v>0</v>
      </c>
      <c r="BN76" s="37">
        <v>-45.875999999999998</v>
      </c>
      <c r="BO76" s="37">
        <v>-15.413</v>
      </c>
    </row>
    <row r="77" spans="1:67" x14ac:dyDescent="0.2">
      <c r="A77" s="57" t="s">
        <v>375</v>
      </c>
      <c r="B77" s="58" t="s">
        <v>281</v>
      </c>
      <c r="C77" s="37">
        <v>90</v>
      </c>
      <c r="D77" s="58" t="s">
        <v>374</v>
      </c>
      <c r="E77" s="37">
        <v>0.109</v>
      </c>
      <c r="F77" s="37">
        <v>3.9E-2</v>
      </c>
      <c r="G77" s="37">
        <v>0.22900000000000001</v>
      </c>
      <c r="H77" s="37">
        <v>-0.309</v>
      </c>
      <c r="I77" s="37">
        <v>3.6999999999999998E-2</v>
      </c>
      <c r="J77" s="37">
        <v>1.2999999999999999E-2</v>
      </c>
      <c r="K77" s="58">
        <v>-10.050000000000001</v>
      </c>
      <c r="L77" s="58">
        <v>-18.309999999999999</v>
      </c>
      <c r="M77" s="37">
        <v>-10.34</v>
      </c>
      <c r="N77" s="37">
        <v>0.01</v>
      </c>
      <c r="O77" s="37">
        <v>0</v>
      </c>
      <c r="P77" s="37">
        <v>5.9281636794953864E-3</v>
      </c>
      <c r="Q77" s="37">
        <v>-14.2</v>
      </c>
      <c r="R77" s="37">
        <v>0.01</v>
      </c>
      <c r="S77" s="37">
        <v>0.01</v>
      </c>
      <c r="T77" s="37">
        <v>1.2540238377901275E-2</v>
      </c>
      <c r="U77" s="37">
        <v>16.28</v>
      </c>
      <c r="V77" s="37">
        <v>0.02</v>
      </c>
      <c r="W77" s="37">
        <v>0.01</v>
      </c>
      <c r="X77" s="37">
        <v>1.2927982548545928E-2</v>
      </c>
      <c r="Y77" s="37">
        <v>11.468</v>
      </c>
      <c r="Z77" s="37">
        <v>7.0000000000000001E-3</v>
      </c>
      <c r="AA77" s="37">
        <v>3.0000000000000001E-3</v>
      </c>
      <c r="AB77" s="37">
        <v>5.9825933516387073E-3</v>
      </c>
      <c r="AC77" s="37">
        <v>11.352</v>
      </c>
      <c r="AD77" s="37">
        <v>1.4999999999999999E-2</v>
      </c>
      <c r="AE77" s="37">
        <v>5.0000000000000001E-3</v>
      </c>
      <c r="AF77" s="37">
        <v>1.2861456934270194E-2</v>
      </c>
      <c r="AG77" s="37">
        <v>22.81</v>
      </c>
      <c r="AH77" s="37">
        <v>4.4999999999999998E-2</v>
      </c>
      <c r="AI77" s="37">
        <v>1.6E-2</v>
      </c>
      <c r="AJ77" s="37">
        <v>3.7814542296448921E-2</v>
      </c>
      <c r="AK77" s="37">
        <v>3.1227362302761675E-2</v>
      </c>
      <c r="AL77" s="37">
        <v>22.181999999999999</v>
      </c>
      <c r="AM77" s="37">
        <v>0.125</v>
      </c>
      <c r="AN77" s="37">
        <v>4.3999999999999997E-2</v>
      </c>
      <c r="AO77" s="37">
        <v>0.10426997968518967</v>
      </c>
      <c r="AP77" s="37">
        <v>-0.63700000000000001</v>
      </c>
      <c r="AQ77" s="37">
        <v>9.1168165542777069E-2</v>
      </c>
      <c r="AR77" s="37">
        <v>-7.8810000000000002</v>
      </c>
      <c r="AS77" s="37">
        <v>1.58</v>
      </c>
      <c r="AT77" s="37">
        <v>0.55900000000000005</v>
      </c>
      <c r="AU77" s="37">
        <v>1.3207126811429268</v>
      </c>
      <c r="AV77" s="37">
        <v>-41.368000000000002</v>
      </c>
      <c r="AW77" s="37">
        <v>1.548</v>
      </c>
      <c r="AX77" s="37">
        <v>0.54700000000000004</v>
      </c>
      <c r="AY77" s="37">
        <v>1.2940620871095374</v>
      </c>
      <c r="AZ77" s="37">
        <v>0.54100000000000004</v>
      </c>
      <c r="BA77" s="37">
        <v>0.115</v>
      </c>
      <c r="BB77" s="37">
        <v>4.1000000000000002E-2</v>
      </c>
      <c r="BC77" s="37">
        <v>9.6365198650352632E-2</v>
      </c>
      <c r="BD77" s="37">
        <v>1.008128581</v>
      </c>
      <c r="BE77" s="37">
        <v>-22.15</v>
      </c>
      <c r="BF77" s="58">
        <v>12.04</v>
      </c>
      <c r="BG77" s="37">
        <v>-4.4376884106730075E-4</v>
      </c>
      <c r="BH77" s="37" t="s">
        <v>365</v>
      </c>
      <c r="BI77" s="37">
        <v>-0.29899999999999999</v>
      </c>
      <c r="BJ77" s="37">
        <v>0.93753459730753408</v>
      </c>
      <c r="BK77" s="37">
        <v>0.50937124760334884</v>
      </c>
      <c r="BL77" s="58">
        <v>0.22900000000000001</v>
      </c>
      <c r="BM77" s="37">
        <v>0</v>
      </c>
      <c r="BN77" s="37">
        <v>-18.353999999999999</v>
      </c>
      <c r="BO77" s="37">
        <v>12.108000000000001</v>
      </c>
    </row>
    <row r="78" spans="1:67" x14ac:dyDescent="0.2">
      <c r="A78" s="57" t="s">
        <v>373</v>
      </c>
      <c r="B78" s="58" t="s">
        <v>278</v>
      </c>
      <c r="C78" s="37">
        <v>90</v>
      </c>
      <c r="D78" s="58" t="s">
        <v>372</v>
      </c>
      <c r="E78" s="37">
        <v>9.6000000000000002E-2</v>
      </c>
      <c r="F78" s="37">
        <v>3.4000000000000002E-2</v>
      </c>
      <c r="G78" s="37">
        <v>0.60699999999999998</v>
      </c>
      <c r="H78" s="37">
        <v>8.1000000000000003E-2</v>
      </c>
      <c r="I78" s="37">
        <v>2.8000000000000001E-2</v>
      </c>
      <c r="J78" s="37">
        <v>0.01</v>
      </c>
      <c r="K78" s="58">
        <v>1.52</v>
      </c>
      <c r="L78" s="58">
        <v>-1.72</v>
      </c>
      <c r="M78" s="37">
        <v>1.22</v>
      </c>
      <c r="N78" s="37">
        <v>0</v>
      </c>
      <c r="O78" s="37">
        <v>0</v>
      </c>
      <c r="P78" s="37">
        <v>2.1986308201130218E-3</v>
      </c>
      <c r="Q78" s="37">
        <v>2.81</v>
      </c>
      <c r="R78" s="37">
        <v>0.01</v>
      </c>
      <c r="S78" s="37">
        <v>0</v>
      </c>
      <c r="T78" s="37">
        <v>7.9266810298923417E-3</v>
      </c>
      <c r="U78" s="37">
        <v>33.82</v>
      </c>
      <c r="V78" s="37">
        <v>0.01</v>
      </c>
      <c r="W78" s="37">
        <v>0</v>
      </c>
      <c r="X78" s="37">
        <v>8.1717740073361626E-3</v>
      </c>
      <c r="Y78" s="37">
        <v>23.114000000000001</v>
      </c>
      <c r="Z78" s="37">
        <v>3.0000000000000001E-3</v>
      </c>
      <c r="AA78" s="37">
        <v>1E-3</v>
      </c>
      <c r="AB78" s="37">
        <v>2.2000512124986833E-3</v>
      </c>
      <c r="AC78" s="37">
        <v>28.809000000000001</v>
      </c>
      <c r="AD78" s="37">
        <v>0.01</v>
      </c>
      <c r="AE78" s="37">
        <v>3.0000000000000001E-3</v>
      </c>
      <c r="AF78" s="37">
        <v>8.1255400139084617E-3</v>
      </c>
      <c r="AG78" s="37">
        <v>52.933999999999997</v>
      </c>
      <c r="AH78" s="37">
        <v>3.2000000000000001E-2</v>
      </c>
      <c r="AI78" s="37">
        <v>1.0999999999999999E-2</v>
      </c>
      <c r="AJ78" s="37">
        <v>2.7087292064110258E-2</v>
      </c>
      <c r="AK78" s="37">
        <v>2.3235972668225833E-2</v>
      </c>
      <c r="AL78" s="37">
        <v>56.784999999999997</v>
      </c>
      <c r="AM78" s="37">
        <v>9.0999999999999998E-2</v>
      </c>
      <c r="AN78" s="37">
        <v>3.2000000000000001E-2</v>
      </c>
      <c r="AO78" s="37">
        <v>7.5880723378185452E-2</v>
      </c>
      <c r="AP78" s="37">
        <v>-1.571</v>
      </c>
      <c r="AQ78" s="37">
        <v>7.9973858963081665E-2</v>
      </c>
      <c r="AR78" s="37">
        <v>-12.837</v>
      </c>
      <c r="AS78" s="37">
        <v>1.345</v>
      </c>
      <c r="AT78" s="37">
        <v>0.47599999999999998</v>
      </c>
      <c r="AU78" s="37">
        <v>1.1243877037698409</v>
      </c>
      <c r="AV78" s="37">
        <v>-88.885000000000005</v>
      </c>
      <c r="AW78" s="37">
        <v>1.2350000000000001</v>
      </c>
      <c r="AX78" s="37">
        <v>0.436</v>
      </c>
      <c r="AY78" s="37">
        <v>1.0321547643289273</v>
      </c>
      <c r="AZ78" s="37">
        <v>0.82299999999999995</v>
      </c>
      <c r="BA78" s="37">
        <v>8.4000000000000005E-2</v>
      </c>
      <c r="BB78" s="37">
        <v>0.03</v>
      </c>
      <c r="BC78" s="37">
        <v>7.0468994446361982E-2</v>
      </c>
      <c r="BD78" s="37">
        <v>1.008128581</v>
      </c>
      <c r="BE78" s="37">
        <v>-5.27</v>
      </c>
      <c r="BF78" s="58">
        <v>29.15</v>
      </c>
      <c r="BG78" s="37">
        <v>-4.4376884106730075E-4</v>
      </c>
      <c r="BH78" s="37" t="s">
        <v>365</v>
      </c>
      <c r="BI78" s="37">
        <v>0.104</v>
      </c>
      <c r="BJ78" s="37">
        <v>0.93753459730753408</v>
      </c>
      <c r="BK78" s="37">
        <v>0.50937124760334884</v>
      </c>
      <c r="BL78" s="58">
        <v>0.60699999999999998</v>
      </c>
      <c r="BM78" s="37">
        <v>0</v>
      </c>
      <c r="BN78" s="37">
        <v>-46.924999999999997</v>
      </c>
      <c r="BO78" s="37">
        <v>-16.463000000000001</v>
      </c>
    </row>
    <row r="79" spans="1:67" x14ac:dyDescent="0.2">
      <c r="A79" s="57" t="s">
        <v>371</v>
      </c>
      <c r="B79" s="58" t="s">
        <v>278</v>
      </c>
      <c r="C79" s="37">
        <v>90</v>
      </c>
      <c r="D79" s="58" t="s">
        <v>370</v>
      </c>
      <c r="E79" s="37">
        <v>7.4999999999999997E-2</v>
      </c>
      <c r="F79" s="37">
        <v>2.7E-2</v>
      </c>
      <c r="G79" s="37">
        <v>0.64800000000000002</v>
      </c>
      <c r="H79" s="37">
        <v>0.125</v>
      </c>
      <c r="I79" s="37">
        <v>3.3000000000000002E-2</v>
      </c>
      <c r="J79" s="37">
        <v>1.2E-2</v>
      </c>
      <c r="K79" s="58">
        <v>1.7</v>
      </c>
      <c r="L79" s="58">
        <v>-1.86</v>
      </c>
      <c r="M79" s="37">
        <v>1.4</v>
      </c>
      <c r="N79" s="37">
        <v>0</v>
      </c>
      <c r="O79" s="37">
        <v>0</v>
      </c>
      <c r="P79" s="37">
        <v>3.8169214352681644E-3</v>
      </c>
      <c r="Q79" s="37">
        <v>2.67</v>
      </c>
      <c r="R79" s="37">
        <v>0</v>
      </c>
      <c r="S79" s="37">
        <v>0</v>
      </c>
      <c r="T79" s="37">
        <v>2.5824448540644716E-3</v>
      </c>
      <c r="U79" s="37">
        <v>33.67</v>
      </c>
      <c r="V79" s="37">
        <v>0</v>
      </c>
      <c r="W79" s="37">
        <v>0</v>
      </c>
      <c r="X79" s="37">
        <v>2.6622940489533461E-3</v>
      </c>
      <c r="Y79" s="37">
        <v>23.279</v>
      </c>
      <c r="Z79" s="37">
        <v>4.0000000000000001E-3</v>
      </c>
      <c r="AA79" s="37">
        <v>2E-3</v>
      </c>
      <c r="AB79" s="37">
        <v>3.7151943449100239E-3</v>
      </c>
      <c r="AC79" s="37">
        <v>28.661999999999999</v>
      </c>
      <c r="AD79" s="37">
        <v>3.0000000000000001E-3</v>
      </c>
      <c r="AE79" s="37">
        <v>1E-3</v>
      </c>
      <c r="AF79" s="37">
        <v>2.6530804977172914E-3</v>
      </c>
      <c r="AG79" s="37">
        <v>53.006</v>
      </c>
      <c r="AH79" s="37">
        <v>0.03</v>
      </c>
      <c r="AI79" s="37">
        <v>1.0999999999999999E-2</v>
      </c>
      <c r="AJ79" s="37">
        <v>2.485658678392599E-2</v>
      </c>
      <c r="AK79" s="37">
        <v>2.741098789171104E-2</v>
      </c>
      <c r="AL79" s="37">
        <v>56.601999999999997</v>
      </c>
      <c r="AM79" s="37">
        <v>7.9000000000000001E-2</v>
      </c>
      <c r="AN79" s="37">
        <v>2.8000000000000001E-2</v>
      </c>
      <c r="AO79" s="37">
        <v>6.599454873978039E-2</v>
      </c>
      <c r="AP79" s="37">
        <v>-1.4590000000000001</v>
      </c>
      <c r="AQ79" s="37">
        <v>6.2793016692909792E-2</v>
      </c>
      <c r="AR79" s="37">
        <v>-14.722</v>
      </c>
      <c r="AS79" s="37">
        <v>1.252</v>
      </c>
      <c r="AT79" s="37">
        <v>0.443</v>
      </c>
      <c r="AU79" s="37">
        <v>1.0467121857017616</v>
      </c>
      <c r="AV79" s="37">
        <v>-90.525000000000006</v>
      </c>
      <c r="AW79" s="37">
        <v>1.1579999999999999</v>
      </c>
      <c r="AX79" s="37">
        <v>0.40899999999999997</v>
      </c>
      <c r="AY79" s="37">
        <v>0.96825713938080527</v>
      </c>
      <c r="AZ79" s="37">
        <v>0.94099999999999995</v>
      </c>
      <c r="BA79" s="37">
        <v>8.2000000000000003E-2</v>
      </c>
      <c r="BB79" s="37">
        <v>2.9000000000000001E-2</v>
      </c>
      <c r="BC79" s="37">
        <v>6.8933058803030661E-2</v>
      </c>
      <c r="BD79" s="37">
        <v>1.008128581</v>
      </c>
      <c r="BE79" s="37">
        <v>-5.42</v>
      </c>
      <c r="BF79" s="58">
        <v>29.01</v>
      </c>
      <c r="BG79" s="37">
        <v>-4.4376884106730075E-4</v>
      </c>
      <c r="BH79" s="37" t="s">
        <v>365</v>
      </c>
      <c r="BI79" s="37">
        <v>0.14799999999999999</v>
      </c>
      <c r="BJ79" s="37">
        <v>0.93753459730753408</v>
      </c>
      <c r="BK79" s="37">
        <v>0.50937124760334884</v>
      </c>
      <c r="BL79" s="58">
        <v>0.64800000000000002</v>
      </c>
      <c r="BM79" s="37">
        <v>0</v>
      </c>
      <c r="BN79" s="37">
        <v>-46.665999999999997</v>
      </c>
      <c r="BO79" s="37">
        <v>-16.204000000000001</v>
      </c>
    </row>
    <row r="80" spans="1:67" x14ac:dyDescent="0.2">
      <c r="A80" s="57" t="s">
        <v>369</v>
      </c>
      <c r="B80" s="58" t="s">
        <v>297</v>
      </c>
      <c r="C80" s="37">
        <v>90</v>
      </c>
      <c r="D80" s="58" t="s">
        <v>368</v>
      </c>
      <c r="E80" s="37">
        <v>12.324</v>
      </c>
      <c r="F80" s="37">
        <v>4.3570000000000002</v>
      </c>
      <c r="G80" s="37">
        <v>0.48699999999999999</v>
      </c>
      <c r="H80" s="37">
        <v>-3.5000000000000003E-2</v>
      </c>
      <c r="I80" s="37">
        <v>0.03</v>
      </c>
      <c r="J80" s="37">
        <v>1.0999999999999999E-2</v>
      </c>
      <c r="K80" s="58">
        <v>-10.050000000000001</v>
      </c>
      <c r="L80" s="58">
        <v>-18.43</v>
      </c>
      <c r="M80" s="37">
        <v>-10.34</v>
      </c>
      <c r="N80" s="37">
        <v>0.01</v>
      </c>
      <c r="O80" s="37">
        <v>0</v>
      </c>
      <c r="P80" s="37">
        <v>6.4450773360223432E-3</v>
      </c>
      <c r="Q80" s="37">
        <v>-14.32</v>
      </c>
      <c r="R80" s="37">
        <v>0.01</v>
      </c>
      <c r="S80" s="37">
        <v>0</v>
      </c>
      <c r="T80" s="37">
        <v>4.965993609479454E-3</v>
      </c>
      <c r="U80" s="37">
        <v>16.16</v>
      </c>
      <c r="V80" s="37">
        <v>0.01</v>
      </c>
      <c r="W80" s="37">
        <v>0</v>
      </c>
      <c r="X80" s="37">
        <v>5.1195421318851074E-3</v>
      </c>
      <c r="Y80" s="37">
        <v>11.465999999999999</v>
      </c>
      <c r="Z80" s="37">
        <v>8.0000000000000002E-3</v>
      </c>
      <c r="AA80" s="37">
        <v>3.0000000000000001E-3</v>
      </c>
      <c r="AB80" s="37">
        <v>6.2864440425614565E-3</v>
      </c>
      <c r="AC80" s="37">
        <v>11.23</v>
      </c>
      <c r="AD80" s="37">
        <v>6.0000000000000001E-3</v>
      </c>
      <c r="AE80" s="37">
        <v>2E-3</v>
      </c>
      <c r="AF80" s="37">
        <v>5.0998686049322037E-3</v>
      </c>
      <c r="AG80" s="37">
        <v>22.966999999999999</v>
      </c>
      <c r="AH80" s="37">
        <v>2.1999999999999999E-2</v>
      </c>
      <c r="AI80" s="37">
        <v>8.0000000000000002E-3</v>
      </c>
      <c r="AJ80" s="37">
        <v>1.8143245949631008E-2</v>
      </c>
      <c r="AK80" s="37">
        <v>2.5345081004197287E-2</v>
      </c>
      <c r="AL80" s="37">
        <v>117.157</v>
      </c>
      <c r="AM80" s="37">
        <v>12.606999999999999</v>
      </c>
      <c r="AN80" s="37">
        <v>4.4569999999999999</v>
      </c>
      <c r="AO80" s="37">
        <v>10.53933182335874</v>
      </c>
      <c r="AP80" s="37">
        <v>92.481999999999999</v>
      </c>
      <c r="AQ80" s="37">
        <v>10.303490089725228</v>
      </c>
      <c r="AR80" s="37">
        <v>-31.341000000000001</v>
      </c>
      <c r="AS80" s="37">
        <v>2.403</v>
      </c>
      <c r="AT80" s="37">
        <v>0.84899999999999998</v>
      </c>
      <c r="AU80" s="37">
        <v>2.0086872064939998</v>
      </c>
      <c r="AV80" s="37">
        <v>-63.811999999999998</v>
      </c>
      <c r="AW80" s="37">
        <v>2.3250000000000002</v>
      </c>
      <c r="AX80" s="37">
        <v>0.82199999999999995</v>
      </c>
      <c r="AY80" s="37">
        <v>1.9439369966026914</v>
      </c>
      <c r="AZ80" s="37">
        <v>2.0329999999999999</v>
      </c>
      <c r="BA80" s="37">
        <v>0.129</v>
      </c>
      <c r="BB80" s="37">
        <v>4.5999999999999999E-2</v>
      </c>
      <c r="BC80" s="37">
        <v>0.10805545980718291</v>
      </c>
      <c r="BD80" s="37">
        <v>1.008128581</v>
      </c>
      <c r="BE80" s="37">
        <v>-22.26</v>
      </c>
      <c r="BF80" s="58">
        <v>11.92</v>
      </c>
      <c r="BG80" s="37">
        <v>-4.4376884106730075E-4</v>
      </c>
      <c r="BH80" s="37" t="s">
        <v>365</v>
      </c>
      <c r="BI80" s="37">
        <v>-2.4E-2</v>
      </c>
      <c r="BJ80" s="37">
        <v>0.93753459730753408</v>
      </c>
      <c r="BK80" s="37">
        <v>0.50937124760334884</v>
      </c>
      <c r="BL80" s="58">
        <v>0.48699999999999999</v>
      </c>
      <c r="BM80" s="37">
        <v>0</v>
      </c>
      <c r="BN80" s="37">
        <v>-1.089</v>
      </c>
      <c r="BO80" s="37">
        <v>29.373000000000001</v>
      </c>
    </row>
    <row r="81" spans="1:67" x14ac:dyDescent="0.2">
      <c r="A81" s="57" t="s">
        <v>367</v>
      </c>
      <c r="B81" s="58" t="s">
        <v>284</v>
      </c>
      <c r="C81" s="37">
        <v>90</v>
      </c>
      <c r="D81" s="58" t="s">
        <v>366</v>
      </c>
      <c r="E81" s="37">
        <v>5.1779999999999999</v>
      </c>
      <c r="F81" s="37">
        <v>1.9570000000000001</v>
      </c>
      <c r="G81" s="37">
        <v>0.23899999999999999</v>
      </c>
      <c r="H81" s="37">
        <v>-0.312</v>
      </c>
      <c r="I81" s="37">
        <v>0.02</v>
      </c>
      <c r="J81" s="37">
        <v>7.0000000000000001E-3</v>
      </c>
      <c r="K81" s="58">
        <v>2.27</v>
      </c>
      <c r="L81" s="58">
        <v>-1.82</v>
      </c>
      <c r="M81" s="37">
        <v>1.97</v>
      </c>
      <c r="N81" s="37">
        <v>0.01</v>
      </c>
      <c r="O81" s="37">
        <v>0</v>
      </c>
      <c r="P81" s="37">
        <v>5.1425995711912205E-3</v>
      </c>
      <c r="Q81" s="37">
        <v>2.7</v>
      </c>
      <c r="R81" s="37">
        <v>0.01</v>
      </c>
      <c r="S81" s="37">
        <v>0</v>
      </c>
      <c r="T81" s="37">
        <v>1.0299985445260656E-2</v>
      </c>
      <c r="U81" s="37">
        <v>33.700000000000003</v>
      </c>
      <c r="V81" s="37">
        <v>0.01</v>
      </c>
      <c r="W81" s="37">
        <v>0</v>
      </c>
      <c r="X81" s="37">
        <v>1.0618460995228975E-2</v>
      </c>
      <c r="Y81" s="37">
        <v>23.83</v>
      </c>
      <c r="Z81" s="37">
        <v>6.0000000000000001E-3</v>
      </c>
      <c r="AA81" s="37">
        <v>2E-3</v>
      </c>
      <c r="AB81" s="37">
        <v>5.207363996737829E-3</v>
      </c>
      <c r="AC81" s="37">
        <v>28.696999999999999</v>
      </c>
      <c r="AD81" s="37">
        <v>1.0999999999999999E-2</v>
      </c>
      <c r="AE81" s="37">
        <v>4.0000000000000001E-3</v>
      </c>
      <c r="AF81" s="37">
        <v>1.0565485010700959E-2</v>
      </c>
      <c r="AG81" s="37">
        <v>53.165999999999997</v>
      </c>
      <c r="AH81" s="37">
        <v>3.3000000000000002E-2</v>
      </c>
      <c r="AI81" s="37">
        <v>1.2999999999999999E-2</v>
      </c>
      <c r="AJ81" s="37">
        <v>3.0769557513378287E-2</v>
      </c>
      <c r="AK81" s="37">
        <v>1.8262873696257408E-2</v>
      </c>
      <c r="AL81" s="37">
        <v>164.249</v>
      </c>
      <c r="AM81" s="37">
        <v>5.5019999999999998</v>
      </c>
      <c r="AN81" s="37">
        <v>2.0790000000000002</v>
      </c>
      <c r="AO81" s="37">
        <v>5.0883007812095347</v>
      </c>
      <c r="AP81" s="37">
        <v>100.19799999999999</v>
      </c>
      <c r="AQ81" s="37">
        <v>4.7887689839233696</v>
      </c>
      <c r="AR81" s="37">
        <v>-37.692999999999998</v>
      </c>
      <c r="AS81" s="37">
        <v>2.2490000000000001</v>
      </c>
      <c r="AT81" s="37">
        <v>0.85</v>
      </c>
      <c r="AU81" s="37">
        <v>2.0803843384911742</v>
      </c>
      <c r="AV81" s="37">
        <v>-112.297</v>
      </c>
      <c r="AW81" s="37">
        <v>2.0939999999999999</v>
      </c>
      <c r="AX81" s="37">
        <v>0.79100000000000004</v>
      </c>
      <c r="AY81" s="37">
        <v>1.9363769077159576</v>
      </c>
      <c r="AZ81" s="37">
        <v>2.4409999999999998</v>
      </c>
      <c r="BA81" s="37">
        <v>0.152</v>
      </c>
      <c r="BB81" s="37">
        <v>5.7000000000000002E-2</v>
      </c>
      <c r="BC81" s="37">
        <v>0.14015838296040956</v>
      </c>
      <c r="BD81" s="37">
        <v>1.008128581</v>
      </c>
      <c r="BE81" s="37">
        <v>-5.39</v>
      </c>
      <c r="BF81" s="58">
        <v>29.04</v>
      </c>
      <c r="BG81" s="37">
        <v>-4.4376884106730075E-4</v>
      </c>
      <c r="BH81" s="37" t="s">
        <v>365</v>
      </c>
      <c r="BI81" s="37">
        <v>-0.28799999999999998</v>
      </c>
      <c r="BJ81" s="37">
        <v>0.93753459730753408</v>
      </c>
      <c r="BK81" s="37">
        <v>0.50937124760334884</v>
      </c>
      <c r="BL81" s="58">
        <v>0.23899999999999999</v>
      </c>
      <c r="BM81" s="37">
        <v>0</v>
      </c>
      <c r="BN81" s="37">
        <v>-30.984999999999999</v>
      </c>
      <c r="BO81" s="37">
        <v>-0.52300000000000002</v>
      </c>
    </row>
    <row r="82" spans="1:67" x14ac:dyDescent="0.2">
      <c r="A82" s="57" t="s">
        <v>364</v>
      </c>
      <c r="B82" s="58" t="s">
        <v>284</v>
      </c>
      <c r="C82" s="37">
        <v>90</v>
      </c>
      <c r="D82" s="58" t="s">
        <v>363</v>
      </c>
      <c r="E82" s="37">
        <v>0.73799999999999999</v>
      </c>
      <c r="F82" s="37">
        <v>0.26100000000000001</v>
      </c>
      <c r="G82" s="37">
        <v>0.219</v>
      </c>
      <c r="H82" s="37">
        <v>-0.61899999999999999</v>
      </c>
      <c r="I82" s="37">
        <v>0.02</v>
      </c>
      <c r="J82" s="37">
        <v>7.0000000000000001E-3</v>
      </c>
      <c r="K82" s="58">
        <v>2</v>
      </c>
      <c r="L82" s="58">
        <v>-2.34</v>
      </c>
      <c r="M82" s="37">
        <v>1.8</v>
      </c>
      <c r="N82" s="37">
        <v>0</v>
      </c>
      <c r="O82" s="37">
        <v>0</v>
      </c>
      <c r="P82" s="37">
        <v>2.8622129279045499E-3</v>
      </c>
      <c r="Q82" s="37">
        <v>2.41</v>
      </c>
      <c r="R82" s="37">
        <v>0.01</v>
      </c>
      <c r="S82" s="37">
        <v>0</v>
      </c>
      <c r="T82" s="37">
        <v>8.1068024445793106E-3</v>
      </c>
      <c r="U82" s="37">
        <v>33.4</v>
      </c>
      <c r="V82" s="37">
        <v>0.01</v>
      </c>
      <c r="W82" s="37">
        <v>0</v>
      </c>
      <c r="X82" s="37">
        <v>8.3574647761676113E-3</v>
      </c>
      <c r="Y82" s="37">
        <v>23.651</v>
      </c>
      <c r="Z82" s="37">
        <v>3.0000000000000001E-3</v>
      </c>
      <c r="AA82" s="37">
        <v>1E-3</v>
      </c>
      <c r="AB82" s="37">
        <v>2.7204821311317831E-3</v>
      </c>
      <c r="AC82" s="37">
        <v>28.396999999999998</v>
      </c>
      <c r="AD82" s="37">
        <v>0.01</v>
      </c>
      <c r="AE82" s="37">
        <v>4.0000000000000001E-3</v>
      </c>
      <c r="AF82" s="37">
        <v>8.3081139046340003E-3</v>
      </c>
      <c r="AG82" s="37">
        <v>52.350999999999999</v>
      </c>
      <c r="AH82" s="37">
        <v>2.1000000000000001E-2</v>
      </c>
      <c r="AI82" s="37">
        <v>7.0000000000000001E-3</v>
      </c>
      <c r="AJ82" s="37">
        <v>1.7690057910117643E-2</v>
      </c>
      <c r="AK82" s="37">
        <v>1.6396707767592722E-2</v>
      </c>
      <c r="AL82" s="37">
        <v>57.622</v>
      </c>
      <c r="AM82" s="37">
        <v>0.77200000000000002</v>
      </c>
      <c r="AN82" s="37">
        <v>0.27300000000000002</v>
      </c>
      <c r="AO82" s="37">
        <v>0.64571394901697632</v>
      </c>
      <c r="AP82" s="37">
        <v>2.1999999999999999E-2</v>
      </c>
      <c r="AQ82" s="37">
        <v>0.61697692137958693</v>
      </c>
      <c r="AR82" s="37">
        <v>-12.397</v>
      </c>
      <c r="AS82" s="37">
        <v>1.274</v>
      </c>
      <c r="AT82" s="37">
        <v>0.45</v>
      </c>
      <c r="AU82" s="37">
        <v>1.0648226683226598</v>
      </c>
      <c r="AV82" s="37">
        <v>-88.269000000000005</v>
      </c>
      <c r="AW82" s="37">
        <v>1.1850000000000001</v>
      </c>
      <c r="AX82" s="37">
        <v>0.41899999999999998</v>
      </c>
      <c r="AY82" s="37">
        <v>0.99084238698241822</v>
      </c>
      <c r="AZ82" s="37">
        <v>0.746</v>
      </c>
      <c r="BA82" s="37">
        <v>7.0999999999999994E-2</v>
      </c>
      <c r="BB82" s="37">
        <v>2.5000000000000001E-2</v>
      </c>
      <c r="BC82" s="37">
        <v>5.9317103590124827E-2</v>
      </c>
      <c r="BD82" s="37">
        <v>1.008128581</v>
      </c>
      <c r="BE82" s="37">
        <v>-5.68</v>
      </c>
      <c r="BF82" s="58">
        <v>28.5</v>
      </c>
      <c r="BG82" s="37">
        <v>8.2168056591991703E-5</v>
      </c>
      <c r="BH82" s="37" t="s">
        <v>276</v>
      </c>
      <c r="BI82" s="37">
        <v>-0.623</v>
      </c>
      <c r="BJ82" s="37">
        <v>1.0302486826968935</v>
      </c>
      <c r="BK82" s="37">
        <v>0.86072619565141562</v>
      </c>
      <c r="BL82" s="58">
        <v>0.219</v>
      </c>
      <c r="BM82" s="37">
        <v>0</v>
      </c>
      <c r="BN82" s="37">
        <v>1.365</v>
      </c>
      <c r="BO82" s="37">
        <v>1.5389999999999999</v>
      </c>
    </row>
    <row r="83" spans="1:67" x14ac:dyDescent="0.2">
      <c r="A83" s="57" t="s">
        <v>362</v>
      </c>
      <c r="B83" s="58" t="s">
        <v>284</v>
      </c>
      <c r="C83" s="37">
        <v>90</v>
      </c>
      <c r="D83" s="58" t="s">
        <v>361</v>
      </c>
      <c r="E83" s="37">
        <v>0.92600000000000005</v>
      </c>
      <c r="F83" s="37">
        <v>0.32700000000000001</v>
      </c>
      <c r="G83" s="37">
        <v>0.22700000000000001</v>
      </c>
      <c r="H83" s="37">
        <v>-0.61</v>
      </c>
      <c r="I83" s="37">
        <v>0.02</v>
      </c>
      <c r="J83" s="37">
        <v>7.0000000000000001E-3</v>
      </c>
      <c r="K83" s="58">
        <v>1.91</v>
      </c>
      <c r="L83" s="58">
        <v>-2.34</v>
      </c>
      <c r="M83" s="37">
        <v>1.71</v>
      </c>
      <c r="N83" s="37">
        <v>0.01</v>
      </c>
      <c r="O83" s="37">
        <v>0</v>
      </c>
      <c r="P83" s="37">
        <v>5.286065435585496E-3</v>
      </c>
      <c r="Q83" s="37">
        <v>2.41</v>
      </c>
      <c r="R83" s="37">
        <v>0.01</v>
      </c>
      <c r="S83" s="37">
        <v>0</v>
      </c>
      <c r="T83" s="37">
        <v>7.7424573008670382E-3</v>
      </c>
      <c r="U83" s="37">
        <v>33.4</v>
      </c>
      <c r="V83" s="37">
        <v>0.01</v>
      </c>
      <c r="W83" s="37">
        <v>0</v>
      </c>
      <c r="X83" s="37">
        <v>7.9818540806079977E-3</v>
      </c>
      <c r="Y83" s="37">
        <v>23.564</v>
      </c>
      <c r="Z83" s="37">
        <v>6.0000000000000001E-3</v>
      </c>
      <c r="AA83" s="37">
        <v>2E-3</v>
      </c>
      <c r="AB83" s="37">
        <v>4.9861995121087072E-3</v>
      </c>
      <c r="AC83" s="37">
        <v>28.396000000000001</v>
      </c>
      <c r="AD83" s="37">
        <v>8.9999999999999993E-3</v>
      </c>
      <c r="AE83" s="37">
        <v>3.0000000000000001E-3</v>
      </c>
      <c r="AF83" s="37">
        <v>7.9323977267672617E-3</v>
      </c>
      <c r="AG83" s="37">
        <v>52.268000000000001</v>
      </c>
      <c r="AH83" s="37">
        <v>2.7E-2</v>
      </c>
      <c r="AI83" s="37">
        <v>0.01</v>
      </c>
      <c r="AJ83" s="37">
        <v>2.2753912421498497E-2</v>
      </c>
      <c r="AK83" s="37">
        <v>1.6437922051814442E-2</v>
      </c>
      <c r="AL83" s="37">
        <v>57.643999999999998</v>
      </c>
      <c r="AM83" s="37">
        <v>0.96799999999999997</v>
      </c>
      <c r="AN83" s="37">
        <v>0.34200000000000003</v>
      </c>
      <c r="AO83" s="37">
        <v>0.8093735855191081</v>
      </c>
      <c r="AP83" s="37">
        <v>4.2999999999999997E-2</v>
      </c>
      <c r="AQ83" s="37">
        <v>0.77400746445234403</v>
      </c>
      <c r="AR83" s="37">
        <v>-13.656000000000001</v>
      </c>
      <c r="AS83" s="37">
        <v>1.0549999999999999</v>
      </c>
      <c r="AT83" s="37">
        <v>0.373</v>
      </c>
      <c r="AU83" s="37">
        <v>0.8821237773993692</v>
      </c>
      <c r="AV83" s="37">
        <v>-89.349000000000004</v>
      </c>
      <c r="AW83" s="37">
        <v>0.98399999999999999</v>
      </c>
      <c r="AX83" s="37">
        <v>0.34799999999999998</v>
      </c>
      <c r="AY83" s="37">
        <v>0.82253212286586863</v>
      </c>
      <c r="AZ83" s="37">
        <v>0.82699999999999996</v>
      </c>
      <c r="BA83" s="37">
        <v>5.6000000000000001E-2</v>
      </c>
      <c r="BB83" s="37">
        <v>0.02</v>
      </c>
      <c r="BC83" s="37">
        <v>4.6740664358792643E-2</v>
      </c>
      <c r="BD83" s="37">
        <v>1.008128581</v>
      </c>
      <c r="BE83" s="37">
        <v>-5.68</v>
      </c>
      <c r="BF83" s="58">
        <v>28.5</v>
      </c>
      <c r="BG83" s="37">
        <v>8.2168056591991703E-5</v>
      </c>
      <c r="BH83" s="37" t="s">
        <v>276</v>
      </c>
      <c r="BI83" s="37">
        <v>-0.61499999999999999</v>
      </c>
      <c r="BJ83" s="37">
        <v>1.0302486826968935</v>
      </c>
      <c r="BK83" s="37">
        <v>0.86072619565141562</v>
      </c>
      <c r="BL83" s="58">
        <v>0.22700000000000001</v>
      </c>
      <c r="BM83" s="37">
        <v>0</v>
      </c>
      <c r="BN83" s="37">
        <v>1.387</v>
      </c>
      <c r="BO83" s="37">
        <v>1.5609999999999999</v>
      </c>
    </row>
    <row r="84" spans="1:67" x14ac:dyDescent="0.2">
      <c r="A84" s="57" t="s">
        <v>360</v>
      </c>
      <c r="B84" s="58" t="s">
        <v>284</v>
      </c>
      <c r="C84" s="37">
        <v>90</v>
      </c>
      <c r="D84" s="58" t="s">
        <v>359</v>
      </c>
      <c r="E84" s="37">
        <v>1.115</v>
      </c>
      <c r="F84" s="37">
        <v>0.39400000000000002</v>
      </c>
      <c r="G84" s="37">
        <v>0.217</v>
      </c>
      <c r="H84" s="37">
        <v>-0.621</v>
      </c>
      <c r="I84" s="37">
        <v>3.7999999999999999E-2</v>
      </c>
      <c r="J84" s="37">
        <v>1.2999999999999999E-2</v>
      </c>
      <c r="K84" s="58">
        <v>2.0699999999999998</v>
      </c>
      <c r="L84" s="58">
        <v>-2.13</v>
      </c>
      <c r="M84" s="37">
        <v>1.86</v>
      </c>
      <c r="N84" s="37">
        <v>0.01</v>
      </c>
      <c r="O84" s="37">
        <v>0</v>
      </c>
      <c r="P84" s="37">
        <v>4.6334751995144958E-3</v>
      </c>
      <c r="Q84" s="37">
        <v>2.62</v>
      </c>
      <c r="R84" s="37">
        <v>0.02</v>
      </c>
      <c r="S84" s="37">
        <v>0.01</v>
      </c>
      <c r="T84" s="37">
        <v>1.7641832821886052E-2</v>
      </c>
      <c r="U84" s="37">
        <v>33.619999999999997</v>
      </c>
      <c r="V84" s="37">
        <v>0.02</v>
      </c>
      <c r="W84" s="37">
        <v>0.01</v>
      </c>
      <c r="X84" s="37">
        <v>1.8187318292739302E-2</v>
      </c>
      <c r="Y84" s="37">
        <v>23.72</v>
      </c>
      <c r="Z84" s="37">
        <v>6.0000000000000001E-3</v>
      </c>
      <c r="AA84" s="37">
        <v>2E-3</v>
      </c>
      <c r="AB84" s="37">
        <v>4.6113319587550291E-3</v>
      </c>
      <c r="AC84" s="37">
        <v>28.614000000000001</v>
      </c>
      <c r="AD84" s="37">
        <v>2.1999999999999999E-2</v>
      </c>
      <c r="AE84" s="37">
        <v>8.0000000000000002E-3</v>
      </c>
      <c r="AF84" s="37">
        <v>1.8083606967508697E-2</v>
      </c>
      <c r="AG84" s="37">
        <v>52.640999999999998</v>
      </c>
      <c r="AH84" s="37">
        <v>0.05</v>
      </c>
      <c r="AI84" s="37">
        <v>1.7999999999999999E-2</v>
      </c>
      <c r="AJ84" s="37">
        <v>4.1658084852886641E-2</v>
      </c>
      <c r="AK84" s="37">
        <v>3.1863841195074447E-2</v>
      </c>
      <c r="AL84" s="37">
        <v>59.762999999999998</v>
      </c>
      <c r="AM84" s="37">
        <v>1.153</v>
      </c>
      <c r="AN84" s="37">
        <v>0.40799999999999997</v>
      </c>
      <c r="AO84" s="37">
        <v>0.96434156464285059</v>
      </c>
      <c r="AP84" s="37">
        <v>1.6220000000000001</v>
      </c>
      <c r="AQ84" s="37">
        <v>0.93240812237492821</v>
      </c>
      <c r="AR84" s="37">
        <v>-12.672000000000001</v>
      </c>
      <c r="AS84" s="37">
        <v>1.3680000000000001</v>
      </c>
      <c r="AT84" s="37">
        <v>0.48399999999999999</v>
      </c>
      <c r="AU84" s="37">
        <v>1.1435070262086511</v>
      </c>
      <c r="AV84" s="37">
        <v>-88.968000000000004</v>
      </c>
      <c r="AW84" s="37">
        <v>1.2749999999999999</v>
      </c>
      <c r="AX84" s="37">
        <v>0.45100000000000001</v>
      </c>
      <c r="AY84" s="37">
        <v>1.0657552778735699</v>
      </c>
      <c r="AZ84" s="37">
        <v>0.77500000000000002</v>
      </c>
      <c r="BA84" s="37">
        <v>8.1000000000000003E-2</v>
      </c>
      <c r="BB84" s="37">
        <v>2.9000000000000001E-2</v>
      </c>
      <c r="BC84" s="37">
        <v>6.7535867185763709E-2</v>
      </c>
      <c r="BD84" s="37">
        <v>1.008128581</v>
      </c>
      <c r="BE84" s="37">
        <v>-5.47</v>
      </c>
      <c r="BF84" s="58">
        <v>28.72</v>
      </c>
      <c r="BG84" s="37">
        <v>8.2168056591991703E-5</v>
      </c>
      <c r="BH84" s="37" t="s">
        <v>276</v>
      </c>
      <c r="BI84" s="37">
        <v>-0.625</v>
      </c>
      <c r="BJ84" s="37">
        <v>1.0302486826968935</v>
      </c>
      <c r="BK84" s="37">
        <v>0.86072619565141562</v>
      </c>
      <c r="BL84" s="58">
        <v>0.217</v>
      </c>
      <c r="BM84" s="37">
        <v>0</v>
      </c>
      <c r="BN84" s="37">
        <v>3.0150000000000001</v>
      </c>
      <c r="BO84" s="37">
        <v>3.1890000000000001</v>
      </c>
    </row>
    <row r="85" spans="1:67" x14ac:dyDescent="0.2">
      <c r="A85" s="57" t="s">
        <v>358</v>
      </c>
      <c r="B85" s="58" t="s">
        <v>281</v>
      </c>
      <c r="C85" s="37">
        <v>90</v>
      </c>
      <c r="D85" s="58" t="s">
        <v>357</v>
      </c>
      <c r="E85" s="37">
        <v>0.11799999999999999</v>
      </c>
      <c r="F85" s="37">
        <v>4.2000000000000003E-2</v>
      </c>
      <c r="G85" s="37">
        <v>0.217</v>
      </c>
      <c r="H85" s="37">
        <v>-0.623</v>
      </c>
      <c r="I85" s="37">
        <v>1.6E-2</v>
      </c>
      <c r="J85" s="37">
        <v>6.0000000000000001E-3</v>
      </c>
      <c r="K85" s="58">
        <v>-10.08</v>
      </c>
      <c r="L85" s="58">
        <v>-18.59</v>
      </c>
      <c r="M85" s="37">
        <v>-10.17</v>
      </c>
      <c r="N85" s="37">
        <v>0.01</v>
      </c>
      <c r="O85" s="37">
        <v>0</v>
      </c>
      <c r="P85" s="37">
        <v>5.0463796317317452E-3</v>
      </c>
      <c r="Q85" s="37">
        <v>-13.83</v>
      </c>
      <c r="R85" s="37">
        <v>0.02</v>
      </c>
      <c r="S85" s="37">
        <v>0.01</v>
      </c>
      <c r="T85" s="37">
        <v>1.6677586128648319E-2</v>
      </c>
      <c r="U85" s="37">
        <v>16.66</v>
      </c>
      <c r="V85" s="37">
        <v>0.02</v>
      </c>
      <c r="W85" s="37">
        <v>0.01</v>
      </c>
      <c r="X85" s="37">
        <v>1.7193257091745746E-2</v>
      </c>
      <c r="Y85" s="37">
        <v>11.648</v>
      </c>
      <c r="Z85" s="37">
        <v>6.0000000000000001E-3</v>
      </c>
      <c r="AA85" s="37">
        <v>2E-3</v>
      </c>
      <c r="AB85" s="37">
        <v>5.0793762681098252E-3</v>
      </c>
      <c r="AC85" s="37">
        <v>11.727</v>
      </c>
      <c r="AD85" s="37">
        <v>0.02</v>
      </c>
      <c r="AE85" s="37">
        <v>7.0000000000000001E-3</v>
      </c>
      <c r="AF85" s="37">
        <v>1.7097116705095228E-2</v>
      </c>
      <c r="AG85" s="37">
        <v>23.047999999999998</v>
      </c>
      <c r="AH85" s="37">
        <v>2.4E-2</v>
      </c>
      <c r="AI85" s="37">
        <v>8.0000000000000002E-3</v>
      </c>
      <c r="AJ85" s="37">
        <v>2.0007529020480617E-2</v>
      </c>
      <c r="AK85" s="37">
        <v>1.3416747282341867E-2</v>
      </c>
      <c r="AL85" s="37">
        <v>22.939</v>
      </c>
      <c r="AM85" s="37">
        <v>0.11700000000000001</v>
      </c>
      <c r="AN85" s="37">
        <v>4.1000000000000002E-2</v>
      </c>
      <c r="AO85" s="37">
        <v>9.7852193168698851E-2</v>
      </c>
      <c r="AP85" s="37">
        <v>-0.63800000000000001</v>
      </c>
      <c r="AQ85" s="37">
        <v>9.8943483247093164E-2</v>
      </c>
      <c r="AR85" s="37">
        <v>-0.18099999999999999</v>
      </c>
      <c r="AS85" s="37">
        <v>1.375</v>
      </c>
      <c r="AT85" s="37">
        <v>0.48599999999999999</v>
      </c>
      <c r="AU85" s="37">
        <v>1.149815127272102</v>
      </c>
      <c r="AV85" s="37">
        <v>-34.813000000000002</v>
      </c>
      <c r="AW85" s="37">
        <v>1.31</v>
      </c>
      <c r="AX85" s="37">
        <v>0.46300000000000002</v>
      </c>
      <c r="AY85" s="37">
        <v>1.0952495402572651</v>
      </c>
      <c r="AZ85" s="37">
        <v>1.2E-2</v>
      </c>
      <c r="BA85" s="37">
        <v>8.5000000000000006E-2</v>
      </c>
      <c r="BB85" s="37">
        <v>0.03</v>
      </c>
      <c r="BC85" s="37">
        <v>7.0936659663839635E-2</v>
      </c>
      <c r="BD85" s="37">
        <v>1.008128581</v>
      </c>
      <c r="BE85" s="37">
        <v>-21.78</v>
      </c>
      <c r="BF85" s="58">
        <v>11.75</v>
      </c>
      <c r="BG85" s="37">
        <v>8.2168056591991703E-5</v>
      </c>
      <c r="BH85" s="37" t="s">
        <v>276</v>
      </c>
      <c r="BI85" s="37">
        <v>-0.625</v>
      </c>
      <c r="BJ85" s="37">
        <v>1.0302486826968935</v>
      </c>
      <c r="BK85" s="37">
        <v>0.86072619565141562</v>
      </c>
      <c r="BL85" s="58">
        <v>0.217</v>
      </c>
      <c r="BM85" s="37">
        <v>0</v>
      </c>
      <c r="BN85" s="37">
        <v>-0.10299999999999999</v>
      </c>
      <c r="BO85" s="37">
        <v>7.0999999999999994E-2</v>
      </c>
    </row>
    <row r="86" spans="1:67" x14ac:dyDescent="0.2">
      <c r="A86" s="57" t="s">
        <v>356</v>
      </c>
      <c r="B86" s="58" t="s">
        <v>281</v>
      </c>
      <c r="C86" s="37">
        <v>90</v>
      </c>
      <c r="D86" s="58" t="s">
        <v>355</v>
      </c>
      <c r="E86" s="37">
        <v>7.1999999999999995E-2</v>
      </c>
      <c r="F86" s="37">
        <v>2.5000000000000001E-2</v>
      </c>
      <c r="G86" s="37">
        <v>0.21</v>
      </c>
      <c r="H86" s="37">
        <v>-0.63</v>
      </c>
      <c r="I86" s="37">
        <v>2.9000000000000001E-2</v>
      </c>
      <c r="J86" s="37">
        <v>0.01</v>
      </c>
      <c r="K86" s="58">
        <v>-10.17</v>
      </c>
      <c r="L86" s="58">
        <v>-18.8</v>
      </c>
      <c r="M86" s="37">
        <v>-10.26</v>
      </c>
      <c r="N86" s="37">
        <v>0</v>
      </c>
      <c r="O86" s="37">
        <v>0</v>
      </c>
      <c r="P86" s="37">
        <v>3.0358818557030469E-3</v>
      </c>
      <c r="Q86" s="37">
        <v>-14.04</v>
      </c>
      <c r="R86" s="37">
        <v>0.01</v>
      </c>
      <c r="S86" s="37">
        <v>0.01</v>
      </c>
      <c r="T86" s="37">
        <v>1.2120363451861887E-2</v>
      </c>
      <c r="U86" s="37">
        <v>16.440000000000001</v>
      </c>
      <c r="V86" s="37">
        <v>0.01</v>
      </c>
      <c r="W86" s="37">
        <v>0.01</v>
      </c>
      <c r="X86" s="37">
        <v>1.2495125089793389E-2</v>
      </c>
      <c r="Y86" s="37">
        <v>11.558999999999999</v>
      </c>
      <c r="Z86" s="37">
        <v>3.0000000000000001E-3</v>
      </c>
      <c r="AA86" s="37">
        <v>1E-3</v>
      </c>
      <c r="AB86" s="37">
        <v>2.8898933125838301E-3</v>
      </c>
      <c r="AC86" s="37">
        <v>11.513</v>
      </c>
      <c r="AD86" s="37">
        <v>1.4999999999999999E-2</v>
      </c>
      <c r="AE86" s="37">
        <v>5.0000000000000001E-3</v>
      </c>
      <c r="AF86" s="37">
        <v>1.2421559486295699E-2</v>
      </c>
      <c r="AG86" s="37">
        <v>22.736000000000001</v>
      </c>
      <c r="AH86" s="37">
        <v>3.2000000000000001E-2</v>
      </c>
      <c r="AI86" s="37">
        <v>1.0999999999999999E-2</v>
      </c>
      <c r="AJ86" s="37">
        <v>2.6400819585522768E-2</v>
      </c>
      <c r="AK86" s="37">
        <v>2.40334567110254E-2</v>
      </c>
      <c r="AL86" s="37">
        <v>22.283000000000001</v>
      </c>
      <c r="AM86" s="37">
        <v>6.3E-2</v>
      </c>
      <c r="AN86" s="37">
        <v>2.1999999999999999E-2</v>
      </c>
      <c r="AO86" s="37">
        <v>5.2983616392882876E-2</v>
      </c>
      <c r="AP86" s="37">
        <v>-0.85499999999999998</v>
      </c>
      <c r="AQ86" s="37">
        <v>6.0287112400602832E-2</v>
      </c>
      <c r="AR86" s="37">
        <v>-0.19700000000000001</v>
      </c>
      <c r="AS86" s="37">
        <v>1.3720000000000001</v>
      </c>
      <c r="AT86" s="37">
        <v>0.48499999999999999</v>
      </c>
      <c r="AU86" s="37">
        <v>1.147101439220606</v>
      </c>
      <c r="AV86" s="37">
        <v>-34.335999999999999</v>
      </c>
      <c r="AW86" s="37">
        <v>1.321</v>
      </c>
      <c r="AX86" s="37">
        <v>0.46700000000000003</v>
      </c>
      <c r="AY86" s="37">
        <v>1.1043995873907346</v>
      </c>
      <c r="AZ86" s="37">
        <v>1.2999999999999999E-2</v>
      </c>
      <c r="BA86" s="37">
        <v>8.5000000000000006E-2</v>
      </c>
      <c r="BB86" s="37">
        <v>0.03</v>
      </c>
      <c r="BC86" s="37">
        <v>7.1083869863840243E-2</v>
      </c>
      <c r="BD86" s="37">
        <v>1.008128581</v>
      </c>
      <c r="BE86" s="37">
        <v>-21.99</v>
      </c>
      <c r="BF86" s="58">
        <v>11.54</v>
      </c>
      <c r="BG86" s="37">
        <v>8.2168056591991703E-5</v>
      </c>
      <c r="BH86" s="37" t="s">
        <v>276</v>
      </c>
      <c r="BI86" s="37">
        <v>-0.63200000000000001</v>
      </c>
      <c r="BJ86" s="37">
        <v>1.0302486826968935</v>
      </c>
      <c r="BK86" s="37">
        <v>0.86072619565141562</v>
      </c>
      <c r="BL86" s="58">
        <v>0.21</v>
      </c>
      <c r="BM86" s="37">
        <v>0</v>
      </c>
      <c r="BN86" s="37">
        <v>-0.33600000000000002</v>
      </c>
      <c r="BO86" s="37">
        <v>-0.16200000000000001</v>
      </c>
    </row>
    <row r="87" spans="1:67" x14ac:dyDescent="0.2">
      <c r="A87" s="57" t="s">
        <v>354</v>
      </c>
      <c r="B87" s="58" t="s">
        <v>281</v>
      </c>
      <c r="C87" s="37">
        <v>90</v>
      </c>
      <c r="D87" s="58" t="s">
        <v>353</v>
      </c>
      <c r="E87" s="37">
        <v>8.3000000000000004E-2</v>
      </c>
      <c r="F87" s="37">
        <v>2.9000000000000001E-2</v>
      </c>
      <c r="G87" s="37">
        <v>0.20599999999999999</v>
      </c>
      <c r="H87" s="37">
        <v>-0.63400000000000001</v>
      </c>
      <c r="I87" s="37">
        <v>2.1999999999999999E-2</v>
      </c>
      <c r="J87" s="37">
        <v>8.0000000000000002E-3</v>
      </c>
      <c r="K87" s="58">
        <v>-10.26</v>
      </c>
      <c r="L87" s="58">
        <v>-19.12</v>
      </c>
      <c r="M87" s="37">
        <v>-10.35</v>
      </c>
      <c r="N87" s="37">
        <v>0.01</v>
      </c>
      <c r="O87" s="37">
        <v>0</v>
      </c>
      <c r="P87" s="37">
        <v>4.6518373058054572E-3</v>
      </c>
      <c r="Q87" s="37">
        <v>-14.35</v>
      </c>
      <c r="R87" s="37">
        <v>0.01</v>
      </c>
      <c r="S87" s="37">
        <v>0</v>
      </c>
      <c r="T87" s="37">
        <v>4.3358966088287709E-3</v>
      </c>
      <c r="U87" s="37">
        <v>16.12</v>
      </c>
      <c r="V87" s="37">
        <v>0.01</v>
      </c>
      <c r="W87" s="37">
        <v>0</v>
      </c>
      <c r="X87" s="37">
        <v>4.4699625319744784E-3</v>
      </c>
      <c r="Y87" s="37">
        <v>11.455</v>
      </c>
      <c r="Z87" s="37">
        <v>5.0000000000000001E-3</v>
      </c>
      <c r="AA87" s="37">
        <v>2E-3</v>
      </c>
      <c r="AB87" s="37">
        <v>4.5507881167152278E-3</v>
      </c>
      <c r="AC87" s="37">
        <v>11.193</v>
      </c>
      <c r="AD87" s="37">
        <v>5.0000000000000001E-3</v>
      </c>
      <c r="AE87" s="37">
        <v>2E-3</v>
      </c>
      <c r="AF87" s="37">
        <v>4.4508005595239137E-3</v>
      </c>
      <c r="AG87" s="37">
        <v>22.306000000000001</v>
      </c>
      <c r="AH87" s="37">
        <v>2.1999999999999999E-2</v>
      </c>
      <c r="AI87" s="37">
        <v>8.0000000000000002E-3</v>
      </c>
      <c r="AJ87" s="37">
        <v>1.8570150485832181E-2</v>
      </c>
      <c r="AK87" s="37">
        <v>1.8075998672813703E-2</v>
      </c>
      <c r="AL87" s="37">
        <v>21.635000000000002</v>
      </c>
      <c r="AM87" s="37">
        <v>8.6999999999999994E-2</v>
      </c>
      <c r="AN87" s="37">
        <v>3.1E-2</v>
      </c>
      <c r="AO87" s="37">
        <v>7.2773742392199969E-2</v>
      </c>
      <c r="AP87" s="37">
        <v>-0.85599999999999998</v>
      </c>
      <c r="AQ87" s="37">
        <v>6.9364412357083474E-2</v>
      </c>
      <c r="AR87" s="37">
        <v>-0.219</v>
      </c>
      <c r="AS87" s="37">
        <v>1.3560000000000001</v>
      </c>
      <c r="AT87" s="37">
        <v>0.47899999999999998</v>
      </c>
      <c r="AU87" s="37">
        <v>1.1334914509360177</v>
      </c>
      <c r="AV87" s="37">
        <v>-33.652000000000001</v>
      </c>
      <c r="AW87" s="37">
        <v>1.304</v>
      </c>
      <c r="AX87" s="37">
        <v>0.46100000000000002</v>
      </c>
      <c r="AY87" s="37">
        <v>1.0904172368099623</v>
      </c>
      <c r="AZ87" s="37">
        <v>1.4E-2</v>
      </c>
      <c r="BA87" s="37">
        <v>8.3000000000000004E-2</v>
      </c>
      <c r="BB87" s="37">
        <v>2.9000000000000001E-2</v>
      </c>
      <c r="BC87" s="37">
        <v>6.964175296382985E-2</v>
      </c>
      <c r="BD87" s="37">
        <v>1.008128581</v>
      </c>
      <c r="BE87" s="37">
        <v>-22.3</v>
      </c>
      <c r="BF87" s="58">
        <v>11.21</v>
      </c>
      <c r="BG87" s="37">
        <v>8.2168056591991703E-5</v>
      </c>
      <c r="BH87" s="37" t="s">
        <v>276</v>
      </c>
      <c r="BI87" s="37">
        <v>-0.63600000000000001</v>
      </c>
      <c r="BJ87" s="37">
        <v>1.0302486826968935</v>
      </c>
      <c r="BK87" s="37">
        <v>0.86072619565141562</v>
      </c>
      <c r="BL87" s="58">
        <v>0.20599999999999999</v>
      </c>
      <c r="BM87" s="37">
        <v>0</v>
      </c>
      <c r="BN87" s="37">
        <v>-0.35099999999999998</v>
      </c>
      <c r="BO87" s="37">
        <v>-0.17699999999999999</v>
      </c>
    </row>
    <row r="88" spans="1:67" x14ac:dyDescent="0.2">
      <c r="A88" s="57" t="s">
        <v>352</v>
      </c>
      <c r="B88" s="58" t="s">
        <v>278</v>
      </c>
      <c r="C88" s="37">
        <v>90</v>
      </c>
      <c r="D88" s="58" t="s">
        <v>351</v>
      </c>
      <c r="E88" s="37">
        <v>9.5000000000000001E-2</v>
      </c>
      <c r="F88" s="37">
        <v>3.4000000000000002E-2</v>
      </c>
      <c r="G88" s="37">
        <v>0.625</v>
      </c>
      <c r="H88" s="37">
        <v>-0.22500000000000001</v>
      </c>
      <c r="I88" s="37">
        <v>3.5000000000000003E-2</v>
      </c>
      <c r="J88" s="37">
        <v>1.2E-2</v>
      </c>
      <c r="K88" s="58">
        <v>1.64</v>
      </c>
      <c r="L88" s="58">
        <v>-2.14</v>
      </c>
      <c r="M88" s="37">
        <v>1.44</v>
      </c>
      <c r="N88" s="37">
        <v>0</v>
      </c>
      <c r="O88" s="37">
        <v>0</v>
      </c>
      <c r="P88" s="37">
        <v>4.0681332353055162E-3</v>
      </c>
      <c r="Q88" s="37">
        <v>2.61</v>
      </c>
      <c r="R88" s="37">
        <v>0.01</v>
      </c>
      <c r="S88" s="37">
        <v>0</v>
      </c>
      <c r="T88" s="37">
        <v>5.051258309824674E-3</v>
      </c>
      <c r="U88" s="37">
        <v>33.61</v>
      </c>
      <c r="V88" s="37">
        <v>0.01</v>
      </c>
      <c r="W88" s="37">
        <v>0</v>
      </c>
      <c r="X88" s="37">
        <v>5.2074432167631204E-3</v>
      </c>
      <c r="Y88" s="37">
        <v>23.315000000000001</v>
      </c>
      <c r="Z88" s="37">
        <v>5.0000000000000001E-3</v>
      </c>
      <c r="AA88" s="37">
        <v>2E-3</v>
      </c>
      <c r="AB88" s="37">
        <v>4.0184502994443675E-3</v>
      </c>
      <c r="AC88" s="37">
        <v>28.608000000000001</v>
      </c>
      <c r="AD88" s="37">
        <v>6.0000000000000001E-3</v>
      </c>
      <c r="AE88" s="37">
        <v>2E-3</v>
      </c>
      <c r="AF88" s="37">
        <v>5.1835824738078106E-3</v>
      </c>
      <c r="AG88" s="37">
        <v>52.622</v>
      </c>
      <c r="AH88" s="37">
        <v>2.9000000000000001E-2</v>
      </c>
      <c r="AI88" s="37">
        <v>0.01</v>
      </c>
      <c r="AJ88" s="37">
        <v>2.3959086776199595E-2</v>
      </c>
      <c r="AK88" s="37">
        <v>2.8995940537812598E-2</v>
      </c>
      <c r="AL88" s="37">
        <v>56.356000000000002</v>
      </c>
      <c r="AM88" s="37">
        <v>0.1</v>
      </c>
      <c r="AN88" s="37">
        <v>3.5000000000000003E-2</v>
      </c>
      <c r="AO88" s="37">
        <v>8.343109511495668E-2</v>
      </c>
      <c r="AP88" s="37">
        <v>-1.585</v>
      </c>
      <c r="AQ88" s="37">
        <v>7.9307343675190392E-2</v>
      </c>
      <c r="AR88" s="37">
        <v>-14.704000000000001</v>
      </c>
      <c r="AS88" s="37">
        <v>2.21</v>
      </c>
      <c r="AT88" s="37">
        <v>0.78100000000000003</v>
      </c>
      <c r="AU88" s="37">
        <v>1.8472191284571591</v>
      </c>
      <c r="AV88" s="37">
        <v>-90.447999999999993</v>
      </c>
      <c r="AW88" s="37">
        <v>2.0419999999999998</v>
      </c>
      <c r="AX88" s="37">
        <v>0.72199999999999998</v>
      </c>
      <c r="AY88" s="37">
        <v>1.7069247843583935</v>
      </c>
      <c r="AZ88" s="37">
        <v>0.91600000000000004</v>
      </c>
      <c r="BA88" s="37">
        <v>0.13200000000000001</v>
      </c>
      <c r="BB88" s="37">
        <v>4.7E-2</v>
      </c>
      <c r="BC88" s="37">
        <v>0.11042910160697565</v>
      </c>
      <c r="BD88" s="37">
        <v>1.008128581</v>
      </c>
      <c r="BE88" s="37">
        <v>-5.47</v>
      </c>
      <c r="BF88" s="58">
        <v>28.72</v>
      </c>
      <c r="BG88" s="37">
        <v>8.2168056591991703E-5</v>
      </c>
      <c r="BH88" s="37" t="s">
        <v>276</v>
      </c>
      <c r="BI88" s="37">
        <v>-0.22900000000000001</v>
      </c>
      <c r="BJ88" s="37">
        <v>1.0302486826968935</v>
      </c>
      <c r="BK88" s="37">
        <v>0.86072619565141562</v>
      </c>
      <c r="BL88" s="58">
        <v>0.625</v>
      </c>
      <c r="BM88" s="37">
        <v>0</v>
      </c>
      <c r="BN88" s="37">
        <v>-0.27200000000000002</v>
      </c>
      <c r="BO88" s="37">
        <v>-9.8000000000000004E-2</v>
      </c>
    </row>
    <row r="89" spans="1:67" x14ac:dyDescent="0.2">
      <c r="A89" s="57" t="s">
        <v>350</v>
      </c>
      <c r="B89" s="58" t="s">
        <v>278</v>
      </c>
      <c r="C89" s="37">
        <v>90</v>
      </c>
      <c r="D89" s="58" t="s">
        <v>349</v>
      </c>
      <c r="E89" s="37">
        <v>5.7000000000000002E-2</v>
      </c>
      <c r="F89" s="37">
        <v>0.02</v>
      </c>
      <c r="G89" s="37">
        <v>0.6</v>
      </c>
      <c r="H89" s="37">
        <v>-0.249</v>
      </c>
      <c r="I89" s="37">
        <v>1.2E-2</v>
      </c>
      <c r="J89" s="37">
        <v>4.0000000000000001E-3</v>
      </c>
      <c r="K89" s="58">
        <v>1.73</v>
      </c>
      <c r="L89" s="58">
        <v>-1.75</v>
      </c>
      <c r="M89" s="37">
        <v>1.53</v>
      </c>
      <c r="N89" s="37">
        <v>0</v>
      </c>
      <c r="O89" s="37">
        <v>0</v>
      </c>
      <c r="P89" s="37">
        <v>3.6677482667538462E-3</v>
      </c>
      <c r="Q89" s="37">
        <v>3</v>
      </c>
      <c r="R89" s="37">
        <v>0.01</v>
      </c>
      <c r="S89" s="37">
        <v>0</v>
      </c>
      <c r="T89" s="37">
        <v>1.1630693767590001E-2</v>
      </c>
      <c r="U89" s="37">
        <v>34.01</v>
      </c>
      <c r="V89" s="37">
        <v>0.01</v>
      </c>
      <c r="W89" s="37">
        <v>0.01</v>
      </c>
      <c r="X89" s="37">
        <v>1.1990314818885E-2</v>
      </c>
      <c r="Y89" s="37">
        <v>23.414000000000001</v>
      </c>
      <c r="Z89" s="37">
        <v>5.0000000000000001E-3</v>
      </c>
      <c r="AA89" s="37">
        <v>2E-3</v>
      </c>
      <c r="AB89" s="37">
        <v>3.8839212778574036E-3</v>
      </c>
      <c r="AC89" s="37">
        <v>29</v>
      </c>
      <c r="AD89" s="37">
        <v>1.4E-2</v>
      </c>
      <c r="AE89" s="37">
        <v>5.0000000000000001E-3</v>
      </c>
      <c r="AF89" s="37">
        <v>1.1927707433555149E-2</v>
      </c>
      <c r="AG89" s="37">
        <v>53.097000000000001</v>
      </c>
      <c r="AH89" s="37">
        <v>0.02</v>
      </c>
      <c r="AI89" s="37">
        <v>7.0000000000000001E-3</v>
      </c>
      <c r="AJ89" s="37">
        <v>1.6349075795526882E-2</v>
      </c>
      <c r="AK89" s="37">
        <v>9.9862209198499814E-3</v>
      </c>
      <c r="AL89" s="37">
        <v>56.962000000000003</v>
      </c>
      <c r="AM89" s="37">
        <v>0.06</v>
      </c>
      <c r="AN89" s="37">
        <v>2.1000000000000001E-2</v>
      </c>
      <c r="AO89" s="37">
        <v>5.0026383179457096E-2</v>
      </c>
      <c r="AP89" s="37">
        <v>-1.7749999999999999</v>
      </c>
      <c r="AQ89" s="37">
        <v>4.777467298226061E-2</v>
      </c>
      <c r="AR89" s="37">
        <v>-10.946</v>
      </c>
      <c r="AS89" s="37">
        <v>1.6359999999999999</v>
      </c>
      <c r="AT89" s="37">
        <v>0.57799999999999996</v>
      </c>
      <c r="AU89" s="37">
        <v>1.3673984178977328</v>
      </c>
      <c r="AV89" s="37">
        <v>-87.757000000000005</v>
      </c>
      <c r="AW89" s="37">
        <v>1.5169999999999999</v>
      </c>
      <c r="AX89" s="37">
        <v>0.53600000000000003</v>
      </c>
      <c r="AY89" s="37">
        <v>1.2685637473769444</v>
      </c>
      <c r="AZ89" s="37">
        <v>0.68700000000000006</v>
      </c>
      <c r="BA89" s="37">
        <v>0.10299999999999999</v>
      </c>
      <c r="BB89" s="37">
        <v>3.5999999999999997E-2</v>
      </c>
      <c r="BC89" s="37">
        <v>8.5998004427391292E-2</v>
      </c>
      <c r="BD89" s="37">
        <v>1.008128581</v>
      </c>
      <c r="BE89" s="37">
        <v>-5.09</v>
      </c>
      <c r="BF89" s="58">
        <v>29.11</v>
      </c>
      <c r="BG89" s="37">
        <v>8.2168056591991703E-5</v>
      </c>
      <c r="BH89" s="37" t="s">
        <v>276</v>
      </c>
      <c r="BI89" s="37">
        <v>-0.253</v>
      </c>
      <c r="BJ89" s="37">
        <v>1.0302486826968935</v>
      </c>
      <c r="BK89" s="37">
        <v>0.86072619565141562</v>
      </c>
      <c r="BL89" s="58">
        <v>0.6</v>
      </c>
      <c r="BM89" s="37">
        <v>0</v>
      </c>
      <c r="BN89" s="37">
        <v>-0.44700000000000001</v>
      </c>
      <c r="BO89" s="37">
        <v>-0.27300000000000002</v>
      </c>
    </row>
    <row r="90" spans="1:67" x14ac:dyDescent="0.2">
      <c r="A90" s="57" t="s">
        <v>348</v>
      </c>
      <c r="B90" s="58" t="s">
        <v>278</v>
      </c>
      <c r="C90" s="37">
        <v>90</v>
      </c>
      <c r="D90" s="58" t="s">
        <v>347</v>
      </c>
      <c r="E90" s="37">
        <v>0.11799999999999999</v>
      </c>
      <c r="F90" s="37">
        <v>4.2000000000000003E-2</v>
      </c>
      <c r="G90" s="37">
        <v>0.60899999999999999</v>
      </c>
      <c r="H90" s="37">
        <v>-0.24</v>
      </c>
      <c r="I90" s="37">
        <v>0.03</v>
      </c>
      <c r="J90" s="37">
        <v>1.0999999999999999E-2</v>
      </c>
      <c r="K90" s="58">
        <v>1.64</v>
      </c>
      <c r="L90" s="58">
        <v>-1.99</v>
      </c>
      <c r="M90" s="37">
        <v>1.44</v>
      </c>
      <c r="N90" s="37">
        <v>0</v>
      </c>
      <c r="O90" s="37">
        <v>0</v>
      </c>
      <c r="P90" s="37">
        <v>4.0106035056222625E-3</v>
      </c>
      <c r="Q90" s="37">
        <v>2.76</v>
      </c>
      <c r="R90" s="37">
        <v>0.01</v>
      </c>
      <c r="S90" s="37">
        <v>0</v>
      </c>
      <c r="T90" s="37">
        <v>1.0231925709267188E-2</v>
      </c>
      <c r="U90" s="37">
        <v>33.76</v>
      </c>
      <c r="V90" s="37">
        <v>0.01</v>
      </c>
      <c r="W90" s="37">
        <v>0</v>
      </c>
      <c r="X90" s="37">
        <v>1.0548296852197211E-2</v>
      </c>
      <c r="Y90" s="37">
        <v>23.324999999999999</v>
      </c>
      <c r="Z90" s="37">
        <v>5.0000000000000001E-3</v>
      </c>
      <c r="AA90" s="37">
        <v>2E-3</v>
      </c>
      <c r="AB90" s="37">
        <v>3.8478119961569543E-3</v>
      </c>
      <c r="AC90" s="37">
        <v>28.753</v>
      </c>
      <c r="AD90" s="37">
        <v>1.2999999999999999E-2</v>
      </c>
      <c r="AE90" s="37">
        <v>4.0000000000000001E-3</v>
      </c>
      <c r="AF90" s="37">
        <v>1.048678422131189E-2</v>
      </c>
      <c r="AG90" s="37">
        <v>52.762999999999998</v>
      </c>
      <c r="AH90" s="37">
        <v>3.7999999999999999E-2</v>
      </c>
      <c r="AI90" s="37">
        <v>1.2999999999999999E-2</v>
      </c>
      <c r="AJ90" s="37">
        <v>3.1904698779479858E-2</v>
      </c>
      <c r="AK90" s="37">
        <v>2.532285890553173E-2</v>
      </c>
      <c r="AL90" s="37">
        <v>56.488</v>
      </c>
      <c r="AM90" s="37">
        <v>0.13900000000000001</v>
      </c>
      <c r="AN90" s="37">
        <v>4.9000000000000002E-2</v>
      </c>
      <c r="AO90" s="37">
        <v>0.11653756329369203</v>
      </c>
      <c r="AP90" s="37">
        <v>-1.7430000000000001</v>
      </c>
      <c r="AQ90" s="37">
        <v>9.8759789430795678E-2</v>
      </c>
      <c r="AR90" s="37">
        <v>-10.068</v>
      </c>
      <c r="AS90" s="37">
        <v>1.43</v>
      </c>
      <c r="AT90" s="37">
        <v>0.50600000000000001</v>
      </c>
      <c r="AU90" s="37">
        <v>1.1955860971080472</v>
      </c>
      <c r="AV90" s="37">
        <v>-86.432000000000002</v>
      </c>
      <c r="AW90" s="37">
        <v>1.321</v>
      </c>
      <c r="AX90" s="37">
        <v>0.46700000000000003</v>
      </c>
      <c r="AY90" s="37">
        <v>1.1040653197961314</v>
      </c>
      <c r="AZ90" s="37">
        <v>0.63500000000000001</v>
      </c>
      <c r="BA90" s="37">
        <v>9.5000000000000001E-2</v>
      </c>
      <c r="BB90" s="37">
        <v>3.4000000000000002E-2</v>
      </c>
      <c r="BC90" s="37">
        <v>7.9613483650688197E-2</v>
      </c>
      <c r="BD90" s="37">
        <v>1.008128581</v>
      </c>
      <c r="BE90" s="37">
        <v>-5.33</v>
      </c>
      <c r="BF90" s="58">
        <v>28.86</v>
      </c>
      <c r="BG90" s="37">
        <v>8.2168056591991703E-5</v>
      </c>
      <c r="BH90" s="37" t="s">
        <v>276</v>
      </c>
      <c r="BI90" s="37">
        <v>-0.24399999999999999</v>
      </c>
      <c r="BJ90" s="37">
        <v>1.0302486826968935</v>
      </c>
      <c r="BK90" s="37">
        <v>0.86072619565141562</v>
      </c>
      <c r="BL90" s="58">
        <v>0.60899999999999999</v>
      </c>
      <c r="BM90" s="37">
        <v>0</v>
      </c>
      <c r="BN90" s="37">
        <v>-0.42599999999999999</v>
      </c>
      <c r="BO90" s="37">
        <v>-0.252</v>
      </c>
    </row>
    <row r="91" spans="1:67" x14ac:dyDescent="0.2">
      <c r="A91" s="57" t="s">
        <v>346</v>
      </c>
      <c r="B91" s="58" t="s">
        <v>284</v>
      </c>
      <c r="C91" s="37">
        <v>90</v>
      </c>
      <c r="D91" s="58" t="s">
        <v>345</v>
      </c>
      <c r="E91" s="37">
        <v>1.236</v>
      </c>
      <c r="F91" s="37">
        <v>0.437</v>
      </c>
      <c r="G91" s="37">
        <v>0.22600000000000001</v>
      </c>
      <c r="H91" s="37">
        <v>-0.61199999999999999</v>
      </c>
      <c r="I91" s="37">
        <v>3.6999999999999998E-2</v>
      </c>
      <c r="J91" s="37">
        <v>1.2999999999999999E-2</v>
      </c>
      <c r="K91" s="58">
        <v>2.04</v>
      </c>
      <c r="L91" s="58">
        <v>-2.08</v>
      </c>
      <c r="M91" s="37">
        <v>1.84</v>
      </c>
      <c r="N91" s="37">
        <v>0.01</v>
      </c>
      <c r="O91" s="37">
        <v>0</v>
      </c>
      <c r="P91" s="37">
        <v>4.705626625799055E-3</v>
      </c>
      <c r="Q91" s="37">
        <v>2.67</v>
      </c>
      <c r="R91" s="37">
        <v>0.02</v>
      </c>
      <c r="S91" s="37">
        <v>0.01</v>
      </c>
      <c r="T91" s="37">
        <v>1.5321862196521638E-2</v>
      </c>
      <c r="U91" s="37">
        <v>33.67</v>
      </c>
      <c r="V91" s="37">
        <v>0.02</v>
      </c>
      <c r="W91" s="37">
        <v>0.01</v>
      </c>
      <c r="X91" s="37">
        <v>1.5795614175638E-2</v>
      </c>
      <c r="Y91" s="37">
        <v>23.702000000000002</v>
      </c>
      <c r="Z91" s="37">
        <v>6.0000000000000001E-3</v>
      </c>
      <c r="AA91" s="37">
        <v>2E-3</v>
      </c>
      <c r="AB91" s="37">
        <v>4.8095969516021636E-3</v>
      </c>
      <c r="AC91" s="37">
        <v>28.667999999999999</v>
      </c>
      <c r="AD91" s="37">
        <v>1.9E-2</v>
      </c>
      <c r="AE91" s="37">
        <v>7.0000000000000001E-3</v>
      </c>
      <c r="AF91" s="37">
        <v>1.5709044876099604E-2</v>
      </c>
      <c r="AG91" s="37">
        <v>52.685000000000002</v>
      </c>
      <c r="AH91" s="37">
        <v>3.7999999999999999E-2</v>
      </c>
      <c r="AI91" s="37">
        <v>1.2999999999999999E-2</v>
      </c>
      <c r="AJ91" s="37">
        <v>3.1379485124273188E-2</v>
      </c>
      <c r="AK91" s="37">
        <v>3.0568560006169691E-2</v>
      </c>
      <c r="AL91" s="37">
        <v>61.454999999999998</v>
      </c>
      <c r="AM91" s="37">
        <v>1.284</v>
      </c>
      <c r="AN91" s="37">
        <v>0.45400000000000001</v>
      </c>
      <c r="AO91" s="37">
        <v>1.0736986187876889</v>
      </c>
      <c r="AP91" s="37">
        <v>3.1160000000000001</v>
      </c>
      <c r="AQ91" s="37">
        <v>1.0331845058977986</v>
      </c>
      <c r="AR91" s="37">
        <v>-12.952999999999999</v>
      </c>
      <c r="AS91" s="37">
        <v>1.609</v>
      </c>
      <c r="AT91" s="37">
        <v>0.56899999999999995</v>
      </c>
      <c r="AU91" s="37">
        <v>1.3449656580531424</v>
      </c>
      <c r="AV91" s="37">
        <v>-89.302000000000007</v>
      </c>
      <c r="AW91" s="37">
        <v>1.4910000000000001</v>
      </c>
      <c r="AX91" s="37">
        <v>0.52700000000000002</v>
      </c>
      <c r="AY91" s="37">
        <v>1.246269815890193</v>
      </c>
      <c r="AZ91" s="37">
        <v>0.84399999999999997</v>
      </c>
      <c r="BA91" s="37">
        <v>0.10100000000000001</v>
      </c>
      <c r="BB91" s="37">
        <v>3.5999999999999997E-2</v>
      </c>
      <c r="BC91" s="37">
        <v>8.4318962122764893E-2</v>
      </c>
      <c r="BD91" s="37">
        <v>1.008128581</v>
      </c>
      <c r="BE91" s="37">
        <v>-5.41</v>
      </c>
      <c r="BF91" s="58">
        <v>28.78</v>
      </c>
      <c r="BG91" s="37">
        <v>8.2168056591991703E-5</v>
      </c>
      <c r="BH91" s="37" t="s">
        <v>276</v>
      </c>
      <c r="BI91" s="37">
        <v>-0.61599999999999999</v>
      </c>
      <c r="BJ91" s="37">
        <v>1.0302486826968935</v>
      </c>
      <c r="BK91" s="37">
        <v>0.86072619565141562</v>
      </c>
      <c r="BL91" s="58">
        <v>0.22600000000000001</v>
      </c>
      <c r="BM91" s="37">
        <v>0</v>
      </c>
      <c r="BN91" s="37">
        <v>4.5490000000000004</v>
      </c>
      <c r="BO91" s="37">
        <v>4.7229999999999999</v>
      </c>
    </row>
    <row r="92" spans="1:67" x14ac:dyDescent="0.2">
      <c r="A92" s="57" t="s">
        <v>344</v>
      </c>
      <c r="B92" s="58" t="s">
        <v>281</v>
      </c>
      <c r="C92" s="37">
        <v>90</v>
      </c>
      <c r="D92" s="58" t="s">
        <v>343</v>
      </c>
      <c r="E92" s="37">
        <v>3.7999999999999999E-2</v>
      </c>
      <c r="F92" s="37">
        <v>1.4999999999999999E-2</v>
      </c>
      <c r="G92" s="37">
        <v>0.184</v>
      </c>
      <c r="H92" s="37">
        <v>-0.65500000000000003</v>
      </c>
      <c r="I92" s="37">
        <v>1.2E-2</v>
      </c>
      <c r="J92" s="37">
        <v>5.0000000000000001E-3</v>
      </c>
      <c r="K92" s="58">
        <v>-10.17</v>
      </c>
      <c r="L92" s="58">
        <v>-18.84</v>
      </c>
      <c r="M92" s="37">
        <v>-10.25</v>
      </c>
      <c r="N92" s="37">
        <v>0.01</v>
      </c>
      <c r="O92" s="37">
        <v>0</v>
      </c>
      <c r="P92" s="37">
        <v>5.5921752415637651E-3</v>
      </c>
      <c r="Q92" s="37">
        <v>-14.08</v>
      </c>
      <c r="R92" s="37">
        <v>0.02</v>
      </c>
      <c r="S92" s="37">
        <v>0.01</v>
      </c>
      <c r="T92" s="37">
        <v>2.0798776463770936E-2</v>
      </c>
      <c r="U92" s="37">
        <v>16.399999999999999</v>
      </c>
      <c r="V92" s="37">
        <v>0.02</v>
      </c>
      <c r="W92" s="37">
        <v>0.01</v>
      </c>
      <c r="X92" s="37">
        <v>2.1441874632031687E-2</v>
      </c>
      <c r="Y92" s="37">
        <v>11.558999999999999</v>
      </c>
      <c r="Z92" s="37">
        <v>6.0000000000000001E-3</v>
      </c>
      <c r="AA92" s="37">
        <v>2E-3</v>
      </c>
      <c r="AB92" s="37">
        <v>6.0150652657222931E-3</v>
      </c>
      <c r="AC92" s="37">
        <v>11.473000000000001</v>
      </c>
      <c r="AD92" s="37">
        <v>0.02</v>
      </c>
      <c r="AE92" s="37">
        <v>8.0000000000000002E-3</v>
      </c>
      <c r="AF92" s="37">
        <v>2.1327542375113077E-2</v>
      </c>
      <c r="AG92" s="37">
        <v>22.670999999999999</v>
      </c>
      <c r="AH92" s="37">
        <v>2.8000000000000001E-2</v>
      </c>
      <c r="AI92" s="37">
        <v>1.0999999999999999E-2</v>
      </c>
      <c r="AJ92" s="37">
        <v>2.9301415683532537E-2</v>
      </c>
      <c r="AK92" s="37">
        <v>1.2856584688100157E-2</v>
      </c>
      <c r="AL92" s="37">
        <v>22.753</v>
      </c>
      <c r="AM92" s="37">
        <v>5.8999999999999997E-2</v>
      </c>
      <c r="AN92" s="37">
        <v>2.4E-2</v>
      </c>
      <c r="AO92" s="37">
        <v>6.2387613248233879E-2</v>
      </c>
      <c r="AP92" s="37">
        <v>-0.318</v>
      </c>
      <c r="AQ92" s="37">
        <v>3.9560516799486446E-2</v>
      </c>
      <c r="AR92" s="37">
        <v>-1.0529999999999999</v>
      </c>
      <c r="AS92" s="37">
        <v>1.38</v>
      </c>
      <c r="AT92" s="37">
        <v>0.56299999999999994</v>
      </c>
      <c r="AU92" s="37">
        <v>1.4483900801918335</v>
      </c>
      <c r="AV92" s="37">
        <v>-35.090000000000003</v>
      </c>
      <c r="AW92" s="37">
        <v>1.3049999999999999</v>
      </c>
      <c r="AX92" s="37">
        <v>0.53300000000000003</v>
      </c>
      <c r="AY92" s="37">
        <v>1.3690515695764116</v>
      </c>
      <c r="AZ92" s="37">
        <v>7.0999999999999994E-2</v>
      </c>
      <c r="BA92" s="37">
        <v>9.4E-2</v>
      </c>
      <c r="BB92" s="37">
        <v>3.7999999999999999E-2</v>
      </c>
      <c r="BC92" s="37">
        <v>9.8179583035954102E-2</v>
      </c>
      <c r="BD92" s="37">
        <v>1.008128581</v>
      </c>
      <c r="BE92" s="37">
        <v>-22.03</v>
      </c>
      <c r="BF92" s="58">
        <v>11.5</v>
      </c>
      <c r="BG92" s="37">
        <v>8.2168056591991703E-5</v>
      </c>
      <c r="BH92" s="37" t="s">
        <v>276</v>
      </c>
      <c r="BI92" s="37">
        <v>-0.65700000000000003</v>
      </c>
      <c r="BJ92" s="37">
        <v>1.0302486826968935</v>
      </c>
      <c r="BK92" s="37">
        <v>0.86072619565141562</v>
      </c>
      <c r="BL92" s="58">
        <v>0.184</v>
      </c>
      <c r="BM92" s="37">
        <v>0</v>
      </c>
      <c r="BN92" s="37">
        <v>0.21199999999999999</v>
      </c>
      <c r="BO92" s="37">
        <v>0.38600000000000001</v>
      </c>
    </row>
    <row r="93" spans="1:67" x14ac:dyDescent="0.2">
      <c r="A93" s="57" t="s">
        <v>342</v>
      </c>
      <c r="B93" s="58" t="s">
        <v>278</v>
      </c>
      <c r="C93" s="37">
        <v>90</v>
      </c>
      <c r="D93" s="58" t="s">
        <v>341</v>
      </c>
      <c r="E93" s="37">
        <v>6.5000000000000002E-2</v>
      </c>
      <c r="F93" s="37">
        <v>2.5000000000000001E-2</v>
      </c>
      <c r="G93" s="37">
        <v>0.61199999999999999</v>
      </c>
      <c r="H93" s="37">
        <v>-0.23699999999999999</v>
      </c>
      <c r="I93" s="37">
        <v>1.6E-2</v>
      </c>
      <c r="J93" s="37">
        <v>6.0000000000000001E-3</v>
      </c>
      <c r="K93" s="58">
        <v>1.74</v>
      </c>
      <c r="L93" s="58">
        <v>-1.68</v>
      </c>
      <c r="M93" s="37">
        <v>1.54</v>
      </c>
      <c r="N93" s="37">
        <v>0</v>
      </c>
      <c r="O93" s="37">
        <v>0</v>
      </c>
      <c r="P93" s="37">
        <v>2.3903412509742755E-3</v>
      </c>
      <c r="Q93" s="37">
        <v>3.07</v>
      </c>
      <c r="R93" s="37">
        <v>0.02</v>
      </c>
      <c r="S93" s="37">
        <v>0.01</v>
      </c>
      <c r="T93" s="37">
        <v>1.8242267368269657E-2</v>
      </c>
      <c r="U93" s="37">
        <v>34.08</v>
      </c>
      <c r="V93" s="37">
        <v>0.02</v>
      </c>
      <c r="W93" s="37">
        <v>0.01</v>
      </c>
      <c r="X93" s="37">
        <v>1.8806318275297676E-2</v>
      </c>
      <c r="Y93" s="37">
        <v>23.427</v>
      </c>
      <c r="Z93" s="37">
        <v>2E-3</v>
      </c>
      <c r="AA93" s="37">
        <v>1E-3</v>
      </c>
      <c r="AB93" s="37">
        <v>2.0928045447625608E-3</v>
      </c>
      <c r="AC93" s="37">
        <v>29.073</v>
      </c>
      <c r="AD93" s="37">
        <v>0.02</v>
      </c>
      <c r="AE93" s="37">
        <v>8.0000000000000002E-3</v>
      </c>
      <c r="AF93" s="37">
        <v>1.8694418552392473E-2</v>
      </c>
      <c r="AG93" s="37">
        <v>53.195999999999998</v>
      </c>
      <c r="AH93" s="37">
        <v>3.3000000000000002E-2</v>
      </c>
      <c r="AI93" s="37">
        <v>1.2E-2</v>
      </c>
      <c r="AJ93" s="37">
        <v>3.0575111922688216E-2</v>
      </c>
      <c r="AK93" s="37">
        <v>1.4877536724182005E-2</v>
      </c>
      <c r="AL93" s="37">
        <v>57.447000000000003</v>
      </c>
      <c r="AM93" s="37">
        <v>8.7999999999999995E-2</v>
      </c>
      <c r="AN93" s="37">
        <v>3.3000000000000002E-2</v>
      </c>
      <c r="AO93" s="37">
        <v>8.1394478653171495E-2</v>
      </c>
      <c r="AP93" s="37">
        <v>-1.458</v>
      </c>
      <c r="AQ93" s="37">
        <v>6.0303723336379213E-2</v>
      </c>
      <c r="AR93" s="37">
        <v>-12.728</v>
      </c>
      <c r="AS93" s="37">
        <v>1.611</v>
      </c>
      <c r="AT93" s="37">
        <v>0.60899999999999999</v>
      </c>
      <c r="AU93" s="37">
        <v>1.4898592107944215</v>
      </c>
      <c r="AV93" s="37">
        <v>-89.539000000000001</v>
      </c>
      <c r="AW93" s="37">
        <v>1.5</v>
      </c>
      <c r="AX93" s="37">
        <v>0.56699999999999995</v>
      </c>
      <c r="AY93" s="37">
        <v>1.3874804375894836</v>
      </c>
      <c r="AZ93" s="37">
        <v>0.83299999999999996</v>
      </c>
      <c r="BA93" s="37">
        <v>9.6000000000000002E-2</v>
      </c>
      <c r="BB93" s="37">
        <v>3.5999999999999997E-2</v>
      </c>
      <c r="BC93" s="37">
        <v>8.908436172832479E-2</v>
      </c>
      <c r="BD93" s="37">
        <v>1.008128581</v>
      </c>
      <c r="BE93" s="37">
        <v>-5.0199999999999996</v>
      </c>
      <c r="BF93" s="58">
        <v>29.19</v>
      </c>
      <c r="BG93" s="37">
        <v>8.2168056591991703E-5</v>
      </c>
      <c r="BH93" s="37" t="s">
        <v>276</v>
      </c>
      <c r="BI93" s="37">
        <v>-0.24099999999999999</v>
      </c>
      <c r="BJ93" s="37">
        <v>1.0302486826968935</v>
      </c>
      <c r="BK93" s="37">
        <v>0.86072619565141562</v>
      </c>
      <c r="BL93" s="58">
        <v>0.61199999999999999</v>
      </c>
      <c r="BM93" s="37">
        <v>0</v>
      </c>
      <c r="BN93" s="37">
        <v>-0.11899999999999999</v>
      </c>
      <c r="BO93" s="37">
        <v>5.5E-2</v>
      </c>
    </row>
    <row r="94" spans="1:67" x14ac:dyDescent="0.2">
      <c r="A94" s="57" t="s">
        <v>340</v>
      </c>
      <c r="B94" s="58" t="s">
        <v>278</v>
      </c>
      <c r="C94" s="37">
        <v>90</v>
      </c>
      <c r="D94" s="58" t="s">
        <v>339</v>
      </c>
      <c r="E94" s="37">
        <v>9.0999999999999998E-2</v>
      </c>
      <c r="F94" s="37">
        <v>3.2000000000000001E-2</v>
      </c>
      <c r="G94" s="37">
        <v>0.61699999999999999</v>
      </c>
      <c r="H94" s="37">
        <v>-0.23200000000000001</v>
      </c>
      <c r="I94" s="37">
        <v>2.4E-2</v>
      </c>
      <c r="J94" s="37">
        <v>8.9999999999999993E-3</v>
      </c>
      <c r="K94" s="58">
        <v>1.67</v>
      </c>
      <c r="L94" s="58">
        <v>-1.9</v>
      </c>
      <c r="M94" s="37">
        <v>1.47</v>
      </c>
      <c r="N94" s="37">
        <v>0</v>
      </c>
      <c r="O94" s="37">
        <v>0</v>
      </c>
      <c r="P94" s="37">
        <v>2.6470165054478518E-3</v>
      </c>
      <c r="Q94" s="37">
        <v>2.85</v>
      </c>
      <c r="R94" s="37">
        <v>0.01</v>
      </c>
      <c r="S94" s="37">
        <v>0</v>
      </c>
      <c r="T94" s="37">
        <v>1.0741455924545965E-2</v>
      </c>
      <c r="U94" s="37">
        <v>33.86</v>
      </c>
      <c r="V94" s="37">
        <v>0.01</v>
      </c>
      <c r="W94" s="37">
        <v>0</v>
      </c>
      <c r="X94" s="37">
        <v>1.107358174173354E-2</v>
      </c>
      <c r="Y94" s="37">
        <v>23.35</v>
      </c>
      <c r="Z94" s="37">
        <v>3.0000000000000001E-3</v>
      </c>
      <c r="AA94" s="37">
        <v>1E-3</v>
      </c>
      <c r="AB94" s="37">
        <v>2.3917660911413723E-3</v>
      </c>
      <c r="AC94" s="37">
        <v>28.852</v>
      </c>
      <c r="AD94" s="37">
        <v>1.2999999999999999E-2</v>
      </c>
      <c r="AE94" s="37">
        <v>5.0000000000000001E-3</v>
      </c>
      <c r="AF94" s="37">
        <v>1.1006547867847128E-2</v>
      </c>
      <c r="AG94" s="37">
        <v>52.896999999999998</v>
      </c>
      <c r="AH94" s="37">
        <v>3.3000000000000002E-2</v>
      </c>
      <c r="AI94" s="37">
        <v>1.2E-2</v>
      </c>
      <c r="AJ94" s="37">
        <v>2.7218910788839049E-2</v>
      </c>
      <c r="AK94" s="37">
        <v>2.0392894290416255E-2</v>
      </c>
      <c r="AL94" s="37">
        <v>56.981999999999999</v>
      </c>
      <c r="AM94" s="37">
        <v>0.112</v>
      </c>
      <c r="AN94" s="37">
        <v>0.04</v>
      </c>
      <c r="AO94" s="37">
        <v>9.340935331160323E-2</v>
      </c>
      <c r="AP94" s="37">
        <v>-1.4690000000000001</v>
      </c>
      <c r="AQ94" s="37">
        <v>7.6448754421786128E-2</v>
      </c>
      <c r="AR94" s="37">
        <v>-17.666</v>
      </c>
      <c r="AS94" s="37">
        <v>1.827</v>
      </c>
      <c r="AT94" s="37">
        <v>0.64600000000000002</v>
      </c>
      <c r="AU94" s="37">
        <v>1.5270987690819622</v>
      </c>
      <c r="AV94" s="37">
        <v>-93.638999999999996</v>
      </c>
      <c r="AW94" s="37">
        <v>1.6859999999999999</v>
      </c>
      <c r="AX94" s="37">
        <v>0.59599999999999997</v>
      </c>
      <c r="AY94" s="37">
        <v>1.4097073877004693</v>
      </c>
      <c r="AZ94" s="37">
        <v>1.137</v>
      </c>
      <c r="BA94" s="37">
        <v>0.11899999999999999</v>
      </c>
      <c r="BB94" s="37">
        <v>4.2000000000000003E-2</v>
      </c>
      <c r="BC94" s="37">
        <v>9.9246966206410644E-2</v>
      </c>
      <c r="BD94" s="37">
        <v>1.008128581</v>
      </c>
      <c r="BE94" s="37">
        <v>-5.23</v>
      </c>
      <c r="BF94" s="58">
        <v>28.96</v>
      </c>
      <c r="BG94" s="37">
        <v>8.2168056591991703E-5</v>
      </c>
      <c r="BH94" s="37" t="s">
        <v>276</v>
      </c>
      <c r="BI94" s="37">
        <v>-0.23599999999999999</v>
      </c>
      <c r="BJ94" s="37">
        <v>1.0302486826968935</v>
      </c>
      <c r="BK94" s="37">
        <v>0.86072619565141562</v>
      </c>
      <c r="BL94" s="58">
        <v>0.61699999999999999</v>
      </c>
      <c r="BM94" s="37">
        <v>0</v>
      </c>
      <c r="BN94" s="37">
        <v>-0.14099999999999999</v>
      </c>
      <c r="BO94" s="37">
        <v>3.3000000000000002E-2</v>
      </c>
    </row>
    <row r="95" spans="1:67" x14ac:dyDescent="0.2">
      <c r="A95" s="57" t="s">
        <v>338</v>
      </c>
      <c r="B95" s="58" t="s">
        <v>284</v>
      </c>
      <c r="C95" s="37">
        <v>90</v>
      </c>
      <c r="D95" s="58" t="s">
        <v>337</v>
      </c>
      <c r="E95" s="37">
        <v>0.21199999999999999</v>
      </c>
      <c r="F95" s="37">
        <v>7.4999999999999997E-2</v>
      </c>
      <c r="G95" s="37">
        <v>0.19</v>
      </c>
      <c r="H95" s="37">
        <v>-0.64700000000000002</v>
      </c>
      <c r="I95" s="37">
        <v>2.7E-2</v>
      </c>
      <c r="J95" s="37">
        <v>8.9999999999999993E-3</v>
      </c>
      <c r="K95" s="58">
        <v>2.17</v>
      </c>
      <c r="L95" s="58">
        <v>-2.11</v>
      </c>
      <c r="M95" s="37">
        <v>1.96</v>
      </c>
      <c r="N95" s="37">
        <v>0</v>
      </c>
      <c r="O95" s="37">
        <v>0</v>
      </c>
      <c r="P95" s="37">
        <v>3.7316888271596857E-3</v>
      </c>
      <c r="Q95" s="37">
        <v>2.64</v>
      </c>
      <c r="R95" s="37">
        <v>0.01</v>
      </c>
      <c r="S95" s="37">
        <v>0.01</v>
      </c>
      <c r="T95" s="37">
        <v>1.2075889903074852E-2</v>
      </c>
      <c r="U95" s="37">
        <v>33.64</v>
      </c>
      <c r="V95" s="37">
        <v>0.01</v>
      </c>
      <c r="W95" s="37">
        <v>0.01</v>
      </c>
      <c r="X95" s="37">
        <v>1.2449276418876994E-2</v>
      </c>
      <c r="Y95" s="37">
        <v>23.817</v>
      </c>
      <c r="Z95" s="37">
        <v>5.0000000000000001E-3</v>
      </c>
      <c r="AA95" s="37">
        <v>2E-3</v>
      </c>
      <c r="AB95" s="37">
        <v>3.9245596948602026E-3</v>
      </c>
      <c r="AC95" s="37">
        <v>28.632999999999999</v>
      </c>
      <c r="AD95" s="37">
        <v>1.4999999999999999E-2</v>
      </c>
      <c r="AE95" s="37">
        <v>5.0000000000000001E-3</v>
      </c>
      <c r="AF95" s="37">
        <v>1.2383387827977689E-2</v>
      </c>
      <c r="AG95" s="37">
        <v>52.735999999999997</v>
      </c>
      <c r="AH95" s="37">
        <v>2.5999999999999999E-2</v>
      </c>
      <c r="AI95" s="37">
        <v>8.9999999999999993E-3</v>
      </c>
      <c r="AJ95" s="37">
        <v>2.1641392642691468E-2</v>
      </c>
      <c r="AK95" s="37">
        <v>2.2172913178549653E-2</v>
      </c>
      <c r="AL95" s="37">
        <v>56.64</v>
      </c>
      <c r="AM95" s="37">
        <v>0.20399999999999999</v>
      </c>
      <c r="AN95" s="37">
        <v>7.1999999999999995E-2</v>
      </c>
      <c r="AO95" s="37">
        <v>0.17040713672577268</v>
      </c>
      <c r="AP95" s="37">
        <v>-1.367</v>
      </c>
      <c r="AQ95" s="37">
        <v>0.17754011801599787</v>
      </c>
      <c r="AR95" s="37">
        <v>-12.932</v>
      </c>
      <c r="AS95" s="37">
        <v>1.2769999999999999</v>
      </c>
      <c r="AT95" s="37">
        <v>0.45100000000000001</v>
      </c>
      <c r="AU95" s="37">
        <v>1.0672127108556755</v>
      </c>
      <c r="AV95" s="37">
        <v>-89.332999999999998</v>
      </c>
      <c r="AW95" s="37">
        <v>1.2</v>
      </c>
      <c r="AX95" s="37">
        <v>0.42399999999999999</v>
      </c>
      <c r="AY95" s="37">
        <v>1.0036003229269568</v>
      </c>
      <c r="AZ95" s="37">
        <v>0.85499999999999998</v>
      </c>
      <c r="BA95" s="37">
        <v>7.5999999999999998E-2</v>
      </c>
      <c r="BB95" s="37">
        <v>2.7E-2</v>
      </c>
      <c r="BC95" s="37">
        <v>6.3331914253104984E-2</v>
      </c>
      <c r="BD95" s="37">
        <v>1.008128581</v>
      </c>
      <c r="BE95" s="37">
        <v>-5.45</v>
      </c>
      <c r="BF95" s="58">
        <v>28.74</v>
      </c>
      <c r="BG95" s="37">
        <v>8.2168056591991703E-5</v>
      </c>
      <c r="BH95" s="37" t="s">
        <v>276</v>
      </c>
      <c r="BI95" s="37">
        <v>-0.65100000000000002</v>
      </c>
      <c r="BJ95" s="37">
        <v>1.0302486826968935</v>
      </c>
      <c r="BK95" s="37">
        <v>0.86072619565141562</v>
      </c>
      <c r="BL95" s="58">
        <v>0.19</v>
      </c>
      <c r="BM95" s="37">
        <v>0</v>
      </c>
      <c r="BN95" s="37">
        <v>-4.7E-2</v>
      </c>
      <c r="BO95" s="37">
        <v>0.127</v>
      </c>
    </row>
    <row r="96" spans="1:67" x14ac:dyDescent="0.2">
      <c r="A96" s="57" t="s">
        <v>336</v>
      </c>
      <c r="B96" s="58" t="s">
        <v>284</v>
      </c>
      <c r="C96" s="37">
        <v>90</v>
      </c>
      <c r="D96" s="58" t="s">
        <v>335</v>
      </c>
      <c r="E96" s="37">
        <v>1.0820000000000001</v>
      </c>
      <c r="F96" s="37">
        <v>0.38300000000000001</v>
      </c>
      <c r="G96" s="37">
        <v>0.19800000000000001</v>
      </c>
      <c r="H96" s="37">
        <v>-0.63900000000000001</v>
      </c>
      <c r="I96" s="37">
        <v>2.1999999999999999E-2</v>
      </c>
      <c r="J96" s="37">
        <v>8.0000000000000002E-3</v>
      </c>
      <c r="K96" s="58">
        <v>2.15</v>
      </c>
      <c r="L96" s="58">
        <v>-1.94</v>
      </c>
      <c r="M96" s="37">
        <v>1.95</v>
      </c>
      <c r="N96" s="37">
        <v>0</v>
      </c>
      <c r="O96" s="37">
        <v>0</v>
      </c>
      <c r="P96" s="37">
        <v>1.4814893073203136E-3</v>
      </c>
      <c r="Q96" s="37">
        <v>2.81</v>
      </c>
      <c r="R96" s="37">
        <v>0.02</v>
      </c>
      <c r="S96" s="37">
        <v>0.01</v>
      </c>
      <c r="T96" s="37">
        <v>1.3062856414383926E-2</v>
      </c>
      <c r="U96" s="37">
        <v>33.82</v>
      </c>
      <c r="V96" s="37">
        <v>0.02</v>
      </c>
      <c r="W96" s="37">
        <v>0.01</v>
      </c>
      <c r="X96" s="37">
        <v>1.3466759934716773E-2</v>
      </c>
      <c r="Y96" s="37">
        <v>23.806999999999999</v>
      </c>
      <c r="Z96" s="37">
        <v>2E-3</v>
      </c>
      <c r="AA96" s="37">
        <v>1E-3</v>
      </c>
      <c r="AB96" s="37">
        <v>1.7731824162287085E-3</v>
      </c>
      <c r="AC96" s="37">
        <v>28.811</v>
      </c>
      <c r="AD96" s="37">
        <v>1.6E-2</v>
      </c>
      <c r="AE96" s="37">
        <v>6.0000000000000001E-3</v>
      </c>
      <c r="AF96" s="37">
        <v>1.3390508514947507E-2</v>
      </c>
      <c r="AG96" s="37">
        <v>52.911999999999999</v>
      </c>
      <c r="AH96" s="37">
        <v>0.04</v>
      </c>
      <c r="AI96" s="37">
        <v>1.4E-2</v>
      </c>
      <c r="AJ96" s="37">
        <v>3.3187348463274813E-2</v>
      </c>
      <c r="AK96" s="37">
        <v>1.867191059301837E-2</v>
      </c>
      <c r="AL96" s="37">
        <v>60.482999999999997</v>
      </c>
      <c r="AM96" s="37">
        <v>1.1259999999999999</v>
      </c>
      <c r="AN96" s="37">
        <v>0.39800000000000002</v>
      </c>
      <c r="AO96" s="37">
        <v>0.94097674312884327</v>
      </c>
      <c r="AP96" s="37">
        <v>1.919</v>
      </c>
      <c r="AQ96" s="37">
        <v>0.9045330435718445</v>
      </c>
      <c r="AR96" s="37">
        <v>-13.906000000000001</v>
      </c>
      <c r="AS96" s="37">
        <v>1.917</v>
      </c>
      <c r="AT96" s="37">
        <v>0.67800000000000005</v>
      </c>
      <c r="AU96" s="37">
        <v>1.6022991527799457</v>
      </c>
      <c r="AV96" s="37">
        <v>-90.53</v>
      </c>
      <c r="AW96" s="37">
        <v>1.7649999999999999</v>
      </c>
      <c r="AX96" s="37">
        <v>0.624</v>
      </c>
      <c r="AY96" s="37">
        <v>1.4758425918916105</v>
      </c>
      <c r="AZ96" s="37">
        <v>0.94299999999999995</v>
      </c>
      <c r="BA96" s="37">
        <v>0.13700000000000001</v>
      </c>
      <c r="BB96" s="37">
        <v>4.8000000000000001E-2</v>
      </c>
      <c r="BC96" s="37">
        <v>0.11452274406850846</v>
      </c>
      <c r="BD96" s="37">
        <v>1.008128581</v>
      </c>
      <c r="BE96" s="37">
        <v>-5.28</v>
      </c>
      <c r="BF96" s="58">
        <v>28.92</v>
      </c>
      <c r="BG96" s="37">
        <v>8.2168056591991703E-5</v>
      </c>
      <c r="BH96" s="37" t="s">
        <v>276</v>
      </c>
      <c r="BI96" s="37">
        <v>-0.64300000000000002</v>
      </c>
      <c r="BJ96" s="37">
        <v>1.0302486826968935</v>
      </c>
      <c r="BK96" s="37">
        <v>0.86072619565141562</v>
      </c>
      <c r="BL96" s="58">
        <v>0.19800000000000001</v>
      </c>
      <c r="BM96" s="37">
        <v>0</v>
      </c>
      <c r="BN96" s="37">
        <v>3.3290000000000002</v>
      </c>
      <c r="BO96" s="37">
        <v>3.5030000000000001</v>
      </c>
    </row>
    <row r="97" spans="1:67" x14ac:dyDescent="0.2">
      <c r="A97" s="57" t="s">
        <v>334</v>
      </c>
      <c r="B97" s="58" t="s">
        <v>281</v>
      </c>
      <c r="C97" s="37">
        <v>90</v>
      </c>
      <c r="D97" s="58" t="s">
        <v>333</v>
      </c>
      <c r="E97" s="37">
        <v>7.5999999999999998E-2</v>
      </c>
      <c r="F97" s="37">
        <v>2.7E-2</v>
      </c>
      <c r="G97" s="37">
        <v>0.223</v>
      </c>
      <c r="H97" s="37">
        <v>-0.61699999999999999</v>
      </c>
      <c r="I97" s="37">
        <v>3.5999999999999997E-2</v>
      </c>
      <c r="J97" s="37">
        <v>1.2999999999999999E-2</v>
      </c>
      <c r="K97" s="58">
        <v>-10.33</v>
      </c>
      <c r="L97" s="58">
        <v>-18.760000000000002</v>
      </c>
      <c r="M97" s="37">
        <v>-10.42</v>
      </c>
      <c r="N97" s="37">
        <v>0.01</v>
      </c>
      <c r="O97" s="37">
        <v>0</v>
      </c>
      <c r="P97" s="37">
        <v>6.5943395327658942E-3</v>
      </c>
      <c r="Q97" s="37">
        <v>-14</v>
      </c>
      <c r="R97" s="37">
        <v>0.02</v>
      </c>
      <c r="S97" s="37">
        <v>0.01</v>
      </c>
      <c r="T97" s="37">
        <v>1.6380086302300447E-2</v>
      </c>
      <c r="U97" s="37">
        <v>16.489999999999998</v>
      </c>
      <c r="V97" s="37">
        <v>0.02</v>
      </c>
      <c r="W97" s="37">
        <v>0.01</v>
      </c>
      <c r="X97" s="37">
        <v>1.6886558570768258E-2</v>
      </c>
      <c r="Y97" s="37">
        <v>11.403</v>
      </c>
      <c r="Z97" s="37">
        <v>8.0000000000000002E-3</v>
      </c>
      <c r="AA97" s="37">
        <v>3.0000000000000001E-3</v>
      </c>
      <c r="AB97" s="37">
        <v>6.8401849028786339E-3</v>
      </c>
      <c r="AC97" s="37">
        <v>11.553000000000001</v>
      </c>
      <c r="AD97" s="37">
        <v>0.02</v>
      </c>
      <c r="AE97" s="37">
        <v>7.0000000000000001E-3</v>
      </c>
      <c r="AF97" s="37">
        <v>1.6801107310977781E-2</v>
      </c>
      <c r="AG97" s="37">
        <v>22.626999999999999</v>
      </c>
      <c r="AH97" s="37">
        <v>3.5999999999999997E-2</v>
      </c>
      <c r="AI97" s="37">
        <v>1.2999999999999999E-2</v>
      </c>
      <c r="AJ97" s="37">
        <v>3.0437422634196978E-2</v>
      </c>
      <c r="AK97" s="37">
        <v>2.9873080606125018E-2</v>
      </c>
      <c r="AL97" s="37">
        <v>22.347000000000001</v>
      </c>
      <c r="AM97" s="37">
        <v>8.2000000000000003E-2</v>
      </c>
      <c r="AN97" s="37">
        <v>2.9000000000000001E-2</v>
      </c>
      <c r="AO97" s="37">
        <v>6.896042112737194E-2</v>
      </c>
      <c r="AP97" s="37">
        <v>-0.872</v>
      </c>
      <c r="AQ97" s="37">
        <v>6.3409725118726529E-2</v>
      </c>
      <c r="AR97" s="37">
        <v>-1.163</v>
      </c>
      <c r="AS97" s="37">
        <v>1.6830000000000001</v>
      </c>
      <c r="AT97" s="37">
        <v>0.59499999999999997</v>
      </c>
      <c r="AU97" s="37">
        <v>1.4070541918440715</v>
      </c>
      <c r="AV97" s="37">
        <v>-35.186999999999998</v>
      </c>
      <c r="AW97" s="37">
        <v>1.6279999999999999</v>
      </c>
      <c r="AX97" s="37">
        <v>0.57499999999999996</v>
      </c>
      <c r="AY97" s="37">
        <v>1.3608368251022283</v>
      </c>
      <c r="AZ97" s="37">
        <v>0.08</v>
      </c>
      <c r="BA97" s="37">
        <v>0.11600000000000001</v>
      </c>
      <c r="BB97" s="37">
        <v>4.1000000000000002E-2</v>
      </c>
      <c r="BC97" s="37">
        <v>9.6575781183711976E-2</v>
      </c>
      <c r="BD97" s="37">
        <v>1.008128581</v>
      </c>
      <c r="BE97" s="37">
        <v>-21.95</v>
      </c>
      <c r="BF97" s="58">
        <v>11.58</v>
      </c>
      <c r="BG97" s="37">
        <v>8.2168056591991703E-5</v>
      </c>
      <c r="BH97" s="37" t="s">
        <v>276</v>
      </c>
      <c r="BI97" s="37">
        <v>-0.61899999999999999</v>
      </c>
      <c r="BJ97" s="37">
        <v>1.0302486826968935</v>
      </c>
      <c r="BK97" s="37">
        <v>0.86072619565141562</v>
      </c>
      <c r="BL97" s="58">
        <v>0.223</v>
      </c>
      <c r="BM97" s="37">
        <v>0</v>
      </c>
      <c r="BN97" s="37">
        <v>-0.35099999999999998</v>
      </c>
      <c r="BO97" s="37">
        <v>-0.17699999999999999</v>
      </c>
    </row>
    <row r="98" spans="1:67" x14ac:dyDescent="0.2">
      <c r="A98" s="57" t="s">
        <v>332</v>
      </c>
      <c r="B98" s="58" t="s">
        <v>278</v>
      </c>
      <c r="C98" s="37">
        <v>90</v>
      </c>
      <c r="D98" s="58" t="s">
        <v>331</v>
      </c>
      <c r="E98" s="37">
        <v>9.7000000000000003E-2</v>
      </c>
      <c r="F98" s="37">
        <v>3.4000000000000002E-2</v>
      </c>
      <c r="G98" s="37">
        <v>0.59099999999999997</v>
      </c>
      <c r="H98" s="37">
        <v>-0.25800000000000001</v>
      </c>
      <c r="I98" s="37">
        <v>1.7999999999999999E-2</v>
      </c>
      <c r="J98" s="37">
        <v>6.0000000000000001E-3</v>
      </c>
      <c r="K98" s="58">
        <v>1.76</v>
      </c>
      <c r="L98" s="58">
        <v>-1.65</v>
      </c>
      <c r="M98" s="37">
        <v>1.56</v>
      </c>
      <c r="N98" s="37">
        <v>0.01</v>
      </c>
      <c r="O98" s="37">
        <v>0</v>
      </c>
      <c r="P98" s="37">
        <v>5.4112330011598141E-3</v>
      </c>
      <c r="Q98" s="37">
        <v>3.1</v>
      </c>
      <c r="R98" s="37">
        <v>0.02</v>
      </c>
      <c r="S98" s="37">
        <v>0.01</v>
      </c>
      <c r="T98" s="37">
        <v>1.9638779894225973E-2</v>
      </c>
      <c r="U98" s="37">
        <v>34.119999999999997</v>
      </c>
      <c r="V98" s="37">
        <v>0.02</v>
      </c>
      <c r="W98" s="37">
        <v>0.01</v>
      </c>
      <c r="X98" s="37">
        <v>2.0246010968555651E-2</v>
      </c>
      <c r="Y98" s="37">
        <v>23.445</v>
      </c>
      <c r="Z98" s="37">
        <v>7.0000000000000001E-3</v>
      </c>
      <c r="AA98" s="37">
        <v>2E-3</v>
      </c>
      <c r="AB98" s="37">
        <v>5.7180399965036325E-3</v>
      </c>
      <c r="AC98" s="37">
        <v>29.106000000000002</v>
      </c>
      <c r="AD98" s="37">
        <v>2.4E-2</v>
      </c>
      <c r="AE98" s="37">
        <v>8.9999999999999993E-3</v>
      </c>
      <c r="AF98" s="37">
        <v>2.0136954651069038E-2</v>
      </c>
      <c r="AG98" s="37">
        <v>53.226999999999997</v>
      </c>
      <c r="AH98" s="37">
        <v>3.1E-2</v>
      </c>
      <c r="AI98" s="37">
        <v>1.0999999999999999E-2</v>
      </c>
      <c r="AJ98" s="37">
        <v>2.5861965586517894E-2</v>
      </c>
      <c r="AK98" s="37">
        <v>1.4916372990228481E-2</v>
      </c>
      <c r="AL98" s="37">
        <v>57.420999999999999</v>
      </c>
      <c r="AM98" s="37">
        <v>0.122</v>
      </c>
      <c r="AN98" s="37">
        <v>4.2999999999999997E-2</v>
      </c>
      <c r="AO98" s="37">
        <v>0.10161373858009014</v>
      </c>
      <c r="AP98" s="37">
        <v>-1.546</v>
      </c>
      <c r="AQ98" s="37">
        <v>8.1336395032242687E-2</v>
      </c>
      <c r="AR98" s="37">
        <v>-12.898</v>
      </c>
      <c r="AS98" s="37">
        <v>1.877</v>
      </c>
      <c r="AT98" s="37">
        <v>0.66400000000000003</v>
      </c>
      <c r="AU98" s="37">
        <v>1.5690292707394886</v>
      </c>
      <c r="AV98" s="37">
        <v>-89.771000000000001</v>
      </c>
      <c r="AW98" s="37">
        <v>1.76</v>
      </c>
      <c r="AX98" s="37">
        <v>0.622</v>
      </c>
      <c r="AY98" s="37">
        <v>1.4709991494763839</v>
      </c>
      <c r="AZ98" s="37">
        <v>0.89900000000000002</v>
      </c>
      <c r="BA98" s="37">
        <v>0.127</v>
      </c>
      <c r="BB98" s="37">
        <v>4.4999999999999998E-2</v>
      </c>
      <c r="BC98" s="37">
        <v>0.10638407267362174</v>
      </c>
      <c r="BD98" s="37">
        <v>1.008128581</v>
      </c>
      <c r="BE98" s="37">
        <v>-4.99</v>
      </c>
      <c r="BF98" s="58">
        <v>29.22</v>
      </c>
      <c r="BG98" s="37">
        <v>8.2168056591991703E-5</v>
      </c>
      <c r="BH98" s="37" t="s">
        <v>276</v>
      </c>
      <c r="BI98" s="37">
        <v>-0.26200000000000001</v>
      </c>
      <c r="BJ98" s="37">
        <v>1.0302486826968935</v>
      </c>
      <c r="BK98" s="37">
        <v>0.86072619565141562</v>
      </c>
      <c r="BL98" s="58">
        <v>0.59099999999999997</v>
      </c>
      <c r="BM98" s="37">
        <v>0</v>
      </c>
      <c r="BN98" s="37">
        <v>-0.20699999999999999</v>
      </c>
      <c r="BO98" s="37">
        <v>-3.3000000000000002E-2</v>
      </c>
    </row>
    <row r="99" spans="1:67" x14ac:dyDescent="0.2">
      <c r="A99" s="57" t="s">
        <v>330</v>
      </c>
      <c r="B99" s="58" t="s">
        <v>281</v>
      </c>
      <c r="C99" s="37">
        <v>90</v>
      </c>
      <c r="D99" s="58" t="s">
        <v>329</v>
      </c>
      <c r="E99" s="37">
        <v>8.5000000000000006E-2</v>
      </c>
      <c r="F99" s="37">
        <v>0.03</v>
      </c>
      <c r="G99" s="37">
        <v>0.23499999999999999</v>
      </c>
      <c r="H99" s="37">
        <v>-0.60499999999999998</v>
      </c>
      <c r="I99" s="37">
        <v>1.7999999999999999E-2</v>
      </c>
      <c r="J99" s="37">
        <v>6.0000000000000001E-3</v>
      </c>
      <c r="K99" s="58">
        <v>-10.09</v>
      </c>
      <c r="L99" s="58">
        <v>-18.3</v>
      </c>
      <c r="M99" s="37">
        <v>-10.18</v>
      </c>
      <c r="N99" s="37">
        <v>0.01</v>
      </c>
      <c r="O99" s="37">
        <v>0</v>
      </c>
      <c r="P99" s="37">
        <v>4.9203345271692832E-3</v>
      </c>
      <c r="Q99" s="37">
        <v>-13.54</v>
      </c>
      <c r="R99" s="37">
        <v>0.02</v>
      </c>
      <c r="S99" s="37">
        <v>0.01</v>
      </c>
      <c r="T99" s="37">
        <v>1.5165692642311572E-2</v>
      </c>
      <c r="U99" s="37">
        <v>16.96</v>
      </c>
      <c r="V99" s="37">
        <v>0.02</v>
      </c>
      <c r="W99" s="37">
        <v>0.01</v>
      </c>
      <c r="X99" s="37">
        <v>1.5634615858811721E-2</v>
      </c>
      <c r="Y99" s="37">
        <v>11.651</v>
      </c>
      <c r="Z99" s="37">
        <v>6.0000000000000001E-3</v>
      </c>
      <c r="AA99" s="37">
        <v>2E-3</v>
      </c>
      <c r="AB99" s="37">
        <v>5.1334464383684672E-3</v>
      </c>
      <c r="AC99" s="37">
        <v>12.029</v>
      </c>
      <c r="AD99" s="37">
        <v>1.9E-2</v>
      </c>
      <c r="AE99" s="37">
        <v>7.0000000000000001E-3</v>
      </c>
      <c r="AF99" s="37">
        <v>1.555166799500975E-2</v>
      </c>
      <c r="AG99" s="37">
        <v>23.37</v>
      </c>
      <c r="AH99" s="37">
        <v>2.1999999999999999E-2</v>
      </c>
      <c r="AI99" s="37">
        <v>8.0000000000000002E-3</v>
      </c>
      <c r="AJ99" s="37">
        <v>1.8361150040548422E-2</v>
      </c>
      <c r="AK99" s="37">
        <v>1.4840688195687542E-2</v>
      </c>
      <c r="AL99" s="37">
        <v>23.253</v>
      </c>
      <c r="AM99" s="37">
        <v>0.10100000000000001</v>
      </c>
      <c r="AN99" s="37">
        <v>3.5999999999999997E-2</v>
      </c>
      <c r="AO99" s="37">
        <v>8.4690803718700247E-2</v>
      </c>
      <c r="AP99" s="37">
        <v>-0.92600000000000005</v>
      </c>
      <c r="AQ99" s="37">
        <v>7.1000696273976233E-2</v>
      </c>
      <c r="AR99" s="37">
        <v>-3.972</v>
      </c>
      <c r="AS99" s="37">
        <v>1.08</v>
      </c>
      <c r="AT99" s="37">
        <v>0.38200000000000001</v>
      </c>
      <c r="AU99" s="37">
        <v>0.90271402043430271</v>
      </c>
      <c r="AV99" s="37">
        <v>-39.04</v>
      </c>
      <c r="AW99" s="37">
        <v>1.0449999999999999</v>
      </c>
      <c r="AX99" s="37">
        <v>0.36899999999999999</v>
      </c>
      <c r="AY99" s="37">
        <v>0.87342969809341642</v>
      </c>
      <c r="AZ99" s="37">
        <v>0.25800000000000001</v>
      </c>
      <c r="BA99" s="37">
        <v>7.0999999999999994E-2</v>
      </c>
      <c r="BB99" s="37">
        <v>2.5000000000000001E-2</v>
      </c>
      <c r="BC99" s="37">
        <v>5.8996740404912561E-2</v>
      </c>
      <c r="BD99" s="37">
        <v>1.008128581</v>
      </c>
      <c r="BE99" s="37">
        <v>-21.49</v>
      </c>
      <c r="BF99" s="58">
        <v>12.06</v>
      </c>
      <c r="BG99" s="37">
        <v>8.2168056591991703E-5</v>
      </c>
      <c r="BH99" s="37" t="s">
        <v>276</v>
      </c>
      <c r="BI99" s="37">
        <v>-0.60699999999999998</v>
      </c>
      <c r="BJ99" s="37">
        <v>1.0302486826968935</v>
      </c>
      <c r="BK99" s="37">
        <v>0.86072619565141562</v>
      </c>
      <c r="BL99" s="58">
        <v>0.23499999999999999</v>
      </c>
      <c r="BM99" s="37">
        <v>0</v>
      </c>
      <c r="BN99" s="37">
        <v>-0.38400000000000001</v>
      </c>
      <c r="BO99" s="37">
        <v>-0.21</v>
      </c>
    </row>
    <row r="100" spans="1:67" x14ac:dyDescent="0.2">
      <c r="A100" s="57" t="s">
        <v>328</v>
      </c>
      <c r="B100" s="58" t="s">
        <v>278</v>
      </c>
      <c r="C100" s="37">
        <v>90</v>
      </c>
      <c r="D100" s="58" t="s">
        <v>327</v>
      </c>
      <c r="E100" s="37">
        <v>6.4000000000000001E-2</v>
      </c>
      <c r="F100" s="37">
        <v>2.3E-2</v>
      </c>
      <c r="G100" s="37">
        <v>0.63400000000000001</v>
      </c>
      <c r="H100" s="37">
        <v>-0.216</v>
      </c>
      <c r="I100" s="37">
        <v>3.5000000000000003E-2</v>
      </c>
      <c r="J100" s="37">
        <v>1.2E-2</v>
      </c>
      <c r="K100" s="58">
        <v>1.64</v>
      </c>
      <c r="L100" s="58">
        <v>-2.0099999999999998</v>
      </c>
      <c r="M100" s="37">
        <v>1.44</v>
      </c>
      <c r="N100" s="37">
        <v>0.01</v>
      </c>
      <c r="O100" s="37">
        <v>0</v>
      </c>
      <c r="P100" s="37">
        <v>4.4911042027472644E-3</v>
      </c>
      <c r="Q100" s="37">
        <v>2.74</v>
      </c>
      <c r="R100" s="37">
        <v>0.01</v>
      </c>
      <c r="S100" s="37">
        <v>0</v>
      </c>
      <c r="T100" s="37">
        <v>9.3093064607123518E-3</v>
      </c>
      <c r="U100" s="37">
        <v>33.74</v>
      </c>
      <c r="V100" s="37">
        <v>0.01</v>
      </c>
      <c r="W100" s="37">
        <v>0</v>
      </c>
      <c r="X100" s="37">
        <v>9.5971502164750293E-3</v>
      </c>
      <c r="Y100" s="37">
        <v>23.324999999999999</v>
      </c>
      <c r="Z100" s="37">
        <v>5.0000000000000001E-3</v>
      </c>
      <c r="AA100" s="37">
        <v>2E-3</v>
      </c>
      <c r="AB100" s="37">
        <v>4.1911954591271564E-3</v>
      </c>
      <c r="AC100" s="37">
        <v>28.731999999999999</v>
      </c>
      <c r="AD100" s="37">
        <v>1.0999999999999999E-2</v>
      </c>
      <c r="AE100" s="37">
        <v>4.0000000000000001E-3</v>
      </c>
      <c r="AF100" s="37">
        <v>9.5379232813027365E-3</v>
      </c>
      <c r="AG100" s="37">
        <v>52.767000000000003</v>
      </c>
      <c r="AH100" s="37">
        <v>3.7999999999999999E-2</v>
      </c>
      <c r="AI100" s="37">
        <v>1.2999999999999999E-2</v>
      </c>
      <c r="AJ100" s="37">
        <v>3.1787215153265151E-2</v>
      </c>
      <c r="AK100" s="37">
        <v>2.9389043578925893E-2</v>
      </c>
      <c r="AL100" s="37">
        <v>56.648000000000003</v>
      </c>
      <c r="AM100" s="37">
        <v>7.4999999999999997E-2</v>
      </c>
      <c r="AN100" s="37">
        <v>2.5999999999999999E-2</v>
      </c>
      <c r="AO100" s="37">
        <v>6.252245651250482E-2</v>
      </c>
      <c r="AP100" s="37">
        <v>-1.5509999999999999</v>
      </c>
      <c r="AQ100" s="37">
        <v>5.3553687546340788E-2</v>
      </c>
      <c r="AR100" s="37">
        <v>-14.715999999999999</v>
      </c>
      <c r="AS100" s="37">
        <v>1.5169999999999999</v>
      </c>
      <c r="AT100" s="37">
        <v>0.53600000000000003</v>
      </c>
      <c r="AU100" s="37">
        <v>1.2680334413513903</v>
      </c>
      <c r="AV100" s="37">
        <v>-90.683999999999997</v>
      </c>
      <c r="AW100" s="37">
        <v>1.3919999999999999</v>
      </c>
      <c r="AX100" s="37">
        <v>0.49199999999999999</v>
      </c>
      <c r="AY100" s="37">
        <v>1.1634844496356074</v>
      </c>
      <c r="AZ100" s="37">
        <v>0.96099999999999997</v>
      </c>
      <c r="BA100" s="37">
        <v>0.10199999999999999</v>
      </c>
      <c r="BB100" s="37">
        <v>3.5999999999999997E-2</v>
      </c>
      <c r="BC100" s="37">
        <v>8.5663139175211053E-2</v>
      </c>
      <c r="BD100" s="37">
        <v>1.008128581</v>
      </c>
      <c r="BE100" s="37">
        <v>-5.35</v>
      </c>
      <c r="BF100" s="58">
        <v>28.84</v>
      </c>
      <c r="BG100" s="37">
        <v>8.2168056591991703E-5</v>
      </c>
      <c r="BH100" s="37" t="s">
        <v>276</v>
      </c>
      <c r="BI100" s="37">
        <v>-0.22</v>
      </c>
      <c r="BJ100" s="37">
        <v>1.0302486826968935</v>
      </c>
      <c r="BK100" s="37">
        <v>0.86072619565141562</v>
      </c>
      <c r="BL100" s="58">
        <v>0.63400000000000001</v>
      </c>
      <c r="BM100" s="37">
        <v>0</v>
      </c>
      <c r="BN100" s="37">
        <v>-0.23100000000000001</v>
      </c>
      <c r="BO100" s="37">
        <v>-5.7000000000000002E-2</v>
      </c>
    </row>
    <row r="101" spans="1:67" x14ac:dyDescent="0.2">
      <c r="A101" s="57" t="s">
        <v>326</v>
      </c>
      <c r="B101" s="58" t="s">
        <v>284</v>
      </c>
      <c r="C101" s="37">
        <v>90</v>
      </c>
      <c r="D101" s="58" t="s">
        <v>325</v>
      </c>
      <c r="E101" s="37">
        <v>1.0649999999999999</v>
      </c>
      <c r="F101" s="37">
        <v>0.377</v>
      </c>
      <c r="G101" s="37">
        <v>0.17599999999999999</v>
      </c>
      <c r="H101" s="37">
        <v>-0.66100000000000003</v>
      </c>
      <c r="I101" s="37">
        <v>0.03</v>
      </c>
      <c r="J101" s="37">
        <v>1.0999999999999999E-2</v>
      </c>
      <c r="K101" s="58">
        <v>2.14</v>
      </c>
      <c r="L101" s="58">
        <v>-1.94</v>
      </c>
      <c r="M101" s="37">
        <v>1.94</v>
      </c>
      <c r="N101" s="37">
        <v>0</v>
      </c>
      <c r="O101" s="37">
        <v>0</v>
      </c>
      <c r="P101" s="37">
        <v>3.3901732937768468E-3</v>
      </c>
      <c r="Q101" s="37">
        <v>2.81</v>
      </c>
      <c r="R101" s="37">
        <v>0.02</v>
      </c>
      <c r="S101" s="37">
        <v>0.01</v>
      </c>
      <c r="T101" s="37">
        <v>1.2952852070035128E-2</v>
      </c>
      <c r="U101" s="37">
        <v>33.82</v>
      </c>
      <c r="V101" s="37">
        <v>0.02</v>
      </c>
      <c r="W101" s="37">
        <v>0.01</v>
      </c>
      <c r="X101" s="37">
        <v>1.3353354256039498E-2</v>
      </c>
      <c r="Y101" s="37">
        <v>23.798999999999999</v>
      </c>
      <c r="Z101" s="37">
        <v>4.0000000000000001E-3</v>
      </c>
      <c r="AA101" s="37">
        <v>1E-3</v>
      </c>
      <c r="AB101" s="37">
        <v>3.4958556057589317E-3</v>
      </c>
      <c r="AC101" s="37">
        <v>28.809000000000001</v>
      </c>
      <c r="AD101" s="37">
        <v>1.6E-2</v>
      </c>
      <c r="AE101" s="37">
        <v>6.0000000000000001E-3</v>
      </c>
      <c r="AF101" s="37">
        <v>1.3279275324849371E-2</v>
      </c>
      <c r="AG101" s="37">
        <v>52.878</v>
      </c>
      <c r="AH101" s="37">
        <v>2.8000000000000001E-2</v>
      </c>
      <c r="AI101" s="37">
        <v>0.01</v>
      </c>
      <c r="AJ101" s="37">
        <v>2.3011232862835067E-2</v>
      </c>
      <c r="AK101" s="37">
        <v>2.5494392255548452E-2</v>
      </c>
      <c r="AL101" s="37">
        <v>59.442</v>
      </c>
      <c r="AM101" s="37">
        <v>1.1120000000000001</v>
      </c>
      <c r="AN101" s="37">
        <v>0.39300000000000002</v>
      </c>
      <c r="AO101" s="37">
        <v>0.92957593526379478</v>
      </c>
      <c r="AP101" s="37">
        <v>0.94</v>
      </c>
      <c r="AQ101" s="37">
        <v>0.89065768460473838</v>
      </c>
      <c r="AR101" s="37">
        <v>-11.885999999999999</v>
      </c>
      <c r="AS101" s="37">
        <v>2.048</v>
      </c>
      <c r="AT101" s="37">
        <v>0.72399999999999998</v>
      </c>
      <c r="AU101" s="37">
        <v>1.7122142981398685</v>
      </c>
      <c r="AV101" s="37">
        <v>-88.655000000000001</v>
      </c>
      <c r="AW101" s="37">
        <v>1.9019999999999999</v>
      </c>
      <c r="AX101" s="37">
        <v>0.67200000000000004</v>
      </c>
      <c r="AY101" s="37">
        <v>1.5900751321144324</v>
      </c>
      <c r="AZ101" s="37">
        <v>0.79600000000000004</v>
      </c>
      <c r="BA101" s="37">
        <v>0.13700000000000001</v>
      </c>
      <c r="BB101" s="37">
        <v>4.8000000000000001E-2</v>
      </c>
      <c r="BC101" s="37">
        <v>0.1143618557810807</v>
      </c>
      <c r="BD101" s="37">
        <v>1.008128581</v>
      </c>
      <c r="BE101" s="37">
        <v>-5.28</v>
      </c>
      <c r="BF101" s="58">
        <v>28.92</v>
      </c>
      <c r="BG101" s="37">
        <v>8.2168056591991703E-5</v>
      </c>
      <c r="BH101" s="37" t="s">
        <v>276</v>
      </c>
      <c r="BI101" s="37">
        <v>-0.66500000000000004</v>
      </c>
      <c r="BJ101" s="37">
        <v>1.0302486826968935</v>
      </c>
      <c r="BK101" s="37">
        <v>0.86072619565141562</v>
      </c>
      <c r="BL101" s="58">
        <v>0.17599999999999999</v>
      </c>
      <c r="BM101" s="37">
        <v>0</v>
      </c>
      <c r="BN101" s="37">
        <v>2.3260000000000001</v>
      </c>
      <c r="BO101" s="37">
        <v>2.5</v>
      </c>
    </row>
    <row r="102" spans="1:67" x14ac:dyDescent="0.2">
      <c r="A102" s="57" t="s">
        <v>324</v>
      </c>
      <c r="B102" s="58" t="s">
        <v>278</v>
      </c>
      <c r="C102" s="37">
        <v>90</v>
      </c>
      <c r="D102" s="58" t="s">
        <v>323</v>
      </c>
      <c r="E102" s="37">
        <v>0.13900000000000001</v>
      </c>
      <c r="F102" s="37">
        <v>4.9000000000000002E-2</v>
      </c>
      <c r="G102" s="37">
        <v>0.58799999999999997</v>
      </c>
      <c r="H102" s="37">
        <v>-0.26</v>
      </c>
      <c r="I102" s="37">
        <v>2.8000000000000001E-2</v>
      </c>
      <c r="J102" s="37">
        <v>0.01</v>
      </c>
      <c r="K102" s="58">
        <v>1.84</v>
      </c>
      <c r="L102" s="58">
        <v>-1.45</v>
      </c>
      <c r="M102" s="37">
        <v>1.64</v>
      </c>
      <c r="N102" s="37">
        <v>0</v>
      </c>
      <c r="O102" s="37">
        <v>0</v>
      </c>
      <c r="P102" s="37">
        <v>2.1876484546501729E-3</v>
      </c>
      <c r="Q102" s="37">
        <v>3.3</v>
      </c>
      <c r="R102" s="37">
        <v>0.02</v>
      </c>
      <c r="S102" s="37">
        <v>0.01</v>
      </c>
      <c r="T102" s="37">
        <v>1.5856915259845655E-2</v>
      </c>
      <c r="U102" s="37">
        <v>34.32</v>
      </c>
      <c r="V102" s="37">
        <v>0.02</v>
      </c>
      <c r="W102" s="37">
        <v>0.01</v>
      </c>
      <c r="X102" s="37">
        <v>1.634721107968122E-2</v>
      </c>
      <c r="Y102" s="37">
        <v>23.533000000000001</v>
      </c>
      <c r="Z102" s="37">
        <v>3.0000000000000001E-3</v>
      </c>
      <c r="AA102" s="37">
        <v>1E-3</v>
      </c>
      <c r="AB102" s="37">
        <v>2.1531735844781282E-3</v>
      </c>
      <c r="AC102" s="37">
        <v>29.315000000000001</v>
      </c>
      <c r="AD102" s="37">
        <v>1.9E-2</v>
      </c>
      <c r="AE102" s="37">
        <v>7.0000000000000001E-3</v>
      </c>
      <c r="AF102" s="37">
        <v>1.6251771541794503E-2</v>
      </c>
      <c r="AG102" s="37">
        <v>53.527000000000001</v>
      </c>
      <c r="AH102" s="37">
        <v>4.2000000000000003E-2</v>
      </c>
      <c r="AI102" s="37">
        <v>1.4999999999999999E-2</v>
      </c>
      <c r="AJ102" s="37">
        <v>3.4790880496289756E-2</v>
      </c>
      <c r="AK102" s="37">
        <v>2.3086387387482733E-2</v>
      </c>
      <c r="AL102" s="37">
        <v>57.868000000000002</v>
      </c>
      <c r="AM102" s="37">
        <v>0.16200000000000001</v>
      </c>
      <c r="AN102" s="37">
        <v>5.7000000000000002E-2</v>
      </c>
      <c r="AO102" s="37">
        <v>0.13504604859302602</v>
      </c>
      <c r="AP102" s="37">
        <v>-1.5289999999999999</v>
      </c>
      <c r="AQ102" s="37">
        <v>0.11617266585536418</v>
      </c>
      <c r="AR102" s="37">
        <v>-9.8049999999999997</v>
      </c>
      <c r="AS102" s="37">
        <v>1.829</v>
      </c>
      <c r="AT102" s="37">
        <v>0.64700000000000002</v>
      </c>
      <c r="AU102" s="37">
        <v>1.5288791075207</v>
      </c>
      <c r="AV102" s="37">
        <v>-87.366</v>
      </c>
      <c r="AW102" s="37">
        <v>1.667</v>
      </c>
      <c r="AX102" s="37">
        <v>0.58899999999999997</v>
      </c>
      <c r="AY102" s="37">
        <v>1.3935674861961049</v>
      </c>
      <c r="AZ102" s="37">
        <v>0.66300000000000003</v>
      </c>
      <c r="BA102" s="37">
        <v>0.128</v>
      </c>
      <c r="BB102" s="37">
        <v>4.4999999999999998E-2</v>
      </c>
      <c r="BC102" s="37">
        <v>0.10739255164815072</v>
      </c>
      <c r="BD102" s="37">
        <v>1.008128581</v>
      </c>
      <c r="BE102" s="37">
        <v>-4.79</v>
      </c>
      <c r="BF102" s="58">
        <v>29.43</v>
      </c>
      <c r="BG102" s="37">
        <v>8.2168056591991703E-5</v>
      </c>
      <c r="BH102" s="37" t="s">
        <v>276</v>
      </c>
      <c r="BI102" s="37">
        <v>-0.26500000000000001</v>
      </c>
      <c r="BJ102" s="37">
        <v>1.0302486826968935</v>
      </c>
      <c r="BK102" s="37">
        <v>0.86072619565141562</v>
      </c>
      <c r="BL102" s="58">
        <v>0.58799999999999997</v>
      </c>
      <c r="BM102" s="37">
        <v>0</v>
      </c>
      <c r="BN102" s="37">
        <v>-0.18</v>
      </c>
      <c r="BO102" s="37">
        <v>-6.0000000000000001E-3</v>
      </c>
    </row>
    <row r="103" spans="1:67" x14ac:dyDescent="0.2">
      <c r="A103" s="57" t="s">
        <v>322</v>
      </c>
      <c r="B103" s="58" t="s">
        <v>284</v>
      </c>
      <c r="C103" s="37">
        <v>90</v>
      </c>
      <c r="D103" s="58" t="s">
        <v>321</v>
      </c>
      <c r="E103" s="37">
        <v>0.64400000000000002</v>
      </c>
      <c r="F103" s="37">
        <v>0.22800000000000001</v>
      </c>
      <c r="G103" s="37">
        <v>0.219</v>
      </c>
      <c r="H103" s="37">
        <v>-0.61899999999999999</v>
      </c>
      <c r="I103" s="37">
        <v>3.5000000000000003E-2</v>
      </c>
      <c r="J103" s="37">
        <v>1.2E-2</v>
      </c>
      <c r="K103" s="58">
        <v>2.11</v>
      </c>
      <c r="L103" s="58">
        <v>-1.82</v>
      </c>
      <c r="M103" s="37">
        <v>1.91</v>
      </c>
      <c r="N103" s="37">
        <v>0.01</v>
      </c>
      <c r="O103" s="37">
        <v>0</v>
      </c>
      <c r="P103" s="37">
        <v>6.1027263613306244E-3</v>
      </c>
      <c r="Q103" s="37">
        <v>2.93</v>
      </c>
      <c r="R103" s="37">
        <v>0.01</v>
      </c>
      <c r="S103" s="37">
        <v>0</v>
      </c>
      <c r="T103" s="37">
        <v>1.118161692820485E-2</v>
      </c>
      <c r="U103" s="37">
        <v>33.94</v>
      </c>
      <c r="V103" s="37">
        <v>0.01</v>
      </c>
      <c r="W103" s="37">
        <v>0</v>
      </c>
      <c r="X103" s="37">
        <v>1.1527352523621578E-2</v>
      </c>
      <c r="Y103" s="37">
        <v>23.774000000000001</v>
      </c>
      <c r="Z103" s="37">
        <v>7.0000000000000001E-3</v>
      </c>
      <c r="AA103" s="37">
        <v>3.0000000000000001E-3</v>
      </c>
      <c r="AB103" s="37">
        <v>5.9479415177349166E-3</v>
      </c>
      <c r="AC103" s="37">
        <v>28.934000000000001</v>
      </c>
      <c r="AD103" s="37">
        <v>1.4E-2</v>
      </c>
      <c r="AE103" s="37">
        <v>5.0000000000000001E-3</v>
      </c>
      <c r="AF103" s="37">
        <v>1.1463733361227314E-2</v>
      </c>
      <c r="AG103" s="37">
        <v>53.021999999999998</v>
      </c>
      <c r="AH103" s="37">
        <v>3.3000000000000002E-2</v>
      </c>
      <c r="AI103" s="37">
        <v>1.2E-2</v>
      </c>
      <c r="AJ103" s="37">
        <v>2.7248569270703002E-2</v>
      </c>
      <c r="AK103" s="37">
        <v>2.8966026948969024E-2</v>
      </c>
      <c r="AL103" s="37">
        <v>58.488</v>
      </c>
      <c r="AM103" s="37">
        <v>0.67200000000000004</v>
      </c>
      <c r="AN103" s="37">
        <v>0.23799999999999999</v>
      </c>
      <c r="AO103" s="37">
        <v>0.56201767563086236</v>
      </c>
      <c r="AP103" s="37">
        <v>-0.20499999999999999</v>
      </c>
      <c r="AQ103" s="37">
        <v>0.53813640806540086</v>
      </c>
      <c r="AR103" s="37">
        <v>-13.459</v>
      </c>
      <c r="AS103" s="37">
        <v>1.86</v>
      </c>
      <c r="AT103" s="37">
        <v>0.65800000000000003</v>
      </c>
      <c r="AU103" s="37">
        <v>1.5552442836467051</v>
      </c>
      <c r="AV103" s="37">
        <v>-90.3</v>
      </c>
      <c r="AW103" s="37">
        <v>1.726</v>
      </c>
      <c r="AX103" s="37">
        <v>0.61</v>
      </c>
      <c r="AY103" s="37">
        <v>1.4430046612724459</v>
      </c>
      <c r="AZ103" s="37">
        <v>0.91600000000000004</v>
      </c>
      <c r="BA103" s="37">
        <v>0.126</v>
      </c>
      <c r="BB103" s="37">
        <v>4.4999999999999998E-2</v>
      </c>
      <c r="BC103" s="37">
        <v>0.1055990323900599</v>
      </c>
      <c r="BD103" s="37">
        <v>1.008128581</v>
      </c>
      <c r="BE103" s="37">
        <v>-5.16</v>
      </c>
      <c r="BF103" s="58">
        <v>29.05</v>
      </c>
      <c r="BG103" s="37">
        <v>8.2168056591991703E-5</v>
      </c>
      <c r="BH103" s="37" t="s">
        <v>276</v>
      </c>
      <c r="BI103" s="37">
        <v>-0.623</v>
      </c>
      <c r="BJ103" s="37">
        <v>1.0302486826968935</v>
      </c>
      <c r="BK103" s="37">
        <v>0.86072619565141562</v>
      </c>
      <c r="BL103" s="58">
        <v>0.219</v>
      </c>
      <c r="BM103" s="37">
        <v>0</v>
      </c>
      <c r="BN103" s="37">
        <v>1.159</v>
      </c>
      <c r="BO103" s="37">
        <v>1.333</v>
      </c>
    </row>
    <row r="104" spans="1:67" x14ac:dyDescent="0.2">
      <c r="A104" s="57" t="s">
        <v>320</v>
      </c>
      <c r="B104" s="58" t="s">
        <v>281</v>
      </c>
      <c r="C104" s="37">
        <v>90</v>
      </c>
      <c r="D104" s="58" t="s">
        <v>319</v>
      </c>
      <c r="E104" s="37">
        <v>0.11700000000000001</v>
      </c>
      <c r="F104" s="37">
        <v>4.1000000000000002E-2</v>
      </c>
      <c r="G104" s="37">
        <v>0.17699999999999999</v>
      </c>
      <c r="H104" s="37">
        <v>-0.66100000000000003</v>
      </c>
      <c r="I104" s="37">
        <v>2.5999999999999999E-2</v>
      </c>
      <c r="J104" s="37">
        <v>8.9999999999999993E-3</v>
      </c>
      <c r="K104" s="58">
        <v>-10.130000000000001</v>
      </c>
      <c r="L104" s="58">
        <v>-18.440000000000001</v>
      </c>
      <c r="M104" s="37">
        <v>-10.220000000000001</v>
      </c>
      <c r="N104" s="37">
        <v>0.01</v>
      </c>
      <c r="O104" s="37">
        <v>0</v>
      </c>
      <c r="P104" s="37">
        <v>4.3539158485707847E-3</v>
      </c>
      <c r="Q104" s="37">
        <v>-13.68</v>
      </c>
      <c r="R104" s="37">
        <v>0.01</v>
      </c>
      <c r="S104" s="37">
        <v>0</v>
      </c>
      <c r="T104" s="37">
        <v>1.0863951717056078E-2</v>
      </c>
      <c r="U104" s="37">
        <v>16.82</v>
      </c>
      <c r="V104" s="37">
        <v>0.01</v>
      </c>
      <c r="W104" s="37">
        <v>0</v>
      </c>
      <c r="X104" s="37">
        <v>1.1199865104147656E-2</v>
      </c>
      <c r="Y104" s="37">
        <v>11.603</v>
      </c>
      <c r="Z104" s="37">
        <v>5.0000000000000001E-3</v>
      </c>
      <c r="AA104" s="37">
        <v>2E-3</v>
      </c>
      <c r="AB104" s="37">
        <v>4.3064775104052523E-3</v>
      </c>
      <c r="AC104" s="37">
        <v>11.885</v>
      </c>
      <c r="AD104" s="37">
        <v>1.2999999999999999E-2</v>
      </c>
      <c r="AE104" s="37">
        <v>5.0000000000000001E-3</v>
      </c>
      <c r="AF104" s="37">
        <v>1.1137716295663807E-2</v>
      </c>
      <c r="AG104" s="37">
        <v>23.12</v>
      </c>
      <c r="AH104" s="37">
        <v>1.9E-2</v>
      </c>
      <c r="AI104" s="37">
        <v>7.0000000000000001E-3</v>
      </c>
      <c r="AJ104" s="37">
        <v>1.5992536229416782E-2</v>
      </c>
      <c r="AK104" s="37">
        <v>2.1593921872609428E-2</v>
      </c>
      <c r="AL104" s="37">
        <v>23.061</v>
      </c>
      <c r="AM104" s="37">
        <v>0.13100000000000001</v>
      </c>
      <c r="AN104" s="37">
        <v>4.5999999999999999E-2</v>
      </c>
      <c r="AO104" s="37">
        <v>0.10924132433050868</v>
      </c>
      <c r="AP104" s="37">
        <v>-0.83</v>
      </c>
      <c r="AQ104" s="37">
        <v>9.779644336979533E-2</v>
      </c>
      <c r="AR104" s="37">
        <v>-2.1139999999999999</v>
      </c>
      <c r="AS104" s="37">
        <v>1.3340000000000001</v>
      </c>
      <c r="AT104" s="37">
        <v>0.47199999999999998</v>
      </c>
      <c r="AU104" s="37">
        <v>1.1156098213104155</v>
      </c>
      <c r="AV104" s="37">
        <v>-36.93</v>
      </c>
      <c r="AW104" s="37">
        <v>1.3009999999999999</v>
      </c>
      <c r="AX104" s="37">
        <v>0.46</v>
      </c>
      <c r="AY104" s="37">
        <v>1.0874880648869265</v>
      </c>
      <c r="AZ104" s="37">
        <v>0.14599999999999999</v>
      </c>
      <c r="BA104" s="37">
        <v>9.1999999999999998E-2</v>
      </c>
      <c r="BB104" s="37">
        <v>3.3000000000000002E-2</v>
      </c>
      <c r="BC104" s="37">
        <v>7.7051423518416637E-2</v>
      </c>
      <c r="BD104" s="37">
        <v>1.008128581</v>
      </c>
      <c r="BE104" s="37">
        <v>-21.63</v>
      </c>
      <c r="BF104" s="58">
        <v>11.91</v>
      </c>
      <c r="BG104" s="37">
        <v>8.2168056591991703E-5</v>
      </c>
      <c r="BH104" s="37" t="s">
        <v>276</v>
      </c>
      <c r="BI104" s="37">
        <v>-0.66300000000000003</v>
      </c>
      <c r="BJ104" s="37">
        <v>1.0302486826968935</v>
      </c>
      <c r="BK104" s="37">
        <v>0.86072619565141562</v>
      </c>
      <c r="BL104" s="58">
        <v>0.17699999999999999</v>
      </c>
      <c r="BM104" s="37">
        <v>0</v>
      </c>
      <c r="BN104" s="37">
        <v>-0.29199999999999998</v>
      </c>
      <c r="BO104" s="37">
        <v>-0.11799999999999999</v>
      </c>
    </row>
    <row r="105" spans="1:67" x14ac:dyDescent="0.2">
      <c r="A105" s="57" t="s">
        <v>318</v>
      </c>
      <c r="B105" s="58" t="s">
        <v>278</v>
      </c>
      <c r="C105" s="37">
        <v>90</v>
      </c>
      <c r="D105" s="58" t="s">
        <v>317</v>
      </c>
      <c r="E105" s="37">
        <v>8.6999999999999994E-2</v>
      </c>
      <c r="F105" s="37">
        <v>3.1E-2</v>
      </c>
      <c r="G105" s="37">
        <v>0.60399999999999998</v>
      </c>
      <c r="H105" s="37">
        <v>-0.245</v>
      </c>
      <c r="I105" s="37">
        <v>2.5999999999999999E-2</v>
      </c>
      <c r="J105" s="37">
        <v>8.9999999999999993E-3</v>
      </c>
      <c r="K105" s="58">
        <v>1.72</v>
      </c>
      <c r="L105" s="58">
        <v>-1.83</v>
      </c>
      <c r="M105" s="37">
        <v>1.52</v>
      </c>
      <c r="N105" s="37">
        <v>0.01</v>
      </c>
      <c r="O105" s="37">
        <v>0</v>
      </c>
      <c r="P105" s="37">
        <v>4.6565443533548648E-3</v>
      </c>
      <c r="Q105" s="37">
        <v>2.92</v>
      </c>
      <c r="R105" s="37">
        <v>0.01</v>
      </c>
      <c r="S105" s="37">
        <v>0.01</v>
      </c>
      <c r="T105" s="37">
        <v>1.215417259272147E-2</v>
      </c>
      <c r="U105" s="37">
        <v>33.93</v>
      </c>
      <c r="V105" s="37">
        <v>0.01</v>
      </c>
      <c r="W105" s="37">
        <v>0.01</v>
      </c>
      <c r="X105" s="37">
        <v>1.2529979609287794E-2</v>
      </c>
      <c r="Y105" s="37">
        <v>23.405000000000001</v>
      </c>
      <c r="Z105" s="37">
        <v>6.0000000000000001E-3</v>
      </c>
      <c r="AA105" s="37">
        <v>2E-3</v>
      </c>
      <c r="AB105" s="37">
        <v>4.6845044896011712E-3</v>
      </c>
      <c r="AC105" s="37">
        <v>28.925000000000001</v>
      </c>
      <c r="AD105" s="37">
        <v>1.4999999999999999E-2</v>
      </c>
      <c r="AE105" s="37">
        <v>5.0000000000000001E-3</v>
      </c>
      <c r="AF105" s="37">
        <v>1.2462151999502511E-2</v>
      </c>
      <c r="AG105" s="37">
        <v>53.015000000000001</v>
      </c>
      <c r="AH105" s="37">
        <v>4.1000000000000002E-2</v>
      </c>
      <c r="AI105" s="37">
        <v>1.4E-2</v>
      </c>
      <c r="AJ105" s="37">
        <v>3.4177015775629989E-2</v>
      </c>
      <c r="AK105" s="37">
        <v>2.1528709304844011E-2</v>
      </c>
      <c r="AL105" s="37">
        <v>57.045999999999999</v>
      </c>
      <c r="AM105" s="37">
        <v>0.107</v>
      </c>
      <c r="AN105" s="37">
        <v>3.7999999999999999E-2</v>
      </c>
      <c r="AO105" s="37">
        <v>8.9845466254803649E-2</v>
      </c>
      <c r="AP105" s="37">
        <v>-1.55</v>
      </c>
      <c r="AQ105" s="37">
        <v>7.241567097748508E-2</v>
      </c>
      <c r="AR105" s="37">
        <v>-13.539</v>
      </c>
      <c r="AS105" s="37">
        <v>2.2749999999999999</v>
      </c>
      <c r="AT105" s="37">
        <v>0.80400000000000005</v>
      </c>
      <c r="AU105" s="37">
        <v>1.9019567871083587</v>
      </c>
      <c r="AV105" s="37">
        <v>-90.009</v>
      </c>
      <c r="AW105" s="37">
        <v>2.09</v>
      </c>
      <c r="AX105" s="37">
        <v>0.73899999999999999</v>
      </c>
      <c r="AY105" s="37">
        <v>1.747509119337576</v>
      </c>
      <c r="AZ105" s="37">
        <v>0.96199999999999997</v>
      </c>
      <c r="BA105" s="37">
        <v>0.16800000000000001</v>
      </c>
      <c r="BB105" s="37">
        <v>5.8999999999999997E-2</v>
      </c>
      <c r="BC105" s="37">
        <v>0.14049186833214342</v>
      </c>
      <c r="BD105" s="37">
        <v>1.008128581</v>
      </c>
      <c r="BE105" s="37">
        <v>-5.16</v>
      </c>
      <c r="BF105" s="58">
        <v>29.04</v>
      </c>
      <c r="BG105" s="37">
        <v>8.2168056591991703E-5</v>
      </c>
      <c r="BH105" s="37" t="s">
        <v>276</v>
      </c>
      <c r="BI105" s="37">
        <v>-0.25</v>
      </c>
      <c r="BJ105" s="37">
        <v>1.0302486826968935</v>
      </c>
      <c r="BK105" s="37">
        <v>0.86072619565141562</v>
      </c>
      <c r="BL105" s="58">
        <v>0.60399999999999998</v>
      </c>
      <c r="BM105" s="37">
        <v>0</v>
      </c>
      <c r="BN105" s="37">
        <v>-0.22</v>
      </c>
      <c r="BO105" s="37">
        <v>-4.5999999999999999E-2</v>
      </c>
    </row>
    <row r="106" spans="1:67" x14ac:dyDescent="0.2">
      <c r="A106" s="57" t="s">
        <v>316</v>
      </c>
      <c r="B106" s="58" t="s">
        <v>284</v>
      </c>
      <c r="C106" s="37">
        <v>90</v>
      </c>
      <c r="D106" s="58" t="s">
        <v>315</v>
      </c>
      <c r="E106" s="37">
        <v>2.5990000000000002</v>
      </c>
      <c r="F106" s="37">
        <v>0.91900000000000004</v>
      </c>
      <c r="G106" s="37">
        <v>0.21199999999999999</v>
      </c>
      <c r="H106" s="37">
        <v>-0.625</v>
      </c>
      <c r="I106" s="37">
        <v>3.1E-2</v>
      </c>
      <c r="J106" s="37">
        <v>1.0999999999999999E-2</v>
      </c>
      <c r="K106" s="58">
        <v>2.08</v>
      </c>
      <c r="L106" s="58">
        <v>-2.56</v>
      </c>
      <c r="M106" s="37">
        <v>1.87</v>
      </c>
      <c r="N106" s="37">
        <v>0.01</v>
      </c>
      <c r="O106" s="37">
        <v>0</v>
      </c>
      <c r="P106" s="37">
        <v>5.5911593689561131E-3</v>
      </c>
      <c r="Q106" s="37">
        <v>2.19</v>
      </c>
      <c r="R106" s="37">
        <v>0.01</v>
      </c>
      <c r="S106" s="37">
        <v>0</v>
      </c>
      <c r="T106" s="37">
        <v>6.0684067262884306E-3</v>
      </c>
      <c r="U106" s="37">
        <v>33.18</v>
      </c>
      <c r="V106" s="37">
        <v>0.01</v>
      </c>
      <c r="W106" s="37">
        <v>0</v>
      </c>
      <c r="X106" s="37">
        <v>6.2560418622651451E-3</v>
      </c>
      <c r="Y106" s="37">
        <v>23.713000000000001</v>
      </c>
      <c r="Z106" s="37">
        <v>7.0000000000000001E-3</v>
      </c>
      <c r="AA106" s="37">
        <v>2E-3</v>
      </c>
      <c r="AB106" s="37">
        <v>5.5399310929785481E-3</v>
      </c>
      <c r="AC106" s="37">
        <v>28.175000000000001</v>
      </c>
      <c r="AD106" s="37">
        <v>7.0000000000000001E-3</v>
      </c>
      <c r="AE106" s="37">
        <v>3.0000000000000001E-3</v>
      </c>
      <c r="AF106" s="37">
        <v>6.2308650178718502E-3</v>
      </c>
      <c r="AG106" s="37">
        <v>52.186999999999998</v>
      </c>
      <c r="AH106" s="37">
        <v>2.4E-2</v>
      </c>
      <c r="AI106" s="37">
        <v>8.0000000000000002E-3</v>
      </c>
      <c r="AJ106" s="37">
        <v>1.992295366668087E-2</v>
      </c>
      <c r="AK106" s="37">
        <v>2.5684648797150138E-2</v>
      </c>
      <c r="AL106" s="37">
        <v>60.814999999999998</v>
      </c>
      <c r="AM106" s="37">
        <v>2.7370000000000001</v>
      </c>
      <c r="AN106" s="37">
        <v>0.96799999999999997</v>
      </c>
      <c r="AO106" s="37">
        <v>2.2879616316295071</v>
      </c>
      <c r="AP106" s="37">
        <v>3.4729999999999999</v>
      </c>
      <c r="AQ106" s="37">
        <v>2.172781653493149</v>
      </c>
      <c r="AR106" s="37">
        <v>-13.887</v>
      </c>
      <c r="AS106" s="37">
        <v>1.7889999999999999</v>
      </c>
      <c r="AT106" s="37">
        <v>0.63300000000000001</v>
      </c>
      <c r="AU106" s="37">
        <v>1.4957620806068928</v>
      </c>
      <c r="AV106" s="37">
        <v>-89.317999999999998</v>
      </c>
      <c r="AW106" s="37">
        <v>1.659</v>
      </c>
      <c r="AX106" s="37">
        <v>0.58599999999999997</v>
      </c>
      <c r="AY106" s="37">
        <v>1.3865642037349317</v>
      </c>
      <c r="AZ106" s="37">
        <v>0.98499999999999999</v>
      </c>
      <c r="BA106" s="37">
        <v>0.129</v>
      </c>
      <c r="BB106" s="37">
        <v>4.4999999999999998E-2</v>
      </c>
      <c r="BC106" s="37">
        <v>0.10746467883202886</v>
      </c>
      <c r="BD106" s="37">
        <v>1.008128581</v>
      </c>
      <c r="BE106" s="37">
        <v>-5.89</v>
      </c>
      <c r="BF106" s="58">
        <v>28.28</v>
      </c>
      <c r="BG106" s="37">
        <v>8.2168056591991703E-5</v>
      </c>
      <c r="BH106" s="37" t="s">
        <v>276</v>
      </c>
      <c r="BI106" s="37">
        <v>-0.629</v>
      </c>
      <c r="BJ106" s="37">
        <v>1.0302486826968935</v>
      </c>
      <c r="BK106" s="37">
        <v>0.86072619565141562</v>
      </c>
      <c r="BL106" s="58">
        <v>0.21199999999999999</v>
      </c>
      <c r="BM106" s="37">
        <v>0</v>
      </c>
      <c r="BN106" s="37">
        <v>4.891</v>
      </c>
      <c r="BO106" s="37">
        <v>5.0650000000000004</v>
      </c>
    </row>
    <row r="107" spans="1:67" x14ac:dyDescent="0.2">
      <c r="A107" s="57" t="s">
        <v>314</v>
      </c>
      <c r="B107" s="58" t="s">
        <v>281</v>
      </c>
      <c r="C107" s="37">
        <v>90</v>
      </c>
      <c r="D107" s="58" t="s">
        <v>313</v>
      </c>
      <c r="E107" s="37">
        <v>0.14199999999999999</v>
      </c>
      <c r="F107" s="37">
        <v>0.05</v>
      </c>
      <c r="G107" s="37">
        <v>0.22600000000000001</v>
      </c>
      <c r="H107" s="37">
        <v>-0.61399999999999999</v>
      </c>
      <c r="I107" s="37">
        <v>2.8000000000000001E-2</v>
      </c>
      <c r="J107" s="37">
        <v>0.01</v>
      </c>
      <c r="K107" s="58">
        <v>-10.15</v>
      </c>
      <c r="L107" s="58">
        <v>-18.559999999999999</v>
      </c>
      <c r="M107" s="37">
        <v>-10.24</v>
      </c>
      <c r="N107" s="37">
        <v>0.01</v>
      </c>
      <c r="O107" s="37">
        <v>0</v>
      </c>
      <c r="P107" s="37">
        <v>4.4959882579202141E-3</v>
      </c>
      <c r="Q107" s="37">
        <v>-13.8</v>
      </c>
      <c r="R107" s="37">
        <v>0.02</v>
      </c>
      <c r="S107" s="37">
        <v>0.01</v>
      </c>
      <c r="T107" s="37">
        <v>1.3954584440958616E-2</v>
      </c>
      <c r="U107" s="37">
        <v>16.690000000000001</v>
      </c>
      <c r="V107" s="37">
        <v>0.02</v>
      </c>
      <c r="W107" s="37">
        <v>0.01</v>
      </c>
      <c r="X107" s="37">
        <v>1.4386060191873253E-2</v>
      </c>
      <c r="Y107" s="37">
        <v>11.583</v>
      </c>
      <c r="Z107" s="37">
        <v>6.0000000000000001E-3</v>
      </c>
      <c r="AA107" s="37">
        <v>2E-3</v>
      </c>
      <c r="AB107" s="37">
        <v>4.6520393230876367E-3</v>
      </c>
      <c r="AC107" s="37">
        <v>11.757999999999999</v>
      </c>
      <c r="AD107" s="37">
        <v>1.7000000000000001E-2</v>
      </c>
      <c r="AE107" s="37">
        <v>6.0000000000000001E-3</v>
      </c>
      <c r="AF107" s="37">
        <v>1.4308801458443888E-2</v>
      </c>
      <c r="AG107" s="37">
        <v>23.021000000000001</v>
      </c>
      <c r="AH107" s="37">
        <v>3.5999999999999997E-2</v>
      </c>
      <c r="AI107" s="37">
        <v>1.2999999999999999E-2</v>
      </c>
      <c r="AJ107" s="37">
        <v>2.9970470683320694E-2</v>
      </c>
      <c r="AK107" s="37">
        <v>2.3110520972757339E-2</v>
      </c>
      <c r="AL107" s="37">
        <v>22.974</v>
      </c>
      <c r="AM107" s="37">
        <v>0.121</v>
      </c>
      <c r="AN107" s="37">
        <v>4.2999999999999997E-2</v>
      </c>
      <c r="AO107" s="37">
        <v>0.10117956504465836</v>
      </c>
      <c r="AP107" s="37">
        <v>-0.66500000000000004</v>
      </c>
      <c r="AQ107" s="37">
        <v>0.11830302584215502</v>
      </c>
      <c r="AR107" s="37">
        <v>-6.6630000000000003</v>
      </c>
      <c r="AS107" s="37">
        <v>1.9830000000000001</v>
      </c>
      <c r="AT107" s="37">
        <v>0.70099999999999996</v>
      </c>
      <c r="AU107" s="37">
        <v>1.6581067780417869</v>
      </c>
      <c r="AV107" s="37">
        <v>-41.063000000000002</v>
      </c>
      <c r="AW107" s="37">
        <v>1.9279999999999999</v>
      </c>
      <c r="AX107" s="37">
        <v>0.68200000000000005</v>
      </c>
      <c r="AY107" s="37">
        <v>1.6116834709033203</v>
      </c>
      <c r="AZ107" s="37">
        <v>0.46</v>
      </c>
      <c r="BA107" s="37">
        <v>0.14199999999999999</v>
      </c>
      <c r="BB107" s="37">
        <v>0.05</v>
      </c>
      <c r="BC107" s="37">
        <v>0.11878136780980994</v>
      </c>
      <c r="BD107" s="37">
        <v>1.008128581</v>
      </c>
      <c r="BE107" s="37">
        <v>-21.75</v>
      </c>
      <c r="BF107" s="58">
        <v>11.78</v>
      </c>
      <c r="BG107" s="37">
        <v>8.2168056591991703E-5</v>
      </c>
      <c r="BH107" s="37" t="s">
        <v>276</v>
      </c>
      <c r="BI107" s="37">
        <v>-0.61599999999999999</v>
      </c>
      <c r="BJ107" s="37">
        <v>1.0302486826968935</v>
      </c>
      <c r="BK107" s="37">
        <v>0.86072619565141562</v>
      </c>
      <c r="BL107" s="58">
        <v>0.22600000000000001</v>
      </c>
      <c r="BM107" s="37">
        <v>0</v>
      </c>
      <c r="BN107" s="37">
        <v>-0.129</v>
      </c>
      <c r="BO107" s="37">
        <v>4.4999999999999998E-2</v>
      </c>
    </row>
    <row r="108" spans="1:67" x14ac:dyDescent="0.2">
      <c r="A108" s="57" t="s">
        <v>312</v>
      </c>
      <c r="B108" s="58" t="s">
        <v>278</v>
      </c>
      <c r="C108" s="37">
        <v>90</v>
      </c>
      <c r="D108" s="58" t="s">
        <v>311</v>
      </c>
      <c r="E108" s="37">
        <v>0.122</v>
      </c>
      <c r="F108" s="37">
        <v>4.2999999999999997E-2</v>
      </c>
      <c r="G108" s="37">
        <v>0.63100000000000001</v>
      </c>
      <c r="H108" s="37">
        <v>-0.218</v>
      </c>
      <c r="I108" s="37">
        <v>1.7000000000000001E-2</v>
      </c>
      <c r="J108" s="37">
        <v>6.0000000000000001E-3</v>
      </c>
      <c r="K108" s="58">
        <v>1.66</v>
      </c>
      <c r="L108" s="58">
        <v>-1.94</v>
      </c>
      <c r="M108" s="37">
        <v>1.46</v>
      </c>
      <c r="N108" s="37">
        <v>0</v>
      </c>
      <c r="O108" s="37">
        <v>0</v>
      </c>
      <c r="P108" s="37">
        <v>2.4054766795265281E-3</v>
      </c>
      <c r="Q108" s="37">
        <v>2.81</v>
      </c>
      <c r="R108" s="37">
        <v>0.01</v>
      </c>
      <c r="S108" s="37">
        <v>0</v>
      </c>
      <c r="T108" s="37">
        <v>1.0513688230093203E-2</v>
      </c>
      <c r="U108" s="37">
        <v>33.82</v>
      </c>
      <c r="V108" s="37">
        <v>0.01</v>
      </c>
      <c r="W108" s="37">
        <v>0</v>
      </c>
      <c r="X108" s="37">
        <v>1.0838771470167013E-2</v>
      </c>
      <c r="Y108" s="37">
        <v>23.341999999999999</v>
      </c>
      <c r="Z108" s="37">
        <v>3.0000000000000001E-3</v>
      </c>
      <c r="AA108" s="37">
        <v>1E-3</v>
      </c>
      <c r="AB108" s="37">
        <v>2.5340966980909232E-3</v>
      </c>
      <c r="AC108" s="37">
        <v>28.808</v>
      </c>
      <c r="AD108" s="37">
        <v>1.2999999999999999E-2</v>
      </c>
      <c r="AE108" s="37">
        <v>5.0000000000000001E-3</v>
      </c>
      <c r="AF108" s="37">
        <v>1.0778632963830493E-2</v>
      </c>
      <c r="AG108" s="37">
        <v>52.857999999999997</v>
      </c>
      <c r="AH108" s="37">
        <v>2.5999999999999999E-2</v>
      </c>
      <c r="AI108" s="37">
        <v>8.9999999999999993E-3</v>
      </c>
      <c r="AJ108" s="37">
        <v>2.1666926781717898E-2</v>
      </c>
      <c r="AK108" s="37">
        <v>1.4505184108739961E-2</v>
      </c>
      <c r="AL108" s="37">
        <v>57.009</v>
      </c>
      <c r="AM108" s="37">
        <v>0.124</v>
      </c>
      <c r="AN108" s="37">
        <v>4.3999999999999997E-2</v>
      </c>
      <c r="AO108" s="37">
        <v>0.10353141967369088</v>
      </c>
      <c r="AP108" s="37">
        <v>-1.357</v>
      </c>
      <c r="AQ108" s="37">
        <v>0.10208018484580829</v>
      </c>
      <c r="AR108" s="37">
        <v>-15.759</v>
      </c>
      <c r="AS108" s="37">
        <v>1.73</v>
      </c>
      <c r="AT108" s="37">
        <v>0.61199999999999999</v>
      </c>
      <c r="AU108" s="37">
        <v>1.4463363542158709</v>
      </c>
      <c r="AV108" s="37">
        <v>-91.795000000000002</v>
      </c>
      <c r="AW108" s="37">
        <v>1.6</v>
      </c>
      <c r="AX108" s="37">
        <v>0.56599999999999995</v>
      </c>
      <c r="AY108" s="37">
        <v>1.3379184604257091</v>
      </c>
      <c r="AZ108" s="37">
        <v>1.139</v>
      </c>
      <c r="BA108" s="37">
        <v>0.124</v>
      </c>
      <c r="BB108" s="37">
        <v>4.3999999999999997E-2</v>
      </c>
      <c r="BC108" s="37">
        <v>0.10372620183070186</v>
      </c>
      <c r="BD108" s="37">
        <v>1.008128581</v>
      </c>
      <c r="BE108" s="37">
        <v>-5.28</v>
      </c>
      <c r="BF108" s="58">
        <v>28.92</v>
      </c>
      <c r="BG108" s="37">
        <v>8.2168056591991703E-5</v>
      </c>
      <c r="BH108" s="37" t="s">
        <v>276</v>
      </c>
      <c r="BI108" s="37">
        <v>-0.223</v>
      </c>
      <c r="BJ108" s="37">
        <v>1.0302486826968935</v>
      </c>
      <c r="BK108" s="37">
        <v>0.86072619565141562</v>
      </c>
      <c r="BL108" s="58">
        <v>0.63100000000000001</v>
      </c>
      <c r="BM108" s="37">
        <v>0</v>
      </c>
      <c r="BN108" s="37">
        <v>-2.8000000000000001E-2</v>
      </c>
      <c r="BO108" s="37">
        <v>0.14599999999999999</v>
      </c>
    </row>
    <row r="109" spans="1:67" x14ac:dyDescent="0.2">
      <c r="A109" s="57" t="s">
        <v>310</v>
      </c>
      <c r="B109" s="58" t="s">
        <v>281</v>
      </c>
      <c r="C109" s="37">
        <v>90</v>
      </c>
      <c r="D109" s="58" t="s">
        <v>309</v>
      </c>
      <c r="E109" s="37">
        <v>0.12</v>
      </c>
      <c r="F109" s="37">
        <v>4.2999999999999997E-2</v>
      </c>
      <c r="G109" s="37">
        <v>0.185</v>
      </c>
      <c r="H109" s="37">
        <v>-0.65400000000000003</v>
      </c>
      <c r="I109" s="37">
        <v>1.4E-2</v>
      </c>
      <c r="J109" s="37">
        <v>5.0000000000000001E-3</v>
      </c>
      <c r="K109" s="58">
        <v>-10.17</v>
      </c>
      <c r="L109" s="58">
        <v>-18.71</v>
      </c>
      <c r="M109" s="37">
        <v>-10.26</v>
      </c>
      <c r="N109" s="37">
        <v>0.01</v>
      </c>
      <c r="O109" s="37">
        <v>0</v>
      </c>
      <c r="P109" s="37">
        <v>4.595339642097916E-3</v>
      </c>
      <c r="Q109" s="37">
        <v>-13.95</v>
      </c>
      <c r="R109" s="37">
        <v>0.01</v>
      </c>
      <c r="S109" s="37">
        <v>0</v>
      </c>
      <c r="T109" s="37">
        <v>1.0172091229869217E-2</v>
      </c>
      <c r="U109" s="37">
        <v>16.54</v>
      </c>
      <c r="V109" s="37">
        <v>0.01</v>
      </c>
      <c r="W109" s="37">
        <v>0</v>
      </c>
      <c r="X109" s="37">
        <v>1.0486612290696409E-2</v>
      </c>
      <c r="Y109" s="37">
        <v>11.555</v>
      </c>
      <c r="Z109" s="37">
        <v>5.0000000000000001E-3</v>
      </c>
      <c r="AA109" s="37">
        <v>2E-3</v>
      </c>
      <c r="AB109" s="37">
        <v>4.5374283266044401E-3</v>
      </c>
      <c r="AC109" s="37">
        <v>11.605</v>
      </c>
      <c r="AD109" s="37">
        <v>1.2E-2</v>
      </c>
      <c r="AE109" s="37">
        <v>4.0000000000000001E-3</v>
      </c>
      <c r="AF109" s="37">
        <v>1.042912782769252E-2</v>
      </c>
      <c r="AG109" s="37">
        <v>22.798999999999999</v>
      </c>
      <c r="AH109" s="37">
        <v>2.1999999999999999E-2</v>
      </c>
      <c r="AI109" s="37">
        <v>8.0000000000000002E-3</v>
      </c>
      <c r="AJ109" s="37">
        <v>1.8795425152839024E-2</v>
      </c>
      <c r="AK109" s="37">
        <v>1.2121883461891076E-2</v>
      </c>
      <c r="AL109" s="37">
        <v>22.475000000000001</v>
      </c>
      <c r="AM109" s="37">
        <v>0.114</v>
      </c>
      <c r="AN109" s="37">
        <v>0.04</v>
      </c>
      <c r="AO109" s="37">
        <v>9.5227403206761249E-2</v>
      </c>
      <c r="AP109" s="37">
        <v>-0.85099999999999998</v>
      </c>
      <c r="AQ109" s="37">
        <v>0.10063131795628404</v>
      </c>
      <c r="AR109" s="37">
        <v>-3.3029999999999999</v>
      </c>
      <c r="AS109" s="37">
        <v>1.948</v>
      </c>
      <c r="AT109" s="37">
        <v>0.68899999999999995</v>
      </c>
      <c r="AU109" s="37">
        <v>1.6287631532749656</v>
      </c>
      <c r="AV109" s="37">
        <v>-37.506999999999998</v>
      </c>
      <c r="AW109" s="37">
        <v>1.8879999999999999</v>
      </c>
      <c r="AX109" s="37">
        <v>0.66700000000000004</v>
      </c>
      <c r="AY109" s="37">
        <v>1.5780700662874663</v>
      </c>
      <c r="AZ109" s="37">
        <v>0.24199999999999999</v>
      </c>
      <c r="BA109" s="37">
        <v>0.14199999999999999</v>
      </c>
      <c r="BB109" s="37">
        <v>0.05</v>
      </c>
      <c r="BC109" s="37">
        <v>0.1185186561302021</v>
      </c>
      <c r="BD109" s="37">
        <v>1.008128581</v>
      </c>
      <c r="BE109" s="37">
        <v>-21.9</v>
      </c>
      <c r="BF109" s="58">
        <v>11.63</v>
      </c>
      <c r="BG109" s="37">
        <v>8.2168056591991703E-5</v>
      </c>
      <c r="BH109" s="37" t="s">
        <v>276</v>
      </c>
      <c r="BI109" s="37">
        <v>-0.65600000000000003</v>
      </c>
      <c r="BJ109" s="37">
        <v>1.0302486826968935</v>
      </c>
      <c r="BK109" s="37">
        <v>0.86072619565141562</v>
      </c>
      <c r="BL109" s="58">
        <v>0.185</v>
      </c>
      <c r="BM109" s="37">
        <v>0</v>
      </c>
      <c r="BN109" s="37">
        <v>-0.32700000000000001</v>
      </c>
      <c r="BO109" s="37">
        <v>-0.153</v>
      </c>
    </row>
    <row r="110" spans="1:67" x14ac:dyDescent="0.2">
      <c r="A110" s="57" t="s">
        <v>308</v>
      </c>
      <c r="B110" s="58" t="s">
        <v>284</v>
      </c>
      <c r="C110" s="37">
        <v>90</v>
      </c>
      <c r="D110" s="58" t="s">
        <v>307</v>
      </c>
      <c r="E110" s="37">
        <v>0.38100000000000001</v>
      </c>
      <c r="F110" s="37">
        <v>0.13500000000000001</v>
      </c>
      <c r="G110" s="37">
        <v>0.18</v>
      </c>
      <c r="H110" s="37">
        <v>-0.65600000000000003</v>
      </c>
      <c r="I110" s="37">
        <v>3.3000000000000002E-2</v>
      </c>
      <c r="J110" s="37">
        <v>1.2E-2</v>
      </c>
      <c r="K110" s="58">
        <v>2.09</v>
      </c>
      <c r="L110" s="58">
        <v>-2.0699999999999998</v>
      </c>
      <c r="M110" s="37">
        <v>1.89</v>
      </c>
      <c r="N110" s="37">
        <v>0.01</v>
      </c>
      <c r="O110" s="37">
        <v>0</v>
      </c>
      <c r="P110" s="37">
        <v>5.7375991812185926E-3</v>
      </c>
      <c r="Q110" s="37">
        <v>2.67</v>
      </c>
      <c r="R110" s="37">
        <v>0.01</v>
      </c>
      <c r="S110" s="37">
        <v>0</v>
      </c>
      <c r="T110" s="37">
        <v>8.5630393796052359E-3</v>
      </c>
      <c r="U110" s="37">
        <v>33.68</v>
      </c>
      <c r="V110" s="37">
        <v>0.01</v>
      </c>
      <c r="W110" s="37">
        <v>0</v>
      </c>
      <c r="X110" s="37">
        <v>8.8278085572227136E-3</v>
      </c>
      <c r="Y110" s="37">
        <v>23.748000000000001</v>
      </c>
      <c r="Z110" s="37">
        <v>7.0000000000000001E-3</v>
      </c>
      <c r="AA110" s="37">
        <v>2E-3</v>
      </c>
      <c r="AB110" s="37">
        <v>5.6715226230383605E-3</v>
      </c>
      <c r="AC110" s="37">
        <v>28.670999999999999</v>
      </c>
      <c r="AD110" s="37">
        <v>1.0999999999999999E-2</v>
      </c>
      <c r="AE110" s="37">
        <v>4.0000000000000001E-3</v>
      </c>
      <c r="AF110" s="37">
        <v>8.7840305712337027E-3</v>
      </c>
      <c r="AG110" s="37">
        <v>52.69</v>
      </c>
      <c r="AH110" s="37">
        <v>4.1000000000000002E-2</v>
      </c>
      <c r="AI110" s="37">
        <v>1.4999999999999999E-2</v>
      </c>
      <c r="AJ110" s="37">
        <v>3.4442405855127152E-2</v>
      </c>
      <c r="AK110" s="37">
        <v>2.7517782290537973E-2</v>
      </c>
      <c r="AL110" s="37">
        <v>57.042000000000002</v>
      </c>
      <c r="AM110" s="37">
        <v>0.38700000000000001</v>
      </c>
      <c r="AN110" s="37">
        <v>0.13700000000000001</v>
      </c>
      <c r="AO110" s="37">
        <v>0.3239480215043456</v>
      </c>
      <c r="AP110" s="37">
        <v>-1.06</v>
      </c>
      <c r="AQ110" s="37">
        <v>0.31852569506913003</v>
      </c>
      <c r="AR110" s="37">
        <v>-12.221</v>
      </c>
      <c r="AS110" s="37">
        <v>1.5069999999999999</v>
      </c>
      <c r="AT110" s="37">
        <v>0.53300000000000003</v>
      </c>
      <c r="AU110" s="37">
        <v>1.2598962259637052</v>
      </c>
      <c r="AV110" s="37">
        <v>-88.677000000000007</v>
      </c>
      <c r="AW110" s="37">
        <v>1.397</v>
      </c>
      <c r="AX110" s="37">
        <v>0.49399999999999999</v>
      </c>
      <c r="AY110" s="37">
        <v>1.1681889335000568</v>
      </c>
      <c r="AZ110" s="37">
        <v>0.90700000000000003</v>
      </c>
      <c r="BA110" s="37">
        <v>0.11600000000000001</v>
      </c>
      <c r="BB110" s="37">
        <v>4.1000000000000002E-2</v>
      </c>
      <c r="BC110" s="37">
        <v>9.7193461821267216E-2</v>
      </c>
      <c r="BD110" s="37">
        <v>1.008128581</v>
      </c>
      <c r="BE110" s="37">
        <v>-5.41</v>
      </c>
      <c r="BF110" s="58">
        <v>28.78</v>
      </c>
      <c r="BG110" s="37">
        <v>8.2168056591991703E-5</v>
      </c>
      <c r="BH110" s="37" t="s">
        <v>276</v>
      </c>
      <c r="BI110" s="37">
        <v>-0.66100000000000003</v>
      </c>
      <c r="BJ110" s="37">
        <v>1.0302486826968935</v>
      </c>
      <c r="BK110" s="37">
        <v>0.86072619565141562</v>
      </c>
      <c r="BL110" s="58">
        <v>0.18</v>
      </c>
      <c r="BM110" s="37">
        <v>0</v>
      </c>
      <c r="BN110" s="37">
        <v>0.27</v>
      </c>
      <c r="BO110" s="37">
        <v>0.44400000000000001</v>
      </c>
    </row>
    <row r="111" spans="1:67" x14ac:dyDescent="0.2">
      <c r="A111" s="57" t="s">
        <v>306</v>
      </c>
      <c r="B111" s="58" t="s">
        <v>278</v>
      </c>
      <c r="C111" s="37">
        <v>90</v>
      </c>
      <c r="D111" s="58" t="s">
        <v>305</v>
      </c>
      <c r="E111" s="37">
        <v>0.12</v>
      </c>
      <c r="F111" s="37">
        <v>4.2000000000000003E-2</v>
      </c>
      <c r="G111" s="37">
        <v>0.61299999999999999</v>
      </c>
      <c r="H111" s="37">
        <v>-0.23599999999999999</v>
      </c>
      <c r="I111" s="37">
        <v>2.8000000000000001E-2</v>
      </c>
      <c r="J111" s="37">
        <v>0.01</v>
      </c>
      <c r="K111" s="58">
        <v>1.79</v>
      </c>
      <c r="L111" s="58">
        <v>-1.64</v>
      </c>
      <c r="M111" s="37">
        <v>1.59</v>
      </c>
      <c r="N111" s="37">
        <v>0</v>
      </c>
      <c r="O111" s="37">
        <v>0</v>
      </c>
      <c r="P111" s="37">
        <v>3.4113732860607707E-3</v>
      </c>
      <c r="Q111" s="37">
        <v>3.11</v>
      </c>
      <c r="R111" s="37">
        <v>0.01</v>
      </c>
      <c r="S111" s="37">
        <v>0.01</v>
      </c>
      <c r="T111" s="37">
        <v>1.186652139235975E-2</v>
      </c>
      <c r="U111" s="37">
        <v>34.119999999999997</v>
      </c>
      <c r="V111" s="37">
        <v>0.01</v>
      </c>
      <c r="W111" s="37">
        <v>0.01</v>
      </c>
      <c r="X111" s="37">
        <v>1.2233434233812204E-2</v>
      </c>
      <c r="Y111" s="37">
        <v>23.481000000000002</v>
      </c>
      <c r="Z111" s="37">
        <v>4.0000000000000001E-3</v>
      </c>
      <c r="AA111" s="37">
        <v>1E-3</v>
      </c>
      <c r="AB111" s="37">
        <v>3.1412051116889695E-3</v>
      </c>
      <c r="AC111" s="37">
        <v>29.114999999999998</v>
      </c>
      <c r="AD111" s="37">
        <v>1.4999999999999999E-2</v>
      </c>
      <c r="AE111" s="37">
        <v>5.0000000000000001E-3</v>
      </c>
      <c r="AF111" s="37">
        <v>1.2159571206779721E-2</v>
      </c>
      <c r="AG111" s="37">
        <v>53.295999999999999</v>
      </c>
      <c r="AH111" s="37">
        <v>3.1E-2</v>
      </c>
      <c r="AI111" s="37">
        <v>1.0999999999999999E-2</v>
      </c>
      <c r="AJ111" s="37">
        <v>2.6309944252062612E-2</v>
      </c>
      <c r="AK111" s="37">
        <v>2.3386570001801697E-2</v>
      </c>
      <c r="AL111" s="37">
        <v>57.536999999999999</v>
      </c>
      <c r="AM111" s="37">
        <v>0.13900000000000001</v>
      </c>
      <c r="AN111" s="37">
        <v>4.9000000000000002E-2</v>
      </c>
      <c r="AO111" s="37">
        <v>0.11588932399194225</v>
      </c>
      <c r="AP111" s="37">
        <v>-1.454</v>
      </c>
      <c r="AQ111" s="37">
        <v>0.10033295636813518</v>
      </c>
      <c r="AR111" s="37">
        <v>-12.513</v>
      </c>
      <c r="AS111" s="37">
        <v>1.3049999999999999</v>
      </c>
      <c r="AT111" s="37">
        <v>0.46100000000000002</v>
      </c>
      <c r="AU111" s="37">
        <v>1.0911009404764331</v>
      </c>
      <c r="AV111" s="37">
        <v>-89.465000000000003</v>
      </c>
      <c r="AW111" s="37">
        <v>1.21</v>
      </c>
      <c r="AX111" s="37">
        <v>0.42799999999999999</v>
      </c>
      <c r="AY111" s="37">
        <v>1.0118244956790827</v>
      </c>
      <c r="AZ111" s="37">
        <v>0.93700000000000006</v>
      </c>
      <c r="BA111" s="37">
        <v>9.0999999999999998E-2</v>
      </c>
      <c r="BB111" s="37">
        <v>3.2000000000000001E-2</v>
      </c>
      <c r="BC111" s="37">
        <v>7.5679905948681889E-2</v>
      </c>
      <c r="BD111" s="37">
        <v>1.008128581</v>
      </c>
      <c r="BE111" s="37">
        <v>-4.9800000000000004</v>
      </c>
      <c r="BF111" s="58">
        <v>29.23</v>
      </c>
      <c r="BG111" s="37">
        <v>8.2168056591991703E-5</v>
      </c>
      <c r="BH111" s="37" t="s">
        <v>276</v>
      </c>
      <c r="BI111" s="37">
        <v>-0.24</v>
      </c>
      <c r="BJ111" s="37">
        <v>1.0302486826968935</v>
      </c>
      <c r="BK111" s="37">
        <v>0.86072619565141562</v>
      </c>
      <c r="BL111" s="58">
        <v>0.61299999999999999</v>
      </c>
      <c r="BM111" s="37">
        <v>0</v>
      </c>
      <c r="BN111" s="37">
        <v>-0.112</v>
      </c>
      <c r="BO111" s="37">
        <v>6.2E-2</v>
      </c>
    </row>
    <row r="112" spans="1:67" x14ac:dyDescent="0.2">
      <c r="A112" s="57" t="s">
        <v>304</v>
      </c>
      <c r="B112" s="58" t="s">
        <v>284</v>
      </c>
      <c r="C112" s="37">
        <v>90</v>
      </c>
      <c r="D112" s="58" t="s">
        <v>303</v>
      </c>
      <c r="E112" s="37">
        <v>1.4239999999999999</v>
      </c>
      <c r="F112" s="37">
        <v>0.503</v>
      </c>
      <c r="G112" s="37">
        <v>0.21299999999999999</v>
      </c>
      <c r="H112" s="37">
        <v>-0.624</v>
      </c>
      <c r="I112" s="37">
        <v>2.3E-2</v>
      </c>
      <c r="J112" s="37">
        <v>8.0000000000000002E-3</v>
      </c>
      <c r="K112" s="58">
        <v>1.99</v>
      </c>
      <c r="L112" s="58">
        <v>-2.13</v>
      </c>
      <c r="M112" s="37">
        <v>1.79</v>
      </c>
      <c r="N112" s="37">
        <v>0.01</v>
      </c>
      <c r="O112" s="37">
        <v>0</v>
      </c>
      <c r="P112" s="37">
        <v>6.3923981743748996E-3</v>
      </c>
      <c r="Q112" s="37">
        <v>2.61</v>
      </c>
      <c r="R112" s="37">
        <v>0.02</v>
      </c>
      <c r="S112" s="37">
        <v>0.01</v>
      </c>
      <c r="T112" s="37">
        <v>1.4300948185336743E-2</v>
      </c>
      <c r="U112" s="37">
        <v>33.619999999999997</v>
      </c>
      <c r="V112" s="37">
        <v>0.02</v>
      </c>
      <c r="W112" s="37">
        <v>0.01</v>
      </c>
      <c r="X112" s="37">
        <v>1.4743133503226518E-2</v>
      </c>
      <c r="Y112" s="37">
        <v>23.648</v>
      </c>
      <c r="Z112" s="37">
        <v>8.0000000000000002E-3</v>
      </c>
      <c r="AA112" s="37">
        <v>3.0000000000000001E-3</v>
      </c>
      <c r="AB112" s="37">
        <v>6.4886611325064925E-3</v>
      </c>
      <c r="AC112" s="37">
        <v>28.609000000000002</v>
      </c>
      <c r="AD112" s="37">
        <v>1.7999999999999999E-2</v>
      </c>
      <c r="AE112" s="37">
        <v>6.0000000000000001E-3</v>
      </c>
      <c r="AF112" s="37">
        <v>1.4667454666934348E-2</v>
      </c>
      <c r="AG112" s="37">
        <v>52.557000000000002</v>
      </c>
      <c r="AH112" s="37">
        <v>3.3000000000000002E-2</v>
      </c>
      <c r="AI112" s="37">
        <v>1.2E-2</v>
      </c>
      <c r="AJ112" s="37">
        <v>2.7561457791418126E-2</v>
      </c>
      <c r="AK112" s="37">
        <v>1.9442906434505899E-2</v>
      </c>
      <c r="AL112" s="37">
        <v>59.664999999999999</v>
      </c>
      <c r="AM112" s="37">
        <v>1.486</v>
      </c>
      <c r="AN112" s="37">
        <v>0.52500000000000002</v>
      </c>
      <c r="AO112" s="37">
        <v>1.2425200181133729</v>
      </c>
      <c r="AP112" s="37">
        <v>1.5389999999999999</v>
      </c>
      <c r="AQ112" s="37">
        <v>1.1902149979663166</v>
      </c>
      <c r="AR112" s="37">
        <v>-18.603999999999999</v>
      </c>
      <c r="AS112" s="37">
        <v>1.6379999999999999</v>
      </c>
      <c r="AT112" s="37">
        <v>0.57899999999999996</v>
      </c>
      <c r="AU112" s="37">
        <v>1.3697039222628542</v>
      </c>
      <c r="AV112" s="37">
        <v>-94.364999999999995</v>
      </c>
      <c r="AW112" s="37">
        <v>1.5389999999999999</v>
      </c>
      <c r="AX112" s="37">
        <v>0.54400000000000004</v>
      </c>
      <c r="AY112" s="37">
        <v>1.2863553147906561</v>
      </c>
      <c r="AZ112" s="37">
        <v>1.369</v>
      </c>
      <c r="BA112" s="37">
        <v>0.11700000000000001</v>
      </c>
      <c r="BB112" s="37">
        <v>4.1000000000000002E-2</v>
      </c>
      <c r="BC112" s="37">
        <v>9.7992239061957379E-2</v>
      </c>
      <c r="BD112" s="37">
        <v>1.008128581</v>
      </c>
      <c r="BE112" s="37">
        <v>-5.47</v>
      </c>
      <c r="BF112" s="58">
        <v>28.72</v>
      </c>
      <c r="BG112" s="37">
        <v>8.2168056591991703E-5</v>
      </c>
      <c r="BH112" s="37" t="s">
        <v>276</v>
      </c>
      <c r="BI112" s="37">
        <v>-0.629</v>
      </c>
      <c r="BJ112" s="37">
        <v>1.0302486826968935</v>
      </c>
      <c r="BK112" s="37">
        <v>0.86072619565141562</v>
      </c>
      <c r="BL112" s="58">
        <v>0.21299999999999999</v>
      </c>
      <c r="BM112" s="37">
        <v>0</v>
      </c>
      <c r="BN112" s="37">
        <v>2.93</v>
      </c>
      <c r="BO112" s="37">
        <v>3.1040000000000001</v>
      </c>
    </row>
    <row r="113" spans="1:67" x14ac:dyDescent="0.2">
      <c r="A113" s="57" t="s">
        <v>302</v>
      </c>
      <c r="B113" s="58" t="s">
        <v>281</v>
      </c>
      <c r="C113" s="37">
        <v>90</v>
      </c>
      <c r="D113" s="58" t="s">
        <v>301</v>
      </c>
      <c r="E113" s="37">
        <v>6.0999999999999999E-2</v>
      </c>
      <c r="F113" s="37">
        <v>2.1999999999999999E-2</v>
      </c>
      <c r="G113" s="37">
        <v>0.19800000000000001</v>
      </c>
      <c r="H113" s="37">
        <v>-0.64100000000000001</v>
      </c>
      <c r="I113" s="37">
        <v>2.9000000000000001E-2</v>
      </c>
      <c r="J113" s="37">
        <v>0.01</v>
      </c>
      <c r="K113" s="58">
        <v>-10.14</v>
      </c>
      <c r="L113" s="58">
        <v>-18.72</v>
      </c>
      <c r="M113" s="37">
        <v>-10.23</v>
      </c>
      <c r="N113" s="37">
        <v>0.01</v>
      </c>
      <c r="O113" s="37">
        <v>0</v>
      </c>
      <c r="P113" s="37">
        <v>5.9844652997555099E-3</v>
      </c>
      <c r="Q113" s="37">
        <v>-13.95</v>
      </c>
      <c r="R113" s="37">
        <v>0.02</v>
      </c>
      <c r="S113" s="37">
        <v>0.01</v>
      </c>
      <c r="T113" s="37">
        <v>1.4286098993038608E-2</v>
      </c>
      <c r="U113" s="37">
        <v>16.53</v>
      </c>
      <c r="V113" s="37">
        <v>0.02</v>
      </c>
      <c r="W113" s="37">
        <v>0.01</v>
      </c>
      <c r="X113" s="37">
        <v>1.4727825173903249E-2</v>
      </c>
      <c r="Y113" s="37">
        <v>11.584</v>
      </c>
      <c r="Z113" s="37">
        <v>7.0000000000000001E-3</v>
      </c>
      <c r="AA113" s="37">
        <v>2E-3</v>
      </c>
      <c r="AB113" s="37">
        <v>5.8927082230289364E-3</v>
      </c>
      <c r="AC113" s="37">
        <v>11.602</v>
      </c>
      <c r="AD113" s="37">
        <v>1.7999999999999999E-2</v>
      </c>
      <c r="AE113" s="37">
        <v>6.0000000000000001E-3</v>
      </c>
      <c r="AF113" s="37">
        <v>1.4645850422915037E-2</v>
      </c>
      <c r="AG113" s="37">
        <v>22.838999999999999</v>
      </c>
      <c r="AH113" s="37">
        <v>3.6999999999999998E-2</v>
      </c>
      <c r="AI113" s="37">
        <v>1.2999999999999999E-2</v>
      </c>
      <c r="AJ113" s="37">
        <v>3.1210774489784914E-2</v>
      </c>
      <c r="AK113" s="37">
        <v>2.424384927959114E-2</v>
      </c>
      <c r="AL113" s="37">
        <v>22.48</v>
      </c>
      <c r="AM113" s="37">
        <v>8.6999999999999994E-2</v>
      </c>
      <c r="AN113" s="37">
        <v>3.1E-2</v>
      </c>
      <c r="AO113" s="37">
        <v>7.2336938504170931E-2</v>
      </c>
      <c r="AP113" s="37">
        <v>-0.83899999999999997</v>
      </c>
      <c r="AQ113" s="37">
        <v>5.1361107035678824E-2</v>
      </c>
      <c r="AR113" s="37">
        <v>-2.4E-2</v>
      </c>
      <c r="AS113" s="37">
        <v>1.9730000000000001</v>
      </c>
      <c r="AT113" s="37">
        <v>0.69699999999999995</v>
      </c>
      <c r="AU113" s="37">
        <v>1.6490593245538114</v>
      </c>
      <c r="AV113" s="37">
        <v>-34.363</v>
      </c>
      <c r="AW113" s="37">
        <v>1.893</v>
      </c>
      <c r="AX113" s="37">
        <v>0.66900000000000004</v>
      </c>
      <c r="AY113" s="37">
        <v>1.5829485105792791</v>
      </c>
      <c r="AZ113" s="37">
        <v>3.0000000000000001E-3</v>
      </c>
      <c r="BA113" s="37">
        <v>0.14699999999999999</v>
      </c>
      <c r="BB113" s="37">
        <v>5.1999999999999998E-2</v>
      </c>
      <c r="BC113" s="37">
        <v>0.12271914542976722</v>
      </c>
      <c r="BD113" s="37">
        <v>1.008128581</v>
      </c>
      <c r="BE113" s="37">
        <v>-21.9</v>
      </c>
      <c r="BF113" s="58">
        <v>11.63</v>
      </c>
      <c r="BG113" s="37">
        <v>8.2168056591991703E-5</v>
      </c>
      <c r="BH113" s="37" t="s">
        <v>276</v>
      </c>
      <c r="BI113" s="37">
        <v>-0.64300000000000002</v>
      </c>
      <c r="BJ113" s="37">
        <v>1.0302486826968935</v>
      </c>
      <c r="BK113" s="37">
        <v>0.86072619565141562</v>
      </c>
      <c r="BL113" s="58">
        <v>0.19800000000000001</v>
      </c>
      <c r="BM113" s="37">
        <v>0</v>
      </c>
      <c r="BN113" s="37">
        <v>-0.315</v>
      </c>
      <c r="BO113" s="37">
        <v>-0.14099999999999999</v>
      </c>
    </row>
    <row r="114" spans="1:67" x14ac:dyDescent="0.2">
      <c r="A114" s="57" t="s">
        <v>300</v>
      </c>
      <c r="B114" s="58" t="s">
        <v>278</v>
      </c>
      <c r="C114" s="37">
        <v>90</v>
      </c>
      <c r="D114" s="58" t="s">
        <v>299</v>
      </c>
      <c r="E114" s="37">
        <v>0.125</v>
      </c>
      <c r="F114" s="37">
        <v>4.3999999999999997E-2</v>
      </c>
      <c r="G114" s="37">
        <v>0.60399999999999998</v>
      </c>
      <c r="H114" s="37">
        <v>-0.245</v>
      </c>
      <c r="I114" s="37">
        <v>0.02</v>
      </c>
      <c r="J114" s="37">
        <v>7.0000000000000001E-3</v>
      </c>
      <c r="K114" s="58">
        <v>1.72</v>
      </c>
      <c r="L114" s="58">
        <v>-1.69</v>
      </c>
      <c r="M114" s="37">
        <v>1.52</v>
      </c>
      <c r="N114" s="37">
        <v>0.01</v>
      </c>
      <c r="O114" s="37">
        <v>0</v>
      </c>
      <c r="P114" s="37">
        <v>5.9430853669980455E-3</v>
      </c>
      <c r="Q114" s="37">
        <v>3.06</v>
      </c>
      <c r="R114" s="37">
        <v>0.01</v>
      </c>
      <c r="S114" s="37">
        <v>0.01</v>
      </c>
      <c r="T114" s="37">
        <v>1.2420718503154097E-2</v>
      </c>
      <c r="U114" s="37">
        <v>34.07</v>
      </c>
      <c r="V114" s="37">
        <v>0.02</v>
      </c>
      <c r="W114" s="37">
        <v>0.01</v>
      </c>
      <c r="X114" s="37">
        <v>1.2804767119270286E-2</v>
      </c>
      <c r="Y114" s="37">
        <v>23.411999999999999</v>
      </c>
      <c r="Z114" s="37">
        <v>7.0000000000000001E-3</v>
      </c>
      <c r="AA114" s="37">
        <v>2E-3</v>
      </c>
      <c r="AB114" s="37">
        <v>5.7398607255345858E-3</v>
      </c>
      <c r="AC114" s="37">
        <v>29.065000000000001</v>
      </c>
      <c r="AD114" s="37">
        <v>1.4999999999999999E-2</v>
      </c>
      <c r="AE114" s="37">
        <v>5.0000000000000001E-3</v>
      </c>
      <c r="AF114" s="37">
        <v>1.2731477258583767E-2</v>
      </c>
      <c r="AG114" s="37">
        <v>53.164000000000001</v>
      </c>
      <c r="AH114" s="37">
        <v>3.3000000000000002E-2</v>
      </c>
      <c r="AI114" s="37">
        <v>1.2E-2</v>
      </c>
      <c r="AJ114" s="37">
        <v>2.7490920928484288E-2</v>
      </c>
      <c r="AK114" s="37">
        <v>1.6340052611215374E-2</v>
      </c>
      <c r="AL114" s="37">
        <v>57.362000000000002</v>
      </c>
      <c r="AM114" s="37">
        <v>0.11899999999999999</v>
      </c>
      <c r="AN114" s="37">
        <v>4.2000000000000003E-2</v>
      </c>
      <c r="AO114" s="37">
        <v>9.9273676680739664E-2</v>
      </c>
      <c r="AP114" s="37">
        <v>-1.5229999999999999</v>
      </c>
      <c r="AQ114" s="37">
        <v>0.10421595270215761</v>
      </c>
      <c r="AR114" s="37">
        <v>-12.07</v>
      </c>
      <c r="AS114" s="37">
        <v>1.21</v>
      </c>
      <c r="AT114" s="37">
        <v>0.42799999999999999</v>
      </c>
      <c r="AU114" s="37">
        <v>1.011477006357431</v>
      </c>
      <c r="AV114" s="37">
        <v>-88.905000000000001</v>
      </c>
      <c r="AW114" s="37">
        <v>1.129</v>
      </c>
      <c r="AX114" s="37">
        <v>0.39900000000000002</v>
      </c>
      <c r="AY114" s="37">
        <v>0.94416454925295357</v>
      </c>
      <c r="AZ114" s="37">
        <v>0.92</v>
      </c>
      <c r="BA114" s="37">
        <v>9.1999999999999998E-2</v>
      </c>
      <c r="BB114" s="37">
        <v>3.3000000000000002E-2</v>
      </c>
      <c r="BC114" s="37">
        <v>7.7151426680309915E-2</v>
      </c>
      <c r="BD114" s="37">
        <v>1.008128581</v>
      </c>
      <c r="BE114" s="37">
        <v>-5.03</v>
      </c>
      <c r="BF114" s="58">
        <v>29.18</v>
      </c>
      <c r="BG114" s="37">
        <v>8.2168056591991703E-5</v>
      </c>
      <c r="BH114" s="37" t="s">
        <v>276</v>
      </c>
      <c r="BI114" s="37">
        <v>-0.25</v>
      </c>
      <c r="BJ114" s="37">
        <v>1.0302486826968935</v>
      </c>
      <c r="BK114" s="37">
        <v>0.86072619565141562</v>
      </c>
      <c r="BL114" s="58">
        <v>0.60399999999999998</v>
      </c>
      <c r="BM114" s="37">
        <v>0</v>
      </c>
      <c r="BN114" s="37">
        <v>-0.185</v>
      </c>
      <c r="BO114" s="37">
        <v>-1.0999999999999999E-2</v>
      </c>
    </row>
    <row r="115" spans="1:67" x14ac:dyDescent="0.2">
      <c r="A115" s="57" t="s">
        <v>298</v>
      </c>
      <c r="B115" s="58" t="s">
        <v>297</v>
      </c>
      <c r="C115" s="37">
        <v>90</v>
      </c>
      <c r="D115" s="58" t="s">
        <v>296</v>
      </c>
      <c r="E115" s="37">
        <v>9.0999999999999998E-2</v>
      </c>
      <c r="F115" s="37">
        <v>3.2000000000000001E-2</v>
      </c>
      <c r="G115" s="37">
        <v>0.42499999999999999</v>
      </c>
      <c r="H115" s="37">
        <v>-0.42099999999999999</v>
      </c>
      <c r="I115" s="37">
        <v>3.3000000000000002E-2</v>
      </c>
      <c r="J115" s="37">
        <v>1.2E-2</v>
      </c>
      <c r="K115" s="58">
        <v>-10.15</v>
      </c>
      <c r="L115" s="58">
        <v>-18.39</v>
      </c>
      <c r="M115" s="37">
        <v>-10.24</v>
      </c>
      <c r="N115" s="37">
        <v>0</v>
      </c>
      <c r="O115" s="37">
        <v>0</v>
      </c>
      <c r="P115" s="37">
        <v>3.7067392355420027E-3</v>
      </c>
      <c r="Q115" s="37">
        <v>-13.62</v>
      </c>
      <c r="R115" s="37">
        <v>0.01</v>
      </c>
      <c r="S115" s="37">
        <v>0</v>
      </c>
      <c r="T115" s="37">
        <v>8.6004166416244719E-3</v>
      </c>
      <c r="U115" s="37">
        <v>16.87</v>
      </c>
      <c r="V115" s="37">
        <v>0.01</v>
      </c>
      <c r="W115" s="37">
        <v>0</v>
      </c>
      <c r="X115" s="37">
        <v>8.8663415241832071E-3</v>
      </c>
      <c r="Y115" s="37">
        <v>11.59</v>
      </c>
      <c r="Z115" s="37">
        <v>4.0000000000000001E-3</v>
      </c>
      <c r="AA115" s="37">
        <v>2E-3</v>
      </c>
      <c r="AB115" s="37">
        <v>3.6988444044473122E-3</v>
      </c>
      <c r="AC115" s="37">
        <v>11.94</v>
      </c>
      <c r="AD115" s="37">
        <v>1.0999999999999999E-2</v>
      </c>
      <c r="AE115" s="37">
        <v>4.0000000000000001E-3</v>
      </c>
      <c r="AF115" s="37">
        <v>8.8184768438871585E-3</v>
      </c>
      <c r="AG115" s="37">
        <v>23.408000000000001</v>
      </c>
      <c r="AH115" s="37">
        <v>3.5000000000000003E-2</v>
      </c>
      <c r="AI115" s="37">
        <v>1.2E-2</v>
      </c>
      <c r="AJ115" s="37">
        <v>2.9048624966120359E-2</v>
      </c>
      <c r="AK115" s="37">
        <v>2.7980734855290918E-2</v>
      </c>
      <c r="AL115" s="37">
        <v>23.213000000000001</v>
      </c>
      <c r="AM115" s="37">
        <v>0.104</v>
      </c>
      <c r="AN115" s="37">
        <v>3.6999999999999998E-2</v>
      </c>
      <c r="AO115" s="37">
        <v>8.7311793924133449E-2</v>
      </c>
      <c r="AP115" s="37">
        <v>-0.79100000000000004</v>
      </c>
      <c r="AQ115" s="37">
        <v>7.5720368156839982E-2</v>
      </c>
      <c r="AR115" s="37">
        <v>-1.504</v>
      </c>
      <c r="AS115" s="37">
        <v>1.373</v>
      </c>
      <c r="AT115" s="37">
        <v>0.48599999999999999</v>
      </c>
      <c r="AU115" s="37">
        <v>1.1481937755337734</v>
      </c>
      <c r="AV115" s="37">
        <v>-36.432000000000002</v>
      </c>
      <c r="AW115" s="37">
        <v>1.33</v>
      </c>
      <c r="AX115" s="37">
        <v>0.47</v>
      </c>
      <c r="AY115" s="37">
        <v>1.1118741171940536</v>
      </c>
      <c r="AZ115" s="37">
        <v>0.112</v>
      </c>
      <c r="BA115" s="37">
        <v>0.10299999999999999</v>
      </c>
      <c r="BB115" s="37">
        <v>3.5999999999999997E-2</v>
      </c>
      <c r="BC115" s="37">
        <v>8.5850168077294842E-2</v>
      </c>
      <c r="BD115" s="37">
        <v>1.008128581</v>
      </c>
      <c r="BE115" s="37">
        <v>-21.58</v>
      </c>
      <c r="BF115" s="58">
        <v>11.97</v>
      </c>
      <c r="BG115" s="37">
        <v>8.2168056591991703E-5</v>
      </c>
      <c r="BH115" s="37" t="s">
        <v>276</v>
      </c>
      <c r="BI115" s="37">
        <v>-0.42299999999999999</v>
      </c>
      <c r="BJ115" s="37">
        <v>1.0302486826968935</v>
      </c>
      <c r="BK115" s="37">
        <v>0.86072619565141562</v>
      </c>
      <c r="BL115" s="58">
        <v>0.42499999999999999</v>
      </c>
      <c r="BM115" s="37">
        <v>0</v>
      </c>
      <c r="BN115" s="37">
        <v>-0.25</v>
      </c>
      <c r="BO115" s="37">
        <v>-7.5999999999999998E-2</v>
      </c>
    </row>
    <row r="116" spans="1:67" x14ac:dyDescent="0.2">
      <c r="A116" s="57" t="s">
        <v>295</v>
      </c>
      <c r="B116" s="58" t="s">
        <v>284</v>
      </c>
      <c r="C116" s="37">
        <v>90</v>
      </c>
      <c r="D116" s="58" t="s">
        <v>294</v>
      </c>
      <c r="E116" s="37">
        <v>0.85699999999999998</v>
      </c>
      <c r="F116" s="37">
        <v>0.30299999999999999</v>
      </c>
      <c r="G116" s="37">
        <v>0.19800000000000001</v>
      </c>
      <c r="H116" s="37">
        <v>-0.63900000000000001</v>
      </c>
      <c r="I116" s="37">
        <v>2.5000000000000001E-2</v>
      </c>
      <c r="J116" s="37">
        <v>8.9999999999999993E-3</v>
      </c>
      <c r="K116" s="58">
        <v>2.13</v>
      </c>
      <c r="L116" s="58">
        <v>-2.12</v>
      </c>
      <c r="M116" s="37">
        <v>1.93</v>
      </c>
      <c r="N116" s="37">
        <v>0.01</v>
      </c>
      <c r="O116" s="37">
        <v>0</v>
      </c>
      <c r="P116" s="37">
        <v>4.3484664623688199E-3</v>
      </c>
      <c r="Q116" s="37">
        <v>2.62</v>
      </c>
      <c r="R116" s="37">
        <v>0.01</v>
      </c>
      <c r="S116" s="37">
        <v>0</v>
      </c>
      <c r="T116" s="37">
        <v>1.0558118094644919E-2</v>
      </c>
      <c r="U116" s="37">
        <v>33.630000000000003</v>
      </c>
      <c r="V116" s="37">
        <v>0.01</v>
      </c>
      <c r="W116" s="37">
        <v>0</v>
      </c>
      <c r="X116" s="37">
        <v>1.0884575106132088E-2</v>
      </c>
      <c r="Y116" s="37">
        <v>23.783000000000001</v>
      </c>
      <c r="Z116" s="37">
        <v>5.0000000000000001E-3</v>
      </c>
      <c r="AA116" s="37">
        <v>2E-3</v>
      </c>
      <c r="AB116" s="37">
        <v>4.51709734160303E-3</v>
      </c>
      <c r="AC116" s="37">
        <v>28.62</v>
      </c>
      <c r="AD116" s="37">
        <v>1.2999999999999999E-2</v>
      </c>
      <c r="AE116" s="37">
        <v>5.0000000000000001E-3</v>
      </c>
      <c r="AF116" s="37">
        <v>1.0830299989350036E-2</v>
      </c>
      <c r="AG116" s="37">
        <v>52.695</v>
      </c>
      <c r="AH116" s="37">
        <v>2.8000000000000001E-2</v>
      </c>
      <c r="AI116" s="37">
        <v>0.01</v>
      </c>
      <c r="AJ116" s="37">
        <v>2.382151137293316E-2</v>
      </c>
      <c r="AK116" s="37">
        <v>2.0711725260992214E-2</v>
      </c>
      <c r="AL116" s="37">
        <v>58.17</v>
      </c>
      <c r="AM116" s="37">
        <v>0.88900000000000001</v>
      </c>
      <c r="AN116" s="37">
        <v>0.314</v>
      </c>
      <c r="AO116" s="37">
        <v>0.74325916366979305</v>
      </c>
      <c r="AP116" s="37">
        <v>0.105</v>
      </c>
      <c r="AQ116" s="37">
        <v>0.71679559293896933</v>
      </c>
      <c r="AR116" s="37">
        <v>-12.515000000000001</v>
      </c>
      <c r="AS116" s="37">
        <v>1.123</v>
      </c>
      <c r="AT116" s="37">
        <v>0.39700000000000002</v>
      </c>
      <c r="AU116" s="37">
        <v>0.93893223070465559</v>
      </c>
      <c r="AV116" s="37">
        <v>-88.893000000000001</v>
      </c>
      <c r="AW116" s="37">
        <v>1.052</v>
      </c>
      <c r="AX116" s="37">
        <v>0.372</v>
      </c>
      <c r="AY116" s="37">
        <v>0.8791532274375814</v>
      </c>
      <c r="AZ116" s="37">
        <v>0.93700000000000006</v>
      </c>
      <c r="BA116" s="37">
        <v>8.1000000000000003E-2</v>
      </c>
      <c r="BB116" s="37">
        <v>2.9000000000000001E-2</v>
      </c>
      <c r="BC116" s="37">
        <v>6.7944996614901554E-2</v>
      </c>
      <c r="BD116" s="37">
        <v>1.008128581</v>
      </c>
      <c r="BE116" s="37">
        <v>-5.46</v>
      </c>
      <c r="BF116" s="58">
        <v>28.73</v>
      </c>
      <c r="BG116" s="37">
        <v>8.2168056591991703E-5</v>
      </c>
      <c r="BH116" s="37" t="s">
        <v>276</v>
      </c>
      <c r="BI116" s="37">
        <v>-0.64300000000000002</v>
      </c>
      <c r="BJ116" s="37">
        <v>1.0302486826968935</v>
      </c>
      <c r="BK116" s="37">
        <v>0.86072619565141562</v>
      </c>
      <c r="BL116" s="58">
        <v>0.19800000000000001</v>
      </c>
      <c r="BM116" s="37">
        <v>0</v>
      </c>
      <c r="BN116" s="37">
        <v>1.4610000000000001</v>
      </c>
      <c r="BO116" s="37">
        <v>1.635</v>
      </c>
    </row>
    <row r="117" spans="1:67" x14ac:dyDescent="0.2">
      <c r="A117" s="57" t="s">
        <v>293</v>
      </c>
      <c r="B117" s="58" t="s">
        <v>281</v>
      </c>
      <c r="C117" s="37">
        <v>90</v>
      </c>
      <c r="D117" s="58" t="s">
        <v>292</v>
      </c>
      <c r="E117" s="37">
        <v>5.2999999999999999E-2</v>
      </c>
      <c r="F117" s="37">
        <v>1.9E-2</v>
      </c>
      <c r="G117" s="37">
        <v>0.214</v>
      </c>
      <c r="H117" s="37">
        <v>-0.625</v>
      </c>
      <c r="I117" s="37">
        <v>1.4999999999999999E-2</v>
      </c>
      <c r="J117" s="37">
        <v>5.0000000000000001E-3</v>
      </c>
      <c r="K117" s="58">
        <v>-10.06</v>
      </c>
      <c r="L117" s="58">
        <v>-18.61</v>
      </c>
      <c r="M117" s="37">
        <v>-10.15</v>
      </c>
      <c r="N117" s="37">
        <v>0.01</v>
      </c>
      <c r="O117" s="37">
        <v>0</v>
      </c>
      <c r="P117" s="37">
        <v>8.7804363246634792E-3</v>
      </c>
      <c r="Q117" s="37">
        <v>-13.85</v>
      </c>
      <c r="R117" s="37">
        <v>0.02</v>
      </c>
      <c r="S117" s="37">
        <v>0.01</v>
      </c>
      <c r="T117" s="37">
        <v>1.2552504614995758E-2</v>
      </c>
      <c r="U117" s="37">
        <v>16.64</v>
      </c>
      <c r="V117" s="37">
        <v>0.02</v>
      </c>
      <c r="W117" s="37">
        <v>0.01</v>
      </c>
      <c r="X117" s="37">
        <v>1.2940628057690896E-2</v>
      </c>
      <c r="Y117" s="37">
        <v>11.669</v>
      </c>
      <c r="Z117" s="37">
        <v>1.0999999999999999E-2</v>
      </c>
      <c r="AA117" s="37">
        <v>4.0000000000000001E-3</v>
      </c>
      <c r="AB117" s="37">
        <v>8.7896581590928557E-3</v>
      </c>
      <c r="AC117" s="37">
        <v>11.708</v>
      </c>
      <c r="AD117" s="37">
        <v>1.4999999999999999E-2</v>
      </c>
      <c r="AE117" s="37">
        <v>5.0000000000000001E-3</v>
      </c>
      <c r="AF117" s="37">
        <v>1.2882101604005592E-2</v>
      </c>
      <c r="AG117" s="37">
        <v>23.048999999999999</v>
      </c>
      <c r="AH117" s="37">
        <v>2.1000000000000001E-2</v>
      </c>
      <c r="AI117" s="37">
        <v>8.0000000000000002E-3</v>
      </c>
      <c r="AJ117" s="37">
        <v>1.7832783403936538E-2</v>
      </c>
      <c r="AK117" s="37">
        <v>1.2746554146240773E-2</v>
      </c>
      <c r="AL117" s="37">
        <v>23.542999999999999</v>
      </c>
      <c r="AM117" s="37">
        <v>6.6000000000000003E-2</v>
      </c>
      <c r="AN117" s="37">
        <v>2.3E-2</v>
      </c>
      <c r="AO117" s="37">
        <v>5.4944239210758278E-2</v>
      </c>
      <c r="AP117" s="37">
        <v>-1.0999999999999999E-2</v>
      </c>
      <c r="AQ117" s="37">
        <v>4.4568285575711575E-2</v>
      </c>
      <c r="AR117" s="37">
        <v>-9.7759999999999998</v>
      </c>
      <c r="AS117" s="37">
        <v>1.0069999999999999</v>
      </c>
      <c r="AT117" s="37">
        <v>0.35599999999999998</v>
      </c>
      <c r="AU117" s="37">
        <v>0.84198777337387287</v>
      </c>
      <c r="AV117" s="37">
        <v>-44.061999999999998</v>
      </c>
      <c r="AW117" s="37">
        <v>0.97899999999999998</v>
      </c>
      <c r="AX117" s="37">
        <v>0.34599999999999997</v>
      </c>
      <c r="AY117" s="37">
        <v>0.8184746325869493</v>
      </c>
      <c r="AZ117" s="37">
        <v>0.73699999999999999</v>
      </c>
      <c r="BA117" s="37">
        <v>7.6999999999999999E-2</v>
      </c>
      <c r="BB117" s="37">
        <v>2.7E-2</v>
      </c>
      <c r="BC117" s="37">
        <v>6.4068945694803411E-2</v>
      </c>
      <c r="BD117" s="37">
        <v>1.008128581</v>
      </c>
      <c r="BE117" s="37">
        <v>-21.8</v>
      </c>
      <c r="BF117" s="58">
        <v>11.73</v>
      </c>
      <c r="BG117" s="37">
        <v>8.2168056591991703E-5</v>
      </c>
      <c r="BH117" s="37" t="s">
        <v>276</v>
      </c>
      <c r="BI117" s="37">
        <v>-0.627</v>
      </c>
      <c r="BJ117" s="37">
        <v>1.0302486826968935</v>
      </c>
      <c r="BK117" s="37">
        <v>0.86072619565141562</v>
      </c>
      <c r="BL117" s="58">
        <v>0.214</v>
      </c>
      <c r="BM117" s="37">
        <v>0</v>
      </c>
      <c r="BN117" s="37">
        <v>0.53800000000000003</v>
      </c>
      <c r="BO117" s="37">
        <v>0.71199999999999997</v>
      </c>
    </row>
    <row r="118" spans="1:67" x14ac:dyDescent="0.2">
      <c r="A118" s="57" t="s">
        <v>291</v>
      </c>
      <c r="B118" s="58" t="s">
        <v>284</v>
      </c>
      <c r="C118" s="37">
        <v>90</v>
      </c>
      <c r="D118" s="58" t="s">
        <v>290</v>
      </c>
      <c r="E118" s="37">
        <v>6.6000000000000003E-2</v>
      </c>
      <c r="F118" s="37">
        <v>2.3E-2</v>
      </c>
      <c r="G118" s="37">
        <v>0.2</v>
      </c>
      <c r="H118" s="37">
        <v>-0.63700000000000001</v>
      </c>
      <c r="I118" s="37">
        <v>2.1999999999999999E-2</v>
      </c>
      <c r="J118" s="37">
        <v>8.0000000000000002E-3</v>
      </c>
      <c r="K118" s="58">
        <v>2</v>
      </c>
      <c r="L118" s="58">
        <v>-2.29</v>
      </c>
      <c r="M118" s="37">
        <v>1.8</v>
      </c>
      <c r="N118" s="37">
        <v>0.01</v>
      </c>
      <c r="O118" s="37">
        <v>0</v>
      </c>
      <c r="P118" s="37">
        <v>5.3968676969281711E-3</v>
      </c>
      <c r="Q118" s="37">
        <v>2.46</v>
      </c>
      <c r="R118" s="37">
        <v>0.01</v>
      </c>
      <c r="S118" s="37">
        <v>0</v>
      </c>
      <c r="T118" s="37">
        <v>5.7013368833508833E-3</v>
      </c>
      <c r="U118" s="37">
        <v>33.46</v>
      </c>
      <c r="V118" s="37">
        <v>0.01</v>
      </c>
      <c r="W118" s="37">
        <v>0</v>
      </c>
      <c r="X118" s="37">
        <v>5.8776222197839409E-3</v>
      </c>
      <c r="Y118" s="37">
        <v>23.654</v>
      </c>
      <c r="Z118" s="37">
        <v>6.0000000000000001E-3</v>
      </c>
      <c r="AA118" s="37">
        <v>2E-3</v>
      </c>
      <c r="AB118" s="37">
        <v>5.0366630649761055E-3</v>
      </c>
      <c r="AC118" s="37">
        <v>28.451000000000001</v>
      </c>
      <c r="AD118" s="37">
        <v>7.0000000000000001E-3</v>
      </c>
      <c r="AE118" s="37">
        <v>2E-3</v>
      </c>
      <c r="AF118" s="37">
        <v>5.8363481511046651E-3</v>
      </c>
      <c r="AG118" s="37">
        <v>52.389000000000003</v>
      </c>
      <c r="AH118" s="37">
        <v>2.4E-2</v>
      </c>
      <c r="AI118" s="37">
        <v>8.0000000000000002E-3</v>
      </c>
      <c r="AJ118" s="37">
        <v>1.9684876253556031E-2</v>
      </c>
      <c r="AK118" s="37">
        <v>1.8569017117807757E-2</v>
      </c>
      <c r="AL118" s="37">
        <v>56.139000000000003</v>
      </c>
      <c r="AM118" s="37">
        <v>6.5000000000000002E-2</v>
      </c>
      <c r="AN118" s="37">
        <v>2.3E-2</v>
      </c>
      <c r="AO118" s="37">
        <v>5.4156104096538767E-2</v>
      </c>
      <c r="AP118" s="37">
        <v>-1.486</v>
      </c>
      <c r="AQ118" s="37">
        <v>5.4882468159481126E-2</v>
      </c>
      <c r="AR118" s="37">
        <v>-15.074</v>
      </c>
      <c r="AS118" s="37">
        <v>1.8460000000000001</v>
      </c>
      <c r="AT118" s="37">
        <v>0.65300000000000002</v>
      </c>
      <c r="AU118" s="37">
        <v>1.5434247756218042</v>
      </c>
      <c r="AV118" s="37">
        <v>-90.837999999999994</v>
      </c>
      <c r="AW118" s="37">
        <v>1.704</v>
      </c>
      <c r="AX118" s="37">
        <v>0.60199999999999998</v>
      </c>
      <c r="AY118" s="37">
        <v>1.4245910434020659</v>
      </c>
      <c r="AZ118" s="37">
        <v>1.0289999999999999</v>
      </c>
      <c r="BA118" s="37">
        <v>0.126</v>
      </c>
      <c r="BB118" s="37">
        <v>4.4999999999999998E-2</v>
      </c>
      <c r="BC118" s="37">
        <v>0.10540720900013877</v>
      </c>
      <c r="BD118" s="37">
        <v>1.008128581</v>
      </c>
      <c r="BE118" s="37">
        <v>-5.62</v>
      </c>
      <c r="BF118" s="58">
        <v>28.56</v>
      </c>
      <c r="BG118" s="37">
        <v>8.2168056591991703E-5</v>
      </c>
      <c r="BH118" s="37" t="s">
        <v>276</v>
      </c>
      <c r="BI118" s="37">
        <v>-0.64200000000000002</v>
      </c>
      <c r="BJ118" s="37">
        <v>1.0302486826968935</v>
      </c>
      <c r="BK118" s="37">
        <v>0.86072619565141562</v>
      </c>
      <c r="BL118" s="58">
        <v>0.2</v>
      </c>
      <c r="BM118" s="37">
        <v>0</v>
      </c>
      <c r="BN118" s="37">
        <v>-0.17699999999999999</v>
      </c>
      <c r="BO118" s="37">
        <v>-3.0000000000000001E-3</v>
      </c>
    </row>
    <row r="119" spans="1:67" x14ac:dyDescent="0.2">
      <c r="A119" s="57" t="s">
        <v>289</v>
      </c>
      <c r="B119" s="58" t="s">
        <v>281</v>
      </c>
      <c r="C119" s="37">
        <v>90</v>
      </c>
      <c r="D119" s="58" t="s">
        <v>288</v>
      </c>
      <c r="E119" s="37">
        <v>7.0999999999999994E-2</v>
      </c>
      <c r="F119" s="37">
        <v>2.5000000000000001E-2</v>
      </c>
      <c r="G119" s="37">
        <v>0.21099999999999999</v>
      </c>
      <c r="H119" s="37">
        <v>-0.629</v>
      </c>
      <c r="I119" s="37">
        <v>2.1999999999999999E-2</v>
      </c>
      <c r="J119" s="37">
        <v>8.0000000000000002E-3</v>
      </c>
      <c r="K119" s="58">
        <v>-10.17</v>
      </c>
      <c r="L119" s="58">
        <v>-18.66</v>
      </c>
      <c r="M119" s="37">
        <v>-10.26</v>
      </c>
      <c r="N119" s="37">
        <v>0</v>
      </c>
      <c r="O119" s="37">
        <v>0</v>
      </c>
      <c r="P119" s="37">
        <v>3.2575339228906506E-3</v>
      </c>
      <c r="Q119" s="37">
        <v>-13.9</v>
      </c>
      <c r="R119" s="37">
        <v>0.01</v>
      </c>
      <c r="S119" s="37">
        <v>0</v>
      </c>
      <c r="T119" s="37">
        <v>6.16957724927067E-3</v>
      </c>
      <c r="U119" s="37">
        <v>16.59</v>
      </c>
      <c r="V119" s="37">
        <v>0.01</v>
      </c>
      <c r="W119" s="37">
        <v>0</v>
      </c>
      <c r="X119" s="37">
        <v>6.3603405778174232E-3</v>
      </c>
      <c r="Y119" s="37">
        <v>11.558</v>
      </c>
      <c r="Z119" s="37">
        <v>4.0000000000000001E-3</v>
      </c>
      <c r="AA119" s="37">
        <v>1E-3</v>
      </c>
      <c r="AB119" s="37">
        <v>3.0526762659226492E-3</v>
      </c>
      <c r="AC119" s="37">
        <v>11.661</v>
      </c>
      <c r="AD119" s="37">
        <v>8.0000000000000002E-3</v>
      </c>
      <c r="AE119" s="37">
        <v>3.0000000000000001E-3</v>
      </c>
      <c r="AF119" s="37">
        <v>6.3211196465797776E-3</v>
      </c>
      <c r="AG119" s="37">
        <v>22.884</v>
      </c>
      <c r="AH119" s="37">
        <v>2.5000000000000001E-2</v>
      </c>
      <c r="AI119" s="37">
        <v>8.9999999999999993E-3</v>
      </c>
      <c r="AJ119" s="37">
        <v>2.1295389075757901E-2</v>
      </c>
      <c r="AK119" s="37">
        <v>1.8336709380553266E-2</v>
      </c>
      <c r="AL119" s="37">
        <v>22.837</v>
      </c>
      <c r="AM119" s="37">
        <v>7.9000000000000001E-2</v>
      </c>
      <c r="AN119" s="37">
        <v>2.8000000000000001E-2</v>
      </c>
      <c r="AO119" s="37">
        <v>6.6207647373315165E-2</v>
      </c>
      <c r="AP119" s="37">
        <v>-0.60699999999999998</v>
      </c>
      <c r="AQ119" s="37">
        <v>5.9182728072518592E-2</v>
      </c>
      <c r="AR119" s="37">
        <v>-5.5730000000000004</v>
      </c>
      <c r="AS119" s="37">
        <v>1.4790000000000001</v>
      </c>
      <c r="AT119" s="37">
        <v>0.52300000000000002</v>
      </c>
      <c r="AU119" s="37">
        <v>1.2366888171094161</v>
      </c>
      <c r="AV119" s="37">
        <v>-39.805</v>
      </c>
      <c r="AW119" s="37">
        <v>1.4379999999999999</v>
      </c>
      <c r="AX119" s="37">
        <v>0.50900000000000001</v>
      </c>
      <c r="AY119" s="37">
        <v>1.2025110075688008</v>
      </c>
      <c r="AZ119" s="37">
        <v>0.38</v>
      </c>
      <c r="BA119" s="37">
        <v>0.104</v>
      </c>
      <c r="BB119" s="37">
        <v>3.6999999999999998E-2</v>
      </c>
      <c r="BC119" s="37">
        <v>8.6672219666964076E-2</v>
      </c>
      <c r="BD119" s="37">
        <v>1.008128581</v>
      </c>
      <c r="BE119" s="37">
        <v>-21.85</v>
      </c>
      <c r="BF119" s="58">
        <v>11.69</v>
      </c>
      <c r="BG119" s="37">
        <v>8.2168056591991703E-5</v>
      </c>
      <c r="BH119" s="37" t="s">
        <v>276</v>
      </c>
      <c r="BI119" s="37">
        <v>-0.63100000000000001</v>
      </c>
      <c r="BJ119" s="37">
        <v>1.0302486826968935</v>
      </c>
      <c r="BK119" s="37">
        <v>0.86072619565141562</v>
      </c>
      <c r="BL119" s="58">
        <v>0.21099999999999999</v>
      </c>
      <c r="BM119" s="37">
        <v>0</v>
      </c>
      <c r="BN119" s="37">
        <v>-7.4999999999999997E-2</v>
      </c>
      <c r="BO119" s="37">
        <v>9.9000000000000005E-2</v>
      </c>
    </row>
    <row r="120" spans="1:67" x14ac:dyDescent="0.2">
      <c r="A120" s="57" t="s">
        <v>287</v>
      </c>
      <c r="B120" s="58" t="s">
        <v>278</v>
      </c>
      <c r="C120" s="37">
        <v>90</v>
      </c>
      <c r="D120" s="58" t="s">
        <v>286</v>
      </c>
      <c r="E120" s="37">
        <v>0.10199999999999999</v>
      </c>
      <c r="F120" s="37">
        <v>3.5999999999999997E-2</v>
      </c>
      <c r="G120" s="37">
        <v>0.622</v>
      </c>
      <c r="H120" s="37">
        <v>-0.22800000000000001</v>
      </c>
      <c r="I120" s="37">
        <v>2.8000000000000001E-2</v>
      </c>
      <c r="J120" s="37">
        <v>0.01</v>
      </c>
      <c r="K120" s="58">
        <v>1.68</v>
      </c>
      <c r="L120" s="58">
        <v>-1.99</v>
      </c>
      <c r="M120" s="37">
        <v>1.48</v>
      </c>
      <c r="N120" s="37">
        <v>0</v>
      </c>
      <c r="O120" s="37">
        <v>0</v>
      </c>
      <c r="P120" s="37">
        <v>4.0534594624500979E-3</v>
      </c>
      <c r="Q120" s="37">
        <v>2.76</v>
      </c>
      <c r="R120" s="37">
        <v>0</v>
      </c>
      <c r="S120" s="37">
        <v>0</v>
      </c>
      <c r="T120" s="37">
        <v>3.5702004069221578E-3</v>
      </c>
      <c r="U120" s="37">
        <v>33.76</v>
      </c>
      <c r="V120" s="37">
        <v>0</v>
      </c>
      <c r="W120" s="37">
        <v>0</v>
      </c>
      <c r="X120" s="37">
        <v>3.680591003504216E-3</v>
      </c>
      <c r="Y120" s="37">
        <v>23.361000000000001</v>
      </c>
      <c r="Z120" s="37">
        <v>5.0000000000000001E-3</v>
      </c>
      <c r="AA120" s="37">
        <v>2E-3</v>
      </c>
      <c r="AB120" s="37">
        <v>3.8439838277466542E-3</v>
      </c>
      <c r="AC120" s="37">
        <v>28.757000000000001</v>
      </c>
      <c r="AD120" s="37">
        <v>4.0000000000000001E-3</v>
      </c>
      <c r="AE120" s="37">
        <v>2E-3</v>
      </c>
      <c r="AF120" s="37">
        <v>3.6570899908542351E-3</v>
      </c>
      <c r="AG120" s="37">
        <v>52.817999999999998</v>
      </c>
      <c r="AH120" s="37">
        <v>2.9000000000000001E-2</v>
      </c>
      <c r="AI120" s="37">
        <v>0.01</v>
      </c>
      <c r="AJ120" s="37">
        <v>2.4016371997575788E-2</v>
      </c>
      <c r="AK120" s="37">
        <v>2.3741268928506348E-2</v>
      </c>
      <c r="AL120" s="37">
        <v>56.927</v>
      </c>
      <c r="AM120" s="37">
        <v>0.114</v>
      </c>
      <c r="AN120" s="37">
        <v>0.04</v>
      </c>
      <c r="AO120" s="37">
        <v>9.5397649552846506E-2</v>
      </c>
      <c r="AP120" s="37">
        <v>-1.335</v>
      </c>
      <c r="AQ120" s="37">
        <v>8.5141145299791929E-2</v>
      </c>
      <c r="AR120" s="37">
        <v>-15.148</v>
      </c>
      <c r="AS120" s="37">
        <v>1.8069999999999999</v>
      </c>
      <c r="AT120" s="37">
        <v>0.63900000000000001</v>
      </c>
      <c r="AU120" s="37">
        <v>1.5107684498882854</v>
      </c>
      <c r="AV120" s="37">
        <v>-91.16</v>
      </c>
      <c r="AW120" s="37">
        <v>1.6679999999999999</v>
      </c>
      <c r="AX120" s="37">
        <v>0.59</v>
      </c>
      <c r="AY120" s="37">
        <v>1.3942195996826257</v>
      </c>
      <c r="AZ120" s="37">
        <v>1.046</v>
      </c>
      <c r="BA120" s="37">
        <v>0.125</v>
      </c>
      <c r="BB120" s="37">
        <v>4.3999999999999997E-2</v>
      </c>
      <c r="BC120" s="37">
        <v>0.10486280532940667</v>
      </c>
      <c r="BD120" s="37">
        <v>1.008128581</v>
      </c>
      <c r="BE120" s="37">
        <v>-5.33</v>
      </c>
      <c r="BF120" s="58">
        <v>28.87</v>
      </c>
      <c r="BG120" s="37">
        <v>8.2168056591991703E-5</v>
      </c>
      <c r="BH120" s="37" t="s">
        <v>276</v>
      </c>
      <c r="BI120" s="37">
        <v>-0.23200000000000001</v>
      </c>
      <c r="BJ120" s="37">
        <v>1.0302486826968935</v>
      </c>
      <c r="BK120" s="37">
        <v>0.86072619565141562</v>
      </c>
      <c r="BL120" s="58">
        <v>0.622</v>
      </c>
      <c r="BM120" s="37">
        <v>0</v>
      </c>
      <c r="BN120" s="37">
        <v>-8.0000000000000002E-3</v>
      </c>
      <c r="BO120" s="37">
        <v>0.16600000000000001</v>
      </c>
    </row>
    <row r="121" spans="1:67" x14ac:dyDescent="0.2">
      <c r="A121" s="57" t="s">
        <v>285</v>
      </c>
      <c r="B121" s="58" t="s">
        <v>284</v>
      </c>
      <c r="C121" s="37">
        <v>90</v>
      </c>
      <c r="D121" s="58" t="s">
        <v>283</v>
      </c>
      <c r="E121" s="37">
        <v>7.1999999999999995E-2</v>
      </c>
      <c r="F121" s="37">
        <v>2.5000000000000001E-2</v>
      </c>
      <c r="G121" s="37">
        <v>0.221</v>
      </c>
      <c r="H121" s="37">
        <v>-0.61599999999999999</v>
      </c>
      <c r="I121" s="37">
        <v>1.7000000000000001E-2</v>
      </c>
      <c r="J121" s="37">
        <v>6.0000000000000001E-3</v>
      </c>
      <c r="K121" s="58">
        <v>1.94</v>
      </c>
      <c r="L121" s="58">
        <v>-2.41</v>
      </c>
      <c r="M121" s="37">
        <v>1.74</v>
      </c>
      <c r="N121" s="37">
        <v>0.01</v>
      </c>
      <c r="O121" s="37">
        <v>0</v>
      </c>
      <c r="P121" s="37">
        <v>5.5809518594877689E-3</v>
      </c>
      <c r="Q121" s="37">
        <v>2.34</v>
      </c>
      <c r="R121" s="37">
        <v>0.01</v>
      </c>
      <c r="S121" s="37">
        <v>0</v>
      </c>
      <c r="T121" s="37">
        <v>7.7262145335191389E-3</v>
      </c>
      <c r="U121" s="37">
        <v>33.33</v>
      </c>
      <c r="V121" s="37">
        <v>0.01</v>
      </c>
      <c r="W121" s="37">
        <v>0</v>
      </c>
      <c r="X121" s="37">
        <v>7.9651090868953413E-3</v>
      </c>
      <c r="Y121" s="37">
        <v>23.591999999999999</v>
      </c>
      <c r="Z121" s="37">
        <v>7.0000000000000001E-3</v>
      </c>
      <c r="AA121" s="37">
        <v>2E-3</v>
      </c>
      <c r="AB121" s="37">
        <v>5.5148062542693926E-3</v>
      </c>
      <c r="AC121" s="37">
        <v>28.327000000000002</v>
      </c>
      <c r="AD121" s="37">
        <v>8.9999999999999993E-3</v>
      </c>
      <c r="AE121" s="37">
        <v>3.0000000000000001E-3</v>
      </c>
      <c r="AF121" s="37">
        <v>7.9266984708048598E-3</v>
      </c>
      <c r="AG121" s="37">
        <v>52.220999999999997</v>
      </c>
      <c r="AH121" s="37">
        <v>0.02</v>
      </c>
      <c r="AI121" s="37">
        <v>7.0000000000000001E-3</v>
      </c>
      <c r="AJ121" s="37">
        <v>1.6483579744434609E-2</v>
      </c>
      <c r="AK121" s="37">
        <v>1.3990028205605068E-2</v>
      </c>
      <c r="AL121" s="37">
        <v>56.024999999999999</v>
      </c>
      <c r="AM121" s="37">
        <v>7.5999999999999998E-2</v>
      </c>
      <c r="AN121" s="37">
        <v>2.7E-2</v>
      </c>
      <c r="AO121" s="37">
        <v>6.3828713070135629E-2</v>
      </c>
      <c r="AP121" s="37">
        <v>-1.353</v>
      </c>
      <c r="AQ121" s="37">
        <v>6.0265583027738871E-2</v>
      </c>
      <c r="AR121" s="37">
        <v>-11.702999999999999</v>
      </c>
      <c r="AS121" s="37">
        <v>1.44</v>
      </c>
      <c r="AT121" s="37">
        <v>0.50900000000000001</v>
      </c>
      <c r="AU121" s="37">
        <v>1.203957678023454</v>
      </c>
      <c r="AV121" s="37">
        <v>-87.451999999999998</v>
      </c>
      <c r="AW121" s="37">
        <v>1.3380000000000001</v>
      </c>
      <c r="AX121" s="37">
        <v>0.47299999999999998</v>
      </c>
      <c r="AY121" s="37">
        <v>1.1189528255541301</v>
      </c>
      <c r="AZ121" s="37">
        <v>0.82</v>
      </c>
      <c r="BA121" s="37">
        <v>0.10299999999999999</v>
      </c>
      <c r="BB121" s="37">
        <v>3.6999999999999998E-2</v>
      </c>
      <c r="BC121" s="37">
        <v>8.6507043370600001E-2</v>
      </c>
      <c r="BD121" s="37">
        <v>1.008128581</v>
      </c>
      <c r="BE121" s="37">
        <v>-5.74</v>
      </c>
      <c r="BF121" s="58">
        <v>28.44</v>
      </c>
      <c r="BG121" s="37">
        <v>8.2168056591991703E-5</v>
      </c>
      <c r="BH121" s="37" t="s">
        <v>276</v>
      </c>
      <c r="BI121" s="37">
        <v>-0.621</v>
      </c>
      <c r="BJ121" s="37">
        <v>1.0302486826968935</v>
      </c>
      <c r="BK121" s="37">
        <v>0.86072619565141562</v>
      </c>
      <c r="BL121" s="58">
        <v>0.221</v>
      </c>
      <c r="BM121" s="37">
        <v>0</v>
      </c>
      <c r="BN121" s="37">
        <v>-4.7E-2</v>
      </c>
      <c r="BO121" s="37">
        <v>0.127</v>
      </c>
    </row>
    <row r="122" spans="1:67" x14ac:dyDescent="0.2">
      <c r="A122" s="57" t="s">
        <v>282</v>
      </c>
      <c r="B122" s="58" t="s">
        <v>281</v>
      </c>
      <c r="C122" s="37">
        <v>90</v>
      </c>
      <c r="D122" s="58" t="s">
        <v>280</v>
      </c>
      <c r="E122" s="37">
        <v>0.124</v>
      </c>
      <c r="F122" s="37">
        <v>4.3999999999999997E-2</v>
      </c>
      <c r="G122" s="37">
        <v>0.20300000000000001</v>
      </c>
      <c r="H122" s="37">
        <v>-0.63600000000000001</v>
      </c>
      <c r="I122" s="37">
        <v>2.5999999999999999E-2</v>
      </c>
      <c r="J122" s="37">
        <v>8.9999999999999993E-3</v>
      </c>
      <c r="K122" s="58">
        <v>-10.27</v>
      </c>
      <c r="L122" s="58">
        <v>-18.78</v>
      </c>
      <c r="M122" s="37">
        <v>-10.35</v>
      </c>
      <c r="N122" s="37">
        <v>0.01</v>
      </c>
      <c r="O122" s="37">
        <v>0</v>
      </c>
      <c r="P122" s="37">
        <v>4.6659557151455984E-3</v>
      </c>
      <c r="Q122" s="37">
        <v>-14.02</v>
      </c>
      <c r="R122" s="37">
        <v>0.01</v>
      </c>
      <c r="S122" s="37">
        <v>0</v>
      </c>
      <c r="T122" s="37">
        <v>4.7933472265899568E-3</v>
      </c>
      <c r="U122" s="37">
        <v>16.47</v>
      </c>
      <c r="V122" s="37">
        <v>0.01</v>
      </c>
      <c r="W122" s="37">
        <v>0</v>
      </c>
      <c r="X122" s="37">
        <v>4.9415575228358424E-3</v>
      </c>
      <c r="Y122" s="37">
        <v>11.465999999999999</v>
      </c>
      <c r="Z122" s="37">
        <v>5.0000000000000001E-3</v>
      </c>
      <c r="AA122" s="37">
        <v>2E-3</v>
      </c>
      <c r="AB122" s="37">
        <v>4.5334324143999644E-3</v>
      </c>
      <c r="AC122" s="37">
        <v>11.539</v>
      </c>
      <c r="AD122" s="37">
        <v>6.0000000000000001E-3</v>
      </c>
      <c r="AE122" s="37">
        <v>2E-3</v>
      </c>
      <c r="AF122" s="37">
        <v>4.9171156183111017E-3</v>
      </c>
      <c r="AG122" s="37">
        <v>22.658999999999999</v>
      </c>
      <c r="AH122" s="37">
        <v>2.5999999999999999E-2</v>
      </c>
      <c r="AI122" s="37">
        <v>8.9999999999999993E-3</v>
      </c>
      <c r="AJ122" s="37">
        <v>2.1637031903850114E-2</v>
      </c>
      <c r="AK122" s="37">
        <v>2.2144416472079733E-2</v>
      </c>
      <c r="AL122" s="37">
        <v>22.436</v>
      </c>
      <c r="AM122" s="37">
        <v>0.129</v>
      </c>
      <c r="AN122" s="37">
        <v>4.5999999999999999E-2</v>
      </c>
      <c r="AO122" s="37">
        <v>0.1076156699103864</v>
      </c>
      <c r="AP122" s="37">
        <v>-0.75800000000000001</v>
      </c>
      <c r="AQ122" s="37">
        <v>0.10407716173913496</v>
      </c>
      <c r="AR122" s="37">
        <v>-1.774</v>
      </c>
      <c r="AS122" s="37">
        <v>2.085</v>
      </c>
      <c r="AT122" s="37">
        <v>0.73699999999999999</v>
      </c>
      <c r="AU122" s="37">
        <v>1.7434674785710695</v>
      </c>
      <c r="AV122" s="37">
        <v>-35.814999999999998</v>
      </c>
      <c r="AW122" s="37">
        <v>2.004</v>
      </c>
      <c r="AX122" s="37">
        <v>0.70899999999999996</v>
      </c>
      <c r="AY122" s="37">
        <v>1.6753923807379287</v>
      </c>
      <c r="AZ122" s="37">
        <v>0.126</v>
      </c>
      <c r="BA122" s="37">
        <v>0.14699999999999999</v>
      </c>
      <c r="BB122" s="37">
        <v>5.1999999999999998E-2</v>
      </c>
      <c r="BC122" s="37">
        <v>0.1232904527937863</v>
      </c>
      <c r="BD122" s="37">
        <v>1.008128581</v>
      </c>
      <c r="BE122" s="37">
        <v>-21.97</v>
      </c>
      <c r="BF122" s="58">
        <v>11.56</v>
      </c>
      <c r="BG122" s="37">
        <v>8.2168056591991703E-5</v>
      </c>
      <c r="BH122" s="37" t="s">
        <v>276</v>
      </c>
      <c r="BI122" s="37">
        <v>-0.63800000000000001</v>
      </c>
      <c r="BJ122" s="37">
        <v>1.0302486826968935</v>
      </c>
      <c r="BK122" s="37">
        <v>0.86072619565141562</v>
      </c>
      <c r="BL122" s="58">
        <v>0.20300000000000001</v>
      </c>
      <c r="BM122" s="37">
        <v>0</v>
      </c>
      <c r="BN122" s="37">
        <v>-0.23499999999999999</v>
      </c>
      <c r="BO122" s="37">
        <v>-6.0999999999999999E-2</v>
      </c>
    </row>
    <row r="123" spans="1:67" x14ac:dyDescent="0.2">
      <c r="A123" s="57" t="s">
        <v>279</v>
      </c>
      <c r="B123" s="58" t="s">
        <v>278</v>
      </c>
      <c r="C123" s="37">
        <v>90</v>
      </c>
      <c r="D123" s="58" t="s">
        <v>277</v>
      </c>
      <c r="E123" s="37">
        <v>0.1</v>
      </c>
      <c r="F123" s="37">
        <v>3.5999999999999997E-2</v>
      </c>
      <c r="G123" s="37">
        <v>0.63600000000000001</v>
      </c>
      <c r="H123" s="37">
        <v>-0.214</v>
      </c>
      <c r="I123" s="37">
        <v>1.2999999999999999E-2</v>
      </c>
      <c r="J123" s="37">
        <v>4.0000000000000001E-3</v>
      </c>
      <c r="K123" s="58">
        <v>1.83</v>
      </c>
      <c r="L123" s="58">
        <v>-1.71</v>
      </c>
      <c r="M123" s="37">
        <v>1.63</v>
      </c>
      <c r="N123" s="37">
        <v>0.01</v>
      </c>
      <c r="O123" s="37">
        <v>0</v>
      </c>
      <c r="P123" s="37">
        <v>4.2758627706836619E-3</v>
      </c>
      <c r="Q123" s="37">
        <v>3.04</v>
      </c>
      <c r="R123" s="37">
        <v>0.01</v>
      </c>
      <c r="S123" s="37">
        <v>0</v>
      </c>
      <c r="T123" s="37">
        <v>9.799964781043953E-3</v>
      </c>
      <c r="U123" s="37">
        <v>34.06</v>
      </c>
      <c r="V123" s="37">
        <v>0.01</v>
      </c>
      <c r="W123" s="37">
        <v>0</v>
      </c>
      <c r="X123" s="37">
        <v>1.0102979692074453E-2</v>
      </c>
      <c r="Y123" s="37">
        <v>23.510999999999999</v>
      </c>
      <c r="Z123" s="37">
        <v>5.0000000000000001E-3</v>
      </c>
      <c r="AA123" s="37">
        <v>2E-3</v>
      </c>
      <c r="AB123" s="37">
        <v>4.2998484325155965E-3</v>
      </c>
      <c r="AC123" s="37">
        <v>29.048999999999999</v>
      </c>
      <c r="AD123" s="37">
        <v>1.2E-2</v>
      </c>
      <c r="AE123" s="37">
        <v>4.0000000000000001E-3</v>
      </c>
      <c r="AF123" s="37">
        <v>1.0049619249763924E-2</v>
      </c>
      <c r="AG123" s="37">
        <v>53.286000000000001</v>
      </c>
      <c r="AH123" s="37">
        <v>2.7E-2</v>
      </c>
      <c r="AI123" s="37">
        <v>8.9999999999999993E-3</v>
      </c>
      <c r="AJ123" s="37">
        <v>2.2224288127178343E-2</v>
      </c>
      <c r="AK123" s="37">
        <v>1.0556264090974505E-2</v>
      </c>
      <c r="AL123" s="37">
        <v>57.625999999999998</v>
      </c>
      <c r="AM123" s="37">
        <v>0.11600000000000001</v>
      </c>
      <c r="AN123" s="37">
        <v>4.1000000000000002E-2</v>
      </c>
      <c r="AO123" s="37">
        <v>9.6869926769916098E-2</v>
      </c>
      <c r="AP123" s="37">
        <v>-1.2430000000000001</v>
      </c>
      <c r="AQ123" s="37">
        <v>8.3945259858369342E-2</v>
      </c>
      <c r="AR123" s="37">
        <v>-19.143000000000001</v>
      </c>
      <c r="AS123" s="37">
        <v>1.9039999999999999</v>
      </c>
      <c r="AT123" s="37">
        <v>0.67300000000000004</v>
      </c>
      <c r="AU123" s="37">
        <v>1.5921634404185061</v>
      </c>
      <c r="AV123" s="37">
        <v>-95.494</v>
      </c>
      <c r="AW123" s="37">
        <v>1.7450000000000001</v>
      </c>
      <c r="AX123" s="37">
        <v>0.61699999999999999</v>
      </c>
      <c r="AY123" s="37">
        <v>1.4592274276447159</v>
      </c>
      <c r="AZ123" s="37">
        <v>1.206</v>
      </c>
      <c r="BA123" s="37">
        <v>0.128</v>
      </c>
      <c r="BB123" s="37">
        <v>4.4999999999999998E-2</v>
      </c>
      <c r="BC123" s="37">
        <v>0.10670495352738636</v>
      </c>
      <c r="BD123" s="37">
        <v>1.008128581</v>
      </c>
      <c r="BE123" s="37">
        <v>-5.04</v>
      </c>
      <c r="BF123" s="58">
        <v>29.16</v>
      </c>
      <c r="BG123" s="37">
        <v>8.2168056591991703E-5</v>
      </c>
      <c r="BH123" s="37" t="s">
        <v>276</v>
      </c>
      <c r="BI123" s="37">
        <v>-0.218</v>
      </c>
      <c r="BJ123" s="37">
        <v>1.0302486826968935</v>
      </c>
      <c r="BK123" s="37">
        <v>0.86072619565141562</v>
      </c>
      <c r="BL123" s="58">
        <v>0.63600000000000001</v>
      </c>
      <c r="BM123" s="37">
        <v>0</v>
      </c>
      <c r="BN123" s="37">
        <v>0.10100000000000001</v>
      </c>
      <c r="BO123" s="37">
        <v>0.27500000000000002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8D80-47F7-429E-BB10-5D1BDD8BB944}">
  <dimension ref="A1:BQ121"/>
  <sheetViews>
    <sheetView topLeftCell="B1" workbookViewId="0">
      <selection activeCell="G32" sqref="G32"/>
    </sheetView>
  </sheetViews>
  <sheetFormatPr defaultColWidth="8.85546875" defaultRowHeight="12.75" x14ac:dyDescent="0.2"/>
  <cols>
    <col min="2" max="2" width="16.7109375" customWidth="1"/>
    <col min="3" max="3" width="15.28515625" customWidth="1"/>
    <col min="4" max="4" width="20.85546875" customWidth="1"/>
    <col min="7" max="7" width="17.28515625" style="54" bestFit="1" customWidth="1"/>
    <col min="8" max="8" width="21.5703125" style="54" bestFit="1" customWidth="1"/>
    <col min="9" max="9" width="23.42578125" style="54" bestFit="1" customWidth="1"/>
  </cols>
  <sheetData>
    <row r="1" spans="1:69" x14ac:dyDescent="0.2">
      <c r="A1" s="34" t="s">
        <v>0</v>
      </c>
      <c r="B1" s="34" t="s">
        <v>2</v>
      </c>
      <c r="C1" s="34" t="s">
        <v>3</v>
      </c>
      <c r="D1" s="34" t="s">
        <v>1</v>
      </c>
      <c r="E1" s="34" t="s">
        <v>31</v>
      </c>
      <c r="F1" s="34" t="s">
        <v>32</v>
      </c>
      <c r="G1" s="56" t="s">
        <v>4</v>
      </c>
      <c r="H1" s="56" t="s">
        <v>560</v>
      </c>
      <c r="I1" s="56" t="s">
        <v>559</v>
      </c>
      <c r="J1" s="34" t="s">
        <v>60</v>
      </c>
      <c r="K1" s="34" t="s">
        <v>73</v>
      </c>
      <c r="L1" s="34" t="s">
        <v>74</v>
      </c>
      <c r="M1" s="34" t="s">
        <v>5</v>
      </c>
      <c r="N1" s="34" t="s">
        <v>6</v>
      </c>
      <c r="O1" s="34" t="s">
        <v>54</v>
      </c>
      <c r="P1" s="34" t="s">
        <v>68</v>
      </c>
      <c r="Q1" s="34" t="s">
        <v>69</v>
      </c>
      <c r="R1" s="34" t="s">
        <v>13</v>
      </c>
      <c r="S1" s="34" t="s">
        <v>55</v>
      </c>
      <c r="T1" s="34" t="s">
        <v>70</v>
      </c>
      <c r="U1" s="34" t="s">
        <v>71</v>
      </c>
      <c r="V1" s="34" t="s">
        <v>14</v>
      </c>
      <c r="W1" s="34" t="s">
        <v>56</v>
      </c>
      <c r="X1" s="34" t="s">
        <v>15</v>
      </c>
      <c r="Y1" s="34" t="s">
        <v>16</v>
      </c>
      <c r="Z1" s="34" t="s">
        <v>17</v>
      </c>
      <c r="AA1" s="34" t="s">
        <v>57</v>
      </c>
      <c r="AB1" s="34" t="s">
        <v>18</v>
      </c>
      <c r="AC1" s="34" t="s">
        <v>19</v>
      </c>
      <c r="AD1" s="34" t="s">
        <v>20</v>
      </c>
      <c r="AE1" s="34" t="s">
        <v>58</v>
      </c>
      <c r="AF1" s="34" t="s">
        <v>21</v>
      </c>
      <c r="AG1" s="34" t="s">
        <v>22</v>
      </c>
      <c r="AH1" s="34" t="s">
        <v>23</v>
      </c>
      <c r="AI1" s="34" t="s">
        <v>59</v>
      </c>
      <c r="AJ1" s="34" t="s">
        <v>24</v>
      </c>
      <c r="AK1" s="34" t="s">
        <v>25</v>
      </c>
      <c r="AL1" s="34" t="s">
        <v>26</v>
      </c>
      <c r="AM1" s="34" t="s">
        <v>27</v>
      </c>
      <c r="AN1" s="34" t="s">
        <v>61</v>
      </c>
      <c r="AO1" s="34" t="s">
        <v>28</v>
      </c>
      <c r="AP1" s="34" t="s">
        <v>29</v>
      </c>
      <c r="AQ1" s="34" t="s">
        <v>30</v>
      </c>
      <c r="AR1" s="34" t="s">
        <v>62</v>
      </c>
      <c r="AS1" s="34" t="s">
        <v>33</v>
      </c>
      <c r="AT1" s="34" t="s">
        <v>63</v>
      </c>
      <c r="AU1" s="34" t="s">
        <v>34</v>
      </c>
      <c r="AV1" s="34" t="s">
        <v>35</v>
      </c>
      <c r="AW1" s="34" t="s">
        <v>36</v>
      </c>
      <c r="AX1" s="34" t="s">
        <v>64</v>
      </c>
      <c r="AY1" s="34" t="s">
        <v>37</v>
      </c>
      <c r="AZ1" s="34" t="s">
        <v>38</v>
      </c>
      <c r="BA1" s="34" t="s">
        <v>39</v>
      </c>
      <c r="BB1" s="34" t="s">
        <v>12</v>
      </c>
      <c r="BC1" s="34" t="s">
        <v>40</v>
      </c>
      <c r="BD1" s="34" t="s">
        <v>41</v>
      </c>
      <c r="BE1" s="34" t="s">
        <v>42</v>
      </c>
      <c r="BF1" s="34" t="s">
        <v>51</v>
      </c>
      <c r="BG1" s="34" t="s">
        <v>52</v>
      </c>
      <c r="BH1" s="34" t="s">
        <v>53</v>
      </c>
      <c r="BI1" s="34" t="s">
        <v>65</v>
      </c>
      <c r="BJ1" s="34" t="s">
        <v>66</v>
      </c>
      <c r="BK1" s="34" t="s">
        <v>67</v>
      </c>
      <c r="BL1" s="34" t="s">
        <v>7</v>
      </c>
      <c r="BM1" s="34" t="s">
        <v>8</v>
      </c>
      <c r="BN1" s="34" t="s">
        <v>72</v>
      </c>
      <c r="BO1" s="34" t="s">
        <v>9</v>
      </c>
      <c r="BP1" s="34" t="s">
        <v>10</v>
      </c>
      <c r="BQ1" s="34" t="s">
        <v>11</v>
      </c>
    </row>
    <row r="2" spans="1:69" ht="12" customHeight="1" x14ac:dyDescent="0.2">
      <c r="A2" s="34" t="s">
        <v>79</v>
      </c>
      <c r="B2" s="37" t="s">
        <v>284</v>
      </c>
      <c r="C2" s="37">
        <v>90</v>
      </c>
      <c r="D2" s="37" t="s">
        <v>558</v>
      </c>
      <c r="E2" s="37">
        <v>7.6999999999999999E-2</v>
      </c>
      <c r="F2" s="37">
        <v>2.7E-2</v>
      </c>
      <c r="G2" s="55">
        <v>0.191</v>
      </c>
      <c r="H2" s="55">
        <f>AVERAGE(G2:G33)</f>
        <v>0.20968750000000003</v>
      </c>
      <c r="I2" s="55">
        <f>_xlfn.STDEV.S(G2:G33)</f>
        <v>2.3880667710986837E-2</v>
      </c>
      <c r="J2" s="37">
        <v>-0.49199999999999999</v>
      </c>
      <c r="K2" s="37">
        <v>3.2000000000000001E-2</v>
      </c>
      <c r="L2" s="37">
        <v>1.0999999999999999E-2</v>
      </c>
      <c r="M2" s="37">
        <v>2.2000000000000002</v>
      </c>
      <c r="N2" s="37">
        <v>-2.12</v>
      </c>
      <c r="O2" s="37">
        <v>2.15</v>
      </c>
      <c r="P2" s="37">
        <v>0.01</v>
      </c>
      <c r="Q2" s="37">
        <v>0</v>
      </c>
      <c r="R2" s="37">
        <v>8.6342270298551908E-3</v>
      </c>
      <c r="S2" s="37">
        <v>2.72</v>
      </c>
      <c r="T2" s="37">
        <v>0.01</v>
      </c>
      <c r="U2" s="37">
        <v>0</v>
      </c>
      <c r="V2" s="37">
        <v>6.522392731464495E-3</v>
      </c>
      <c r="W2" s="37">
        <v>33.729999999999997</v>
      </c>
      <c r="X2" s="37">
        <v>0.01</v>
      </c>
      <c r="Y2" s="37">
        <v>0</v>
      </c>
      <c r="Z2" s="37">
        <v>6.7240651147230509E-3</v>
      </c>
      <c r="AA2" s="37">
        <v>23.995000000000001</v>
      </c>
      <c r="AB2" s="37">
        <v>0.01</v>
      </c>
      <c r="AC2" s="37">
        <v>4.0000000000000001E-3</v>
      </c>
      <c r="AD2" s="37">
        <v>8.4520257804120511E-3</v>
      </c>
      <c r="AE2" s="37">
        <v>28.721</v>
      </c>
      <c r="AF2" s="37">
        <v>8.0000000000000002E-3</v>
      </c>
      <c r="AG2" s="37">
        <v>3.0000000000000001E-3</v>
      </c>
      <c r="AH2" s="37">
        <v>6.7015765746186659E-3</v>
      </c>
      <c r="AI2" s="37">
        <v>53.176000000000002</v>
      </c>
      <c r="AJ2" s="37">
        <v>3.5999999999999997E-2</v>
      </c>
      <c r="AK2" s="37">
        <v>1.2999999999999999E-2</v>
      </c>
      <c r="AL2" s="37">
        <v>2.9958989609078394E-2</v>
      </c>
      <c r="AM2" s="37">
        <v>2.7109956952536853E-2</v>
      </c>
      <c r="AN2" s="37">
        <v>56.076999999999998</v>
      </c>
      <c r="AO2" s="37">
        <v>0.08</v>
      </c>
      <c r="AP2" s="37">
        <v>2.8000000000000001E-2</v>
      </c>
      <c r="AQ2" s="37">
        <v>6.6507862861497916E-2</v>
      </c>
      <c r="AR2" s="37">
        <v>-2.069</v>
      </c>
      <c r="AS2" s="37">
        <v>6.4697792823075001E-2</v>
      </c>
      <c r="AT2" s="37">
        <v>-4.6420000000000003</v>
      </c>
      <c r="AU2" s="37">
        <v>0.86099999999999999</v>
      </c>
      <c r="AV2" s="37">
        <v>0.30399999999999999</v>
      </c>
      <c r="AW2" s="37">
        <v>0.71960368214115111</v>
      </c>
      <c r="AX2" s="37">
        <v>-82.009</v>
      </c>
      <c r="AY2" s="37">
        <v>0.78800000000000003</v>
      </c>
      <c r="AZ2" s="37">
        <v>0.27900000000000003</v>
      </c>
      <c r="BA2" s="37">
        <v>0.65872527286423455</v>
      </c>
      <c r="BB2" s="37">
        <v>0.31900000000000001</v>
      </c>
      <c r="BC2" s="37">
        <v>0.06</v>
      </c>
      <c r="BD2" s="37">
        <v>2.1000000000000001E-2</v>
      </c>
      <c r="BE2" s="37">
        <v>5.0087897904950683E-2</v>
      </c>
      <c r="BF2" s="37">
        <v>1.008128581</v>
      </c>
      <c r="BG2" s="37">
        <v>-5.36</v>
      </c>
      <c r="BH2" s="37">
        <v>28.73</v>
      </c>
      <c r="BI2" s="37">
        <v>2.2710561175094089E-3</v>
      </c>
      <c r="BJ2" s="37" t="s">
        <v>557</v>
      </c>
      <c r="BK2" s="37">
        <v>-0.61199999999999999</v>
      </c>
      <c r="BL2" s="37">
        <v>1.0265058814274322</v>
      </c>
      <c r="BM2" s="37">
        <v>0.81935939426115101</v>
      </c>
      <c r="BN2" s="37">
        <v>0.191</v>
      </c>
      <c r="BO2" s="37">
        <v>0</v>
      </c>
      <c r="BP2" s="37">
        <v>-1.091</v>
      </c>
      <c r="BQ2" s="37">
        <v>-0.45200000000000001</v>
      </c>
    </row>
    <row r="3" spans="1:69" x14ac:dyDescent="0.2">
      <c r="A3" s="34" t="s">
        <v>98</v>
      </c>
      <c r="B3" s="37" t="s">
        <v>284</v>
      </c>
      <c r="C3" s="37">
        <v>90</v>
      </c>
      <c r="D3" s="37" t="s">
        <v>554</v>
      </c>
      <c r="E3" s="37">
        <v>9.7000000000000003E-2</v>
      </c>
      <c r="F3" s="37">
        <v>3.4000000000000002E-2</v>
      </c>
      <c r="G3" s="55">
        <v>0.23300000000000001</v>
      </c>
      <c r="H3" s="55"/>
      <c r="I3" s="55"/>
      <c r="J3" s="37">
        <v>-0.45900000000000002</v>
      </c>
      <c r="K3" s="37">
        <v>1.6E-2</v>
      </c>
      <c r="L3" s="37">
        <v>6.0000000000000001E-3</v>
      </c>
      <c r="M3" s="37">
        <v>2.0699999999999998</v>
      </c>
      <c r="N3" s="37">
        <v>-2.3199999999999998</v>
      </c>
      <c r="O3" s="37">
        <v>2.02</v>
      </c>
      <c r="P3" s="37">
        <v>0</v>
      </c>
      <c r="Q3" s="37">
        <v>0</v>
      </c>
      <c r="R3" s="37">
        <v>2.9126675997242402E-3</v>
      </c>
      <c r="S3" s="37">
        <v>2.5299999999999998</v>
      </c>
      <c r="T3" s="37">
        <v>0.01</v>
      </c>
      <c r="U3" s="37">
        <v>0</v>
      </c>
      <c r="V3" s="37">
        <v>6.974686549306542E-3</v>
      </c>
      <c r="W3" s="37">
        <v>33.53</v>
      </c>
      <c r="X3" s="37">
        <v>0.01</v>
      </c>
      <c r="Y3" s="37">
        <v>0</v>
      </c>
      <c r="Z3" s="37">
        <v>7.1903438574108403E-3</v>
      </c>
      <c r="AA3" s="37">
        <v>23.87</v>
      </c>
      <c r="AB3" s="37">
        <v>4.0000000000000001E-3</v>
      </c>
      <c r="AC3" s="37">
        <v>1E-3</v>
      </c>
      <c r="AD3" s="37">
        <v>2.9583162261098204E-3</v>
      </c>
      <c r="AE3" s="37">
        <v>28.523</v>
      </c>
      <c r="AF3" s="37">
        <v>8.9999999999999993E-3</v>
      </c>
      <c r="AG3" s="37">
        <v>3.0000000000000001E-3</v>
      </c>
      <c r="AH3" s="37">
        <v>7.1528104270312037E-3</v>
      </c>
      <c r="AI3" s="37">
        <v>52.878999999999998</v>
      </c>
      <c r="AJ3" s="37">
        <v>2.1000000000000001E-2</v>
      </c>
      <c r="AK3" s="37">
        <v>7.0000000000000001E-3</v>
      </c>
      <c r="AL3" s="37">
        <v>1.7607856189400358E-2</v>
      </c>
      <c r="AM3" s="37">
        <v>1.330775119277345E-2</v>
      </c>
      <c r="AN3" s="37">
        <v>55.665999999999997</v>
      </c>
      <c r="AO3" s="37">
        <v>9.2999999999999999E-2</v>
      </c>
      <c r="AP3" s="37">
        <v>3.3000000000000002E-2</v>
      </c>
      <c r="AQ3" s="37">
        <v>7.7828897504571518E-2</v>
      </c>
      <c r="AR3" s="37">
        <v>-2.0720000000000001</v>
      </c>
      <c r="AS3" s="37">
        <v>8.0970704495749085E-2</v>
      </c>
      <c r="AT3" s="37">
        <v>-0.65100000000000002</v>
      </c>
      <c r="AU3" s="37">
        <v>1.409</v>
      </c>
      <c r="AV3" s="37">
        <v>0.498</v>
      </c>
      <c r="AW3" s="37">
        <v>1.177638873119651</v>
      </c>
      <c r="AX3" s="37">
        <v>-77.858999999999995</v>
      </c>
      <c r="AY3" s="37">
        <v>1.288</v>
      </c>
      <c r="AZ3" s="37">
        <v>0.45500000000000002</v>
      </c>
      <c r="BA3" s="37">
        <v>1.0767822833605096</v>
      </c>
      <c r="BB3" s="37">
        <v>4.7E-2</v>
      </c>
      <c r="BC3" s="37">
        <v>0.10100000000000001</v>
      </c>
      <c r="BD3" s="37">
        <v>3.5999999999999997E-2</v>
      </c>
      <c r="BE3" s="37">
        <v>8.4708445003177674E-2</v>
      </c>
      <c r="BF3" s="37">
        <v>1.008128581</v>
      </c>
      <c r="BG3" s="37">
        <v>-5.55</v>
      </c>
      <c r="BH3" s="37">
        <v>28.53</v>
      </c>
      <c r="BI3" s="37">
        <v>2.120499214739432E-3</v>
      </c>
      <c r="BJ3" s="37" t="s">
        <v>553</v>
      </c>
      <c r="BK3" s="37">
        <v>-0.57099999999999995</v>
      </c>
      <c r="BL3" s="37">
        <v>1.0265058814274322</v>
      </c>
      <c r="BM3" s="37">
        <v>0.81935939426115101</v>
      </c>
      <c r="BN3" s="37">
        <v>0.23300000000000001</v>
      </c>
      <c r="BO3" s="37">
        <v>0</v>
      </c>
      <c r="BP3" s="37">
        <v>-1.101</v>
      </c>
      <c r="BQ3" s="37">
        <v>-0.46300000000000002</v>
      </c>
    </row>
    <row r="4" spans="1:69" x14ac:dyDescent="0.2">
      <c r="A4" s="34" t="s">
        <v>547</v>
      </c>
      <c r="B4" s="37" t="s">
        <v>284</v>
      </c>
      <c r="C4" s="37">
        <v>90</v>
      </c>
      <c r="D4" s="37" t="s">
        <v>546</v>
      </c>
      <c r="E4" s="37">
        <v>0.13400000000000001</v>
      </c>
      <c r="F4" s="37">
        <v>4.7E-2</v>
      </c>
      <c r="G4" s="55">
        <v>0.19</v>
      </c>
      <c r="H4" s="55"/>
      <c r="I4" s="55"/>
      <c r="J4" s="37">
        <v>-0.48299999999999998</v>
      </c>
      <c r="K4" s="37">
        <v>2.1000000000000001E-2</v>
      </c>
      <c r="L4" s="37">
        <v>8.0000000000000002E-3</v>
      </c>
      <c r="M4" s="37">
        <v>2.11</v>
      </c>
      <c r="N4" s="37">
        <v>-2.19</v>
      </c>
      <c r="O4" s="37">
        <v>2.0499999999999998</v>
      </c>
      <c r="P4" s="37">
        <v>0.01</v>
      </c>
      <c r="Q4" s="37">
        <v>0</v>
      </c>
      <c r="R4" s="37">
        <v>4.3656279483124923E-3</v>
      </c>
      <c r="S4" s="37">
        <v>2.65</v>
      </c>
      <c r="T4" s="37">
        <v>0.01</v>
      </c>
      <c r="U4" s="37">
        <v>0</v>
      </c>
      <c r="V4" s="37">
        <v>6.5999547276201932E-3</v>
      </c>
      <c r="W4" s="37">
        <v>33.659999999999997</v>
      </c>
      <c r="X4" s="37">
        <v>0.01</v>
      </c>
      <c r="Y4" s="37">
        <v>0</v>
      </c>
      <c r="Z4" s="37">
        <v>6.8040253277978462E-3</v>
      </c>
      <c r="AA4" s="37">
        <v>23.904</v>
      </c>
      <c r="AB4" s="37">
        <v>5.0000000000000001E-3</v>
      </c>
      <c r="AC4" s="37">
        <v>2E-3</v>
      </c>
      <c r="AD4" s="37">
        <v>4.3815241721972603E-3</v>
      </c>
      <c r="AE4" s="37">
        <v>28.651</v>
      </c>
      <c r="AF4" s="37">
        <v>8.0000000000000002E-3</v>
      </c>
      <c r="AG4" s="37">
        <v>3.0000000000000001E-3</v>
      </c>
      <c r="AH4" s="37">
        <v>6.7729329936935456E-3</v>
      </c>
      <c r="AI4" s="37">
        <v>53.018999999999998</v>
      </c>
      <c r="AJ4" s="37">
        <v>1.7000000000000001E-2</v>
      </c>
      <c r="AK4" s="37">
        <v>6.0000000000000001E-3</v>
      </c>
      <c r="AL4" s="37">
        <v>1.3946756056606561E-2</v>
      </c>
      <c r="AM4" s="37">
        <v>1.7969069369856424E-2</v>
      </c>
      <c r="AN4" s="37">
        <v>55.972999999999999</v>
      </c>
      <c r="AO4" s="37">
        <v>0.13400000000000001</v>
      </c>
      <c r="AP4" s="37">
        <v>4.7E-2</v>
      </c>
      <c r="AQ4" s="37">
        <v>0.11210497980276538</v>
      </c>
      <c r="AR4" s="37">
        <v>-2.032</v>
      </c>
      <c r="AS4" s="37">
        <v>0.11219182597437281</v>
      </c>
      <c r="AT4" s="37">
        <v>-5.9260000000000002</v>
      </c>
      <c r="AU4" s="37">
        <v>1.21</v>
      </c>
      <c r="AV4" s="37">
        <v>0.42799999999999999</v>
      </c>
      <c r="AW4" s="37">
        <v>1.0113952947072071</v>
      </c>
      <c r="AX4" s="37">
        <v>-82.983000000000004</v>
      </c>
      <c r="AY4" s="37">
        <v>1.111</v>
      </c>
      <c r="AZ4" s="37">
        <v>0.39300000000000002</v>
      </c>
      <c r="BA4" s="37">
        <v>0.92910505764950546</v>
      </c>
      <c r="BB4" s="37">
        <v>0.41299999999999998</v>
      </c>
      <c r="BC4" s="37">
        <v>8.4000000000000005E-2</v>
      </c>
      <c r="BD4" s="37">
        <v>0.03</v>
      </c>
      <c r="BE4" s="37">
        <v>6.9978730357105501E-2</v>
      </c>
      <c r="BF4" s="37">
        <v>1.008128581</v>
      </c>
      <c r="BG4" s="37">
        <v>-5.43</v>
      </c>
      <c r="BH4" s="37">
        <v>28.66</v>
      </c>
      <c r="BI4" s="37">
        <v>2.4444613177789752E-3</v>
      </c>
      <c r="BJ4" s="37" t="s">
        <v>545</v>
      </c>
      <c r="BK4" s="37">
        <v>-0.61299999999999999</v>
      </c>
      <c r="BL4" s="37">
        <v>1.0265058814274322</v>
      </c>
      <c r="BM4" s="37">
        <v>0.81935939426115101</v>
      </c>
      <c r="BN4" s="37">
        <v>0.19</v>
      </c>
      <c r="BO4" s="37">
        <v>0</v>
      </c>
      <c r="BP4" s="37">
        <v>-1.0549999999999999</v>
      </c>
      <c r="BQ4" s="37">
        <v>-0.41699999999999998</v>
      </c>
    </row>
    <row r="5" spans="1:69" x14ac:dyDescent="0.2">
      <c r="A5" s="34" t="s">
        <v>530</v>
      </c>
      <c r="B5" s="37" t="s">
        <v>284</v>
      </c>
      <c r="C5" s="37">
        <v>90</v>
      </c>
      <c r="D5" s="37" t="s">
        <v>529</v>
      </c>
      <c r="E5" s="37">
        <v>7.1999999999999995E-2</v>
      </c>
      <c r="F5" s="37">
        <v>2.5999999999999999E-2</v>
      </c>
      <c r="G5" s="55">
        <v>0.23300000000000001</v>
      </c>
      <c r="H5" s="55"/>
      <c r="I5" s="55"/>
      <c r="J5" s="37">
        <v>-0.439</v>
      </c>
      <c r="K5" s="37">
        <v>3.3000000000000002E-2</v>
      </c>
      <c r="L5" s="37">
        <v>1.2E-2</v>
      </c>
      <c r="M5" s="37">
        <v>2.0299999999999998</v>
      </c>
      <c r="N5" s="37">
        <v>-2.23</v>
      </c>
      <c r="O5" s="37">
        <v>1.98</v>
      </c>
      <c r="P5" s="37">
        <v>0.01</v>
      </c>
      <c r="Q5" s="37">
        <v>0</v>
      </c>
      <c r="R5" s="37">
        <v>5.9247387932575618E-3</v>
      </c>
      <c r="S5" s="37">
        <v>2.61</v>
      </c>
      <c r="T5" s="37">
        <v>0.01</v>
      </c>
      <c r="U5" s="37">
        <v>0</v>
      </c>
      <c r="V5" s="37">
        <v>8.3625986999401672E-3</v>
      </c>
      <c r="W5" s="37">
        <v>33.619999999999997</v>
      </c>
      <c r="X5" s="37">
        <v>0.01</v>
      </c>
      <c r="Y5" s="37">
        <v>0</v>
      </c>
      <c r="Z5" s="37">
        <v>8.6211702517418956E-3</v>
      </c>
      <c r="AA5" s="37">
        <v>23.835000000000001</v>
      </c>
      <c r="AB5" s="37">
        <v>7.0000000000000001E-3</v>
      </c>
      <c r="AC5" s="37">
        <v>3.0000000000000001E-3</v>
      </c>
      <c r="AD5" s="37">
        <v>5.9350055556560335E-3</v>
      </c>
      <c r="AE5" s="37">
        <v>28.61</v>
      </c>
      <c r="AF5" s="37">
        <v>0.01</v>
      </c>
      <c r="AG5" s="37">
        <v>4.0000000000000001E-3</v>
      </c>
      <c r="AH5" s="37">
        <v>8.5829070196579461E-3</v>
      </c>
      <c r="AI5" s="37">
        <v>52.95</v>
      </c>
      <c r="AJ5" s="37">
        <v>4.7E-2</v>
      </c>
      <c r="AK5" s="37">
        <v>1.7000000000000001E-2</v>
      </c>
      <c r="AL5" s="37">
        <v>3.9229336795090393E-2</v>
      </c>
      <c r="AM5" s="37">
        <v>2.7967027267445429E-2</v>
      </c>
      <c r="AN5" s="37">
        <v>56.186</v>
      </c>
      <c r="AO5" s="37">
        <v>7.4999999999999997E-2</v>
      </c>
      <c r="AP5" s="37">
        <v>2.7E-2</v>
      </c>
      <c r="AQ5" s="37">
        <v>6.2702888604489179E-2</v>
      </c>
      <c r="AR5" s="37">
        <v>-1.75</v>
      </c>
      <c r="AS5" s="37">
        <v>6.0509396531501135E-2</v>
      </c>
      <c r="AT5" s="37">
        <v>-7.7080000000000002</v>
      </c>
      <c r="AU5" s="37">
        <v>0.90300000000000002</v>
      </c>
      <c r="AV5" s="37">
        <v>0.31900000000000001</v>
      </c>
      <c r="AW5" s="37">
        <v>0.75497496293670752</v>
      </c>
      <c r="AX5" s="37">
        <v>-84.489000000000004</v>
      </c>
      <c r="AY5" s="37">
        <v>0.82199999999999995</v>
      </c>
      <c r="AZ5" s="37">
        <v>0.28999999999999998</v>
      </c>
      <c r="BA5" s="37">
        <v>0.68692027288332858</v>
      </c>
      <c r="BB5" s="37">
        <v>0.54700000000000004</v>
      </c>
      <c r="BC5" s="37">
        <v>6.3E-2</v>
      </c>
      <c r="BD5" s="37">
        <v>2.1999999999999999E-2</v>
      </c>
      <c r="BE5" s="37">
        <v>5.3083049370470869E-2</v>
      </c>
      <c r="BF5" s="37">
        <v>1.008128581</v>
      </c>
      <c r="BG5" s="37">
        <v>-5.47</v>
      </c>
      <c r="BH5" s="37">
        <v>28.62</v>
      </c>
      <c r="BI5" s="37">
        <v>2.4865452673457685E-3</v>
      </c>
      <c r="BJ5" s="37" t="s">
        <v>528</v>
      </c>
      <c r="BK5" s="37">
        <v>-0.57099999999999995</v>
      </c>
      <c r="BL5" s="37">
        <v>1.0265058814274322</v>
      </c>
      <c r="BM5" s="37">
        <v>0.81935939426115101</v>
      </c>
      <c r="BN5" s="37">
        <v>0.23300000000000001</v>
      </c>
      <c r="BO5" s="37">
        <v>0</v>
      </c>
      <c r="BP5" s="37">
        <v>-0.77</v>
      </c>
      <c r="BQ5" s="37">
        <v>-0.13200000000000001</v>
      </c>
    </row>
    <row r="6" spans="1:69" x14ac:dyDescent="0.2">
      <c r="A6" s="34" t="s">
        <v>524</v>
      </c>
      <c r="B6" s="37" t="s">
        <v>284</v>
      </c>
      <c r="C6" s="37">
        <v>90</v>
      </c>
      <c r="D6" s="37" t="s">
        <v>523</v>
      </c>
      <c r="E6" s="37">
        <v>0.106</v>
      </c>
      <c r="F6" s="37">
        <v>3.7999999999999999E-2</v>
      </c>
      <c r="G6" s="55">
        <v>0.20799999999999999</v>
      </c>
      <c r="H6" s="55"/>
      <c r="I6" s="55"/>
      <c r="J6" s="37">
        <v>-0.45800000000000002</v>
      </c>
      <c r="K6" s="37">
        <v>2.4E-2</v>
      </c>
      <c r="L6" s="37">
        <v>8.0000000000000002E-3</v>
      </c>
      <c r="M6" s="37">
        <v>1.98</v>
      </c>
      <c r="N6" s="37">
        <v>-2.36</v>
      </c>
      <c r="O6" s="37">
        <v>1.93</v>
      </c>
      <c r="P6" s="37">
        <v>0</v>
      </c>
      <c r="Q6" s="37">
        <v>0</v>
      </c>
      <c r="R6" s="37">
        <v>2.3975849582360195E-3</v>
      </c>
      <c r="S6" s="37">
        <v>2.4900000000000002</v>
      </c>
      <c r="T6" s="37">
        <v>0.01</v>
      </c>
      <c r="U6" s="37">
        <v>0</v>
      </c>
      <c r="V6" s="37">
        <v>7.6936905087957941E-3</v>
      </c>
      <c r="W6" s="37">
        <v>33.479999999999997</v>
      </c>
      <c r="X6" s="37">
        <v>0.01</v>
      </c>
      <c r="Y6" s="37">
        <v>0</v>
      </c>
      <c r="Z6" s="37">
        <v>7.9315794193260923E-3</v>
      </c>
      <c r="AA6" s="37">
        <v>23.776</v>
      </c>
      <c r="AB6" s="37">
        <v>3.0000000000000001E-3</v>
      </c>
      <c r="AC6" s="37">
        <v>1E-3</v>
      </c>
      <c r="AD6" s="37">
        <v>2.4824147899598337E-3</v>
      </c>
      <c r="AE6" s="37">
        <v>28.478000000000002</v>
      </c>
      <c r="AF6" s="37">
        <v>8.9999999999999993E-3</v>
      </c>
      <c r="AG6" s="37">
        <v>3.0000000000000001E-3</v>
      </c>
      <c r="AH6" s="37">
        <v>7.8888599753194032E-3</v>
      </c>
      <c r="AI6" s="37">
        <v>52.734000000000002</v>
      </c>
      <c r="AJ6" s="37">
        <v>2.7E-2</v>
      </c>
      <c r="AK6" s="37">
        <v>8.9999999999999993E-3</v>
      </c>
      <c r="AL6" s="37">
        <v>2.2405059776161921E-2</v>
      </c>
      <c r="AM6" s="37">
        <v>2.0027014646759971E-2</v>
      </c>
      <c r="AN6" s="37">
        <v>55.615000000000002</v>
      </c>
      <c r="AO6" s="37">
        <v>0.126</v>
      </c>
      <c r="AP6" s="37">
        <v>4.3999999999999997E-2</v>
      </c>
      <c r="AQ6" s="37">
        <v>0.10508870378312848</v>
      </c>
      <c r="AR6" s="37">
        <v>-2.0329999999999999</v>
      </c>
      <c r="AS6" s="37">
        <v>8.8739184406042809E-2</v>
      </c>
      <c r="AT6" s="37">
        <v>-5.5119999999999996</v>
      </c>
      <c r="AU6" s="37">
        <v>1.048</v>
      </c>
      <c r="AV6" s="37">
        <v>0.371</v>
      </c>
      <c r="AW6" s="37">
        <v>0.87620459091455472</v>
      </c>
      <c r="AX6" s="37">
        <v>-82.174999999999997</v>
      </c>
      <c r="AY6" s="37">
        <v>0.96099999999999997</v>
      </c>
      <c r="AZ6" s="37">
        <v>0.34</v>
      </c>
      <c r="BA6" s="37">
        <v>0.80329396947763654</v>
      </c>
      <c r="BB6" s="37">
        <v>0.39900000000000002</v>
      </c>
      <c r="BC6" s="37">
        <v>7.0999999999999994E-2</v>
      </c>
      <c r="BD6" s="37">
        <v>2.5000000000000001E-2</v>
      </c>
      <c r="BE6" s="37">
        <v>5.9119558612393201E-2</v>
      </c>
      <c r="BF6" s="37">
        <v>1.008128581</v>
      </c>
      <c r="BG6" s="37">
        <v>-5.6</v>
      </c>
      <c r="BH6" s="37">
        <v>28.49</v>
      </c>
      <c r="BI6" s="37">
        <v>2.6068634164731356E-3</v>
      </c>
      <c r="BJ6" s="37" t="s">
        <v>522</v>
      </c>
      <c r="BK6" s="37">
        <v>-0.59599999999999997</v>
      </c>
      <c r="BL6" s="37">
        <v>1.0265058814274322</v>
      </c>
      <c r="BM6" s="37">
        <v>0.81935939426115101</v>
      </c>
      <c r="BN6" s="37">
        <v>0.20799999999999999</v>
      </c>
      <c r="BO6" s="37">
        <v>0</v>
      </c>
      <c r="BP6" s="37">
        <v>-1.0629999999999999</v>
      </c>
      <c r="BQ6" s="37">
        <v>-0.42399999999999999</v>
      </c>
    </row>
    <row r="7" spans="1:69" x14ac:dyDescent="0.2">
      <c r="A7" s="34" t="s">
        <v>498</v>
      </c>
      <c r="B7" s="37" t="s">
        <v>284</v>
      </c>
      <c r="C7" s="37">
        <v>90</v>
      </c>
      <c r="D7" s="37" t="s">
        <v>497</v>
      </c>
      <c r="E7" s="37">
        <v>6.7000000000000004E-2</v>
      </c>
      <c r="F7" s="37">
        <v>2.7E-2</v>
      </c>
      <c r="G7" s="55">
        <v>0.19400000000000001</v>
      </c>
      <c r="H7" s="55"/>
      <c r="I7" s="55"/>
      <c r="J7" s="37">
        <v>-0.439</v>
      </c>
      <c r="K7" s="37">
        <v>2.1999999999999999E-2</v>
      </c>
      <c r="L7" s="37">
        <v>8.9999999999999993E-3</v>
      </c>
      <c r="M7" s="37">
        <v>2.0299999999999998</v>
      </c>
      <c r="N7" s="37">
        <v>-2.2799999999999998</v>
      </c>
      <c r="O7" s="37">
        <v>1.9</v>
      </c>
      <c r="P7" s="37">
        <v>0.01</v>
      </c>
      <c r="Q7" s="37">
        <v>0</v>
      </c>
      <c r="R7" s="37">
        <v>5.9811255182165334E-3</v>
      </c>
      <c r="S7" s="37">
        <v>2.5099999999999998</v>
      </c>
      <c r="T7" s="37">
        <v>0.01</v>
      </c>
      <c r="U7" s="37">
        <v>0</v>
      </c>
      <c r="V7" s="37">
        <v>8.9695899126750155E-3</v>
      </c>
      <c r="W7" s="37">
        <v>33.51</v>
      </c>
      <c r="X7" s="37">
        <v>0.01</v>
      </c>
      <c r="Y7" s="37">
        <v>0</v>
      </c>
      <c r="Z7" s="37">
        <v>9.2469296327731942E-3</v>
      </c>
      <c r="AA7" s="37">
        <v>23.748000000000001</v>
      </c>
      <c r="AB7" s="37">
        <v>6.0000000000000001E-3</v>
      </c>
      <c r="AC7" s="37">
        <v>2E-3</v>
      </c>
      <c r="AD7" s="37">
        <v>5.9515380100751344E-3</v>
      </c>
      <c r="AE7" s="37">
        <v>28.5</v>
      </c>
      <c r="AF7" s="37">
        <v>8.9999999999999993E-3</v>
      </c>
      <c r="AG7" s="37">
        <v>4.0000000000000001E-3</v>
      </c>
      <c r="AH7" s="37">
        <v>9.2026644872708861E-3</v>
      </c>
      <c r="AI7" s="37">
        <v>52.747999999999998</v>
      </c>
      <c r="AJ7" s="37">
        <v>3.1E-2</v>
      </c>
      <c r="AK7" s="37">
        <v>1.2999999999999999E-2</v>
      </c>
      <c r="AL7" s="37">
        <v>3.2912877500733032E-2</v>
      </c>
      <c r="AM7" s="37">
        <v>2.2577114494243392E-2</v>
      </c>
      <c r="AN7" s="37">
        <v>55.405999999999999</v>
      </c>
      <c r="AO7" s="37">
        <v>7.0999999999999994E-2</v>
      </c>
      <c r="AP7" s="37">
        <v>2.9000000000000001E-2</v>
      </c>
      <c r="AQ7" s="37">
        <v>7.4469155332010567E-2</v>
      </c>
      <c r="AR7" s="37">
        <v>-2.2749999999999999</v>
      </c>
      <c r="AS7" s="37">
        <v>7.0277455251143456E-2</v>
      </c>
      <c r="AT7" s="37">
        <v>8.7530000000000001</v>
      </c>
      <c r="AU7" s="37">
        <v>0.86499999999999999</v>
      </c>
      <c r="AV7" s="37">
        <v>0.35299999999999998</v>
      </c>
      <c r="AW7" s="37">
        <v>0.90726832373103372</v>
      </c>
      <c r="AX7" s="37">
        <v>-69.022999999999996</v>
      </c>
      <c r="AY7" s="37">
        <v>0.79</v>
      </c>
      <c r="AZ7" s="37">
        <v>0.32200000000000001</v>
      </c>
      <c r="BA7" s="37">
        <v>0.82856249630164214</v>
      </c>
      <c r="BB7" s="37">
        <v>-0.63200000000000001</v>
      </c>
      <c r="BC7" s="37">
        <v>6.8000000000000005E-2</v>
      </c>
      <c r="BD7" s="37">
        <v>2.8000000000000001E-2</v>
      </c>
      <c r="BE7" s="37">
        <v>7.1880774195218489E-2</v>
      </c>
      <c r="BF7" s="37">
        <v>1.008128581</v>
      </c>
      <c r="BG7" s="37">
        <v>-5.58</v>
      </c>
      <c r="BH7" s="37">
        <v>28.57</v>
      </c>
      <c r="BI7" s="37">
        <v>1.456022790527784E-3</v>
      </c>
      <c r="BJ7" s="37" t="s">
        <v>496</v>
      </c>
      <c r="BK7" s="37">
        <v>-0.51600000000000001</v>
      </c>
      <c r="BL7" s="37">
        <v>1.054086789430664</v>
      </c>
      <c r="BM7" s="37">
        <v>0.73735150813203187</v>
      </c>
      <c r="BN7" s="37">
        <v>0.19400000000000001</v>
      </c>
      <c r="BO7" s="37">
        <v>0</v>
      </c>
      <c r="BP7" s="37">
        <v>-3.2000000000000001E-2</v>
      </c>
      <c r="BQ7" s="37">
        <v>0.23499999999999999</v>
      </c>
    </row>
    <row r="8" spans="1:69" x14ac:dyDescent="0.2">
      <c r="A8" s="34" t="s">
        <v>487</v>
      </c>
      <c r="B8" s="37" t="s">
        <v>284</v>
      </c>
      <c r="C8" s="37">
        <v>90</v>
      </c>
      <c r="D8" s="37" t="s">
        <v>486</v>
      </c>
      <c r="E8" s="37">
        <v>0.17199999999999999</v>
      </c>
      <c r="F8" s="37">
        <v>6.0999999999999999E-2</v>
      </c>
      <c r="G8" s="55">
        <v>0.23499999999999999</v>
      </c>
      <c r="H8" s="55"/>
      <c r="I8" s="55"/>
      <c r="J8" s="37">
        <v>-0.42</v>
      </c>
      <c r="K8" s="37">
        <v>0.03</v>
      </c>
      <c r="L8" s="37">
        <v>1.0999999999999999E-2</v>
      </c>
      <c r="M8" s="37">
        <v>1.97</v>
      </c>
      <c r="N8" s="37">
        <v>-2.25</v>
      </c>
      <c r="O8" s="37">
        <v>1.84</v>
      </c>
      <c r="P8" s="37">
        <v>0</v>
      </c>
      <c r="Q8" s="37">
        <v>0</v>
      </c>
      <c r="R8" s="37">
        <v>3.84845845306307E-3</v>
      </c>
      <c r="S8" s="37">
        <v>2.54</v>
      </c>
      <c r="T8" s="37">
        <v>0.01</v>
      </c>
      <c r="U8" s="37">
        <v>0</v>
      </c>
      <c r="V8" s="37">
        <v>5.0093153978821303E-3</v>
      </c>
      <c r="W8" s="37">
        <v>33.54</v>
      </c>
      <c r="X8" s="37">
        <v>0.01</v>
      </c>
      <c r="Y8" s="37">
        <v>0</v>
      </c>
      <c r="Z8" s="37">
        <v>5.1642034299842132E-3</v>
      </c>
      <c r="AA8" s="37">
        <v>23.696999999999999</v>
      </c>
      <c r="AB8" s="37">
        <v>4.0000000000000001E-3</v>
      </c>
      <c r="AC8" s="37">
        <v>2E-3</v>
      </c>
      <c r="AD8" s="37">
        <v>3.6450698897468356E-3</v>
      </c>
      <c r="AE8" s="37">
        <v>28.530999999999999</v>
      </c>
      <c r="AF8" s="37">
        <v>6.0000000000000001E-3</v>
      </c>
      <c r="AG8" s="37">
        <v>2E-3</v>
      </c>
      <c r="AH8" s="37">
        <v>5.1324577824155065E-3</v>
      </c>
      <c r="AI8" s="37">
        <v>52.744999999999997</v>
      </c>
      <c r="AJ8" s="37">
        <v>3.2000000000000001E-2</v>
      </c>
      <c r="AK8" s="37">
        <v>1.0999999999999999E-2</v>
      </c>
      <c r="AL8" s="37">
        <v>2.6813702511333914E-2</v>
      </c>
      <c r="AM8" s="37">
        <v>2.547230966933161E-2</v>
      </c>
      <c r="AN8" s="37">
        <v>55.613999999999997</v>
      </c>
      <c r="AO8" s="37">
        <v>0.17499999999999999</v>
      </c>
      <c r="AP8" s="37">
        <v>6.2E-2</v>
      </c>
      <c r="AQ8" s="37">
        <v>0.14602877834303515</v>
      </c>
      <c r="AR8" s="37">
        <v>-2.1389999999999998</v>
      </c>
      <c r="AS8" s="37">
        <v>0.14404344362573671</v>
      </c>
      <c r="AT8" s="37">
        <v>-0.27100000000000002</v>
      </c>
      <c r="AU8" s="37">
        <v>1.2230000000000001</v>
      </c>
      <c r="AV8" s="37">
        <v>0.432</v>
      </c>
      <c r="AW8" s="37">
        <v>1.0221522794108091</v>
      </c>
      <c r="AX8" s="37">
        <v>-77.356999999999999</v>
      </c>
      <c r="AY8" s="37">
        <v>1.1319999999999999</v>
      </c>
      <c r="AZ8" s="37">
        <v>0.4</v>
      </c>
      <c r="BA8" s="37">
        <v>0.94605581912399606</v>
      </c>
      <c r="BB8" s="37">
        <v>2.1000000000000001E-2</v>
      </c>
      <c r="BC8" s="37">
        <v>9.6000000000000002E-2</v>
      </c>
      <c r="BD8" s="37">
        <v>3.4000000000000002E-2</v>
      </c>
      <c r="BE8" s="37">
        <v>8.008828606486415E-2</v>
      </c>
      <c r="BF8" s="37">
        <v>1.008128581</v>
      </c>
      <c r="BG8" s="37">
        <v>-5.55</v>
      </c>
      <c r="BH8" s="37">
        <v>28.6</v>
      </c>
      <c r="BI8" s="37">
        <v>1.0814246326430899E-3</v>
      </c>
      <c r="BJ8" s="37" t="s">
        <v>485</v>
      </c>
      <c r="BK8" s="37">
        <v>-0.47699999999999998</v>
      </c>
      <c r="BL8" s="37">
        <v>1.054086789430664</v>
      </c>
      <c r="BM8" s="37">
        <v>0.73735150813203187</v>
      </c>
      <c r="BN8" s="37">
        <v>0.23499999999999999</v>
      </c>
      <c r="BO8" s="37">
        <v>0</v>
      </c>
      <c r="BP8" s="37">
        <v>0.113</v>
      </c>
      <c r="BQ8" s="37">
        <v>0.38</v>
      </c>
    </row>
    <row r="9" spans="1:69" x14ac:dyDescent="0.2">
      <c r="A9" s="34" t="s">
        <v>481</v>
      </c>
      <c r="B9" s="37" t="s">
        <v>284</v>
      </c>
      <c r="C9" s="37">
        <v>90</v>
      </c>
      <c r="D9" s="37" t="s">
        <v>480</v>
      </c>
      <c r="E9" s="37">
        <v>0.61099999999999999</v>
      </c>
      <c r="F9" s="37">
        <v>0.216</v>
      </c>
      <c r="G9" s="55">
        <v>0.23599999999999999</v>
      </c>
      <c r="H9" s="55"/>
      <c r="I9" s="55"/>
      <c r="J9" s="37">
        <v>-0.432</v>
      </c>
      <c r="K9" s="37">
        <v>2.3E-2</v>
      </c>
      <c r="L9" s="37">
        <v>8.0000000000000002E-3</v>
      </c>
      <c r="M9" s="37">
        <v>2.0099999999999998</v>
      </c>
      <c r="N9" s="37">
        <v>-2.13</v>
      </c>
      <c r="O9" s="37">
        <v>1.88</v>
      </c>
      <c r="P9" s="37">
        <v>0</v>
      </c>
      <c r="Q9" s="37">
        <v>0</v>
      </c>
      <c r="R9" s="37">
        <v>3.9293837702193907E-3</v>
      </c>
      <c r="S9" s="37">
        <v>2.66</v>
      </c>
      <c r="T9" s="37">
        <v>0.01</v>
      </c>
      <c r="U9" s="37">
        <v>0</v>
      </c>
      <c r="V9" s="37">
        <v>1.1535371160618601E-2</v>
      </c>
      <c r="W9" s="37">
        <v>33.659999999999997</v>
      </c>
      <c r="X9" s="37">
        <v>0.01</v>
      </c>
      <c r="Y9" s="37">
        <v>0.01</v>
      </c>
      <c r="Z9" s="37">
        <v>1.1892044836904344E-2</v>
      </c>
      <c r="AA9" s="37">
        <v>23.741</v>
      </c>
      <c r="AB9" s="37">
        <v>5.0000000000000001E-3</v>
      </c>
      <c r="AC9" s="37">
        <v>2E-3</v>
      </c>
      <c r="AD9" s="37">
        <v>3.7662839112057736E-3</v>
      </c>
      <c r="AE9" s="37">
        <v>28.652999999999999</v>
      </c>
      <c r="AF9" s="37">
        <v>1.4E-2</v>
      </c>
      <c r="AG9" s="37">
        <v>5.0000000000000001E-3</v>
      </c>
      <c r="AH9" s="37">
        <v>1.1822508839250966E-2</v>
      </c>
      <c r="AI9" s="37">
        <v>52.901000000000003</v>
      </c>
      <c r="AJ9" s="37">
        <v>3.1E-2</v>
      </c>
      <c r="AK9" s="37">
        <v>1.0999999999999999E-2</v>
      </c>
      <c r="AL9" s="37">
        <v>2.574037468385711E-2</v>
      </c>
      <c r="AM9" s="37">
        <v>1.9425886507338935E-2</v>
      </c>
      <c r="AN9" s="37">
        <v>56.643999999999998</v>
      </c>
      <c r="AO9" s="37">
        <v>0.622</v>
      </c>
      <c r="AP9" s="37">
        <v>0.22</v>
      </c>
      <c r="AQ9" s="37">
        <v>0.52022981279533365</v>
      </c>
      <c r="AR9" s="37">
        <v>-1.401</v>
      </c>
      <c r="AS9" s="37">
        <v>0.51107993102171689</v>
      </c>
      <c r="AT9" s="37">
        <v>-4.6150000000000002</v>
      </c>
      <c r="AU9" s="37">
        <v>0.84099999999999997</v>
      </c>
      <c r="AV9" s="37">
        <v>0.29699999999999999</v>
      </c>
      <c r="AW9" s="37">
        <v>0.70292483658531812</v>
      </c>
      <c r="AX9" s="37">
        <v>-81.62</v>
      </c>
      <c r="AY9" s="37">
        <v>0.78800000000000003</v>
      </c>
      <c r="AZ9" s="37">
        <v>0.27900000000000003</v>
      </c>
      <c r="BA9" s="37">
        <v>0.65859902473689269</v>
      </c>
      <c r="BB9" s="37">
        <v>0.36099999999999999</v>
      </c>
      <c r="BC9" s="37">
        <v>6.9000000000000006E-2</v>
      </c>
      <c r="BD9" s="37">
        <v>2.5000000000000001E-2</v>
      </c>
      <c r="BE9" s="37">
        <v>5.8003843521236588E-2</v>
      </c>
      <c r="BF9" s="37">
        <v>1.008128581</v>
      </c>
      <c r="BG9" s="37">
        <v>-5.43</v>
      </c>
      <c r="BH9" s="37">
        <v>28.72</v>
      </c>
      <c r="BI9" s="37">
        <v>8.3793844397260259E-4</v>
      </c>
      <c r="BJ9" s="37" t="s">
        <v>479</v>
      </c>
      <c r="BK9" s="37">
        <v>-0.47599999999999998</v>
      </c>
      <c r="BL9" s="37">
        <v>1.054086789430664</v>
      </c>
      <c r="BM9" s="37">
        <v>0.73735150813203187</v>
      </c>
      <c r="BN9" s="37">
        <v>0.23599999999999999</v>
      </c>
      <c r="BO9" s="37">
        <v>0</v>
      </c>
      <c r="BP9" s="37">
        <v>0.89300000000000002</v>
      </c>
      <c r="BQ9" s="37">
        <v>1.159</v>
      </c>
    </row>
    <row r="10" spans="1:69" x14ac:dyDescent="0.2">
      <c r="A10" s="34" t="s">
        <v>472</v>
      </c>
      <c r="B10" s="37" t="s">
        <v>284</v>
      </c>
      <c r="C10" s="37">
        <v>90</v>
      </c>
      <c r="D10" s="37" t="s">
        <v>471</v>
      </c>
      <c r="E10" s="37">
        <v>0.38200000000000001</v>
      </c>
      <c r="F10" s="37">
        <v>0.14399999999999999</v>
      </c>
      <c r="G10" s="55">
        <v>0.19600000000000001</v>
      </c>
      <c r="H10" s="55"/>
      <c r="I10" s="55"/>
      <c r="J10" s="37">
        <v>-0.46300000000000002</v>
      </c>
      <c r="K10" s="37">
        <v>2.1999999999999999E-2</v>
      </c>
      <c r="L10" s="37">
        <v>8.0000000000000002E-3</v>
      </c>
      <c r="M10" s="37">
        <v>2.0099999999999998</v>
      </c>
      <c r="N10" s="37">
        <v>-2.2999999999999998</v>
      </c>
      <c r="O10" s="37">
        <v>1.88</v>
      </c>
      <c r="P10" s="37">
        <v>0</v>
      </c>
      <c r="Q10" s="37">
        <v>0</v>
      </c>
      <c r="R10" s="37">
        <v>2.4506494142543405E-3</v>
      </c>
      <c r="S10" s="37">
        <v>2.4900000000000002</v>
      </c>
      <c r="T10" s="37">
        <v>0.01</v>
      </c>
      <c r="U10" s="37">
        <v>0</v>
      </c>
      <c r="V10" s="37">
        <v>5.2257866944539644E-3</v>
      </c>
      <c r="W10" s="37">
        <v>33.49</v>
      </c>
      <c r="X10" s="37">
        <v>0.01</v>
      </c>
      <c r="Y10" s="37">
        <v>0</v>
      </c>
      <c r="Z10" s="37">
        <v>5.3873680190467616E-3</v>
      </c>
      <c r="AA10" s="37">
        <v>23.73</v>
      </c>
      <c r="AB10" s="37">
        <v>3.0000000000000001E-3</v>
      </c>
      <c r="AC10" s="37">
        <v>1E-3</v>
      </c>
      <c r="AD10" s="37">
        <v>2.4614450587860971E-3</v>
      </c>
      <c r="AE10" s="37">
        <v>28.486000000000001</v>
      </c>
      <c r="AF10" s="37">
        <v>6.0000000000000001E-3</v>
      </c>
      <c r="AG10" s="37">
        <v>2E-3</v>
      </c>
      <c r="AH10" s="37">
        <v>5.3593185866714112E-3</v>
      </c>
      <c r="AI10" s="37">
        <v>52.69</v>
      </c>
      <c r="AJ10" s="37">
        <v>2.4E-2</v>
      </c>
      <c r="AK10" s="37">
        <v>8.9999999999999993E-3</v>
      </c>
      <c r="AL10" s="37">
        <v>2.2185783065167858E-2</v>
      </c>
      <c r="AM10" s="37">
        <v>2.0162288010898671E-2</v>
      </c>
      <c r="AN10" s="37">
        <v>55.298000000000002</v>
      </c>
      <c r="AO10" s="37">
        <v>0.39700000000000002</v>
      </c>
      <c r="AP10" s="37">
        <v>0.15</v>
      </c>
      <c r="AQ10" s="37">
        <v>0.36744806312339118</v>
      </c>
      <c r="AR10" s="37">
        <v>-2.35</v>
      </c>
      <c r="AS10" s="37">
        <v>0.3530955033730131</v>
      </c>
      <c r="AT10" s="37">
        <v>20.949000000000002</v>
      </c>
      <c r="AU10" s="37">
        <v>2.016</v>
      </c>
      <c r="AV10" s="37">
        <v>0.76200000000000001</v>
      </c>
      <c r="AW10" s="37">
        <v>1.8648707018001194</v>
      </c>
      <c r="AX10" s="37">
        <v>-57.723999999999997</v>
      </c>
      <c r="AY10" s="37">
        <v>1.867</v>
      </c>
      <c r="AZ10" s="37">
        <v>0.70599999999999996</v>
      </c>
      <c r="BA10" s="37">
        <v>1.7263001747435822</v>
      </c>
      <c r="BB10" s="37">
        <v>-1.5169999999999999</v>
      </c>
      <c r="BC10" s="37">
        <v>9.1999999999999998E-2</v>
      </c>
      <c r="BD10" s="37">
        <v>3.5000000000000003E-2</v>
      </c>
      <c r="BE10" s="37">
        <v>8.552329183911718E-2</v>
      </c>
      <c r="BF10" s="37">
        <v>1.008128581</v>
      </c>
      <c r="BG10" s="37">
        <v>-5.59</v>
      </c>
      <c r="BH10" s="37">
        <v>28.55</v>
      </c>
      <c r="BI10" s="37">
        <v>9.6616726693225406E-4</v>
      </c>
      <c r="BJ10" s="37" t="s">
        <v>470</v>
      </c>
      <c r="BK10" s="37">
        <v>-0.51400000000000001</v>
      </c>
      <c r="BL10" s="37">
        <v>1.054086789430664</v>
      </c>
      <c r="BM10" s="37">
        <v>0.73735150813203187</v>
      </c>
      <c r="BN10" s="37">
        <v>0.19600000000000001</v>
      </c>
      <c r="BO10" s="37">
        <v>0</v>
      </c>
      <c r="BP10" s="37">
        <v>-0.111</v>
      </c>
      <c r="BQ10" s="37">
        <v>0.156</v>
      </c>
    </row>
    <row r="11" spans="1:69" x14ac:dyDescent="0.2">
      <c r="A11" s="34" t="s">
        <v>440</v>
      </c>
      <c r="B11" s="37" t="s">
        <v>284</v>
      </c>
      <c r="C11" s="37">
        <v>90</v>
      </c>
      <c r="D11" s="37" t="s">
        <v>439</v>
      </c>
      <c r="E11" s="37">
        <v>1.095</v>
      </c>
      <c r="F11" s="37">
        <v>0.38700000000000001</v>
      </c>
      <c r="G11" s="55">
        <v>0.22800000000000001</v>
      </c>
      <c r="H11" s="55"/>
      <c r="I11" s="55"/>
      <c r="J11" s="37">
        <v>-0.41099999999999998</v>
      </c>
      <c r="K11" s="37">
        <v>3.4000000000000002E-2</v>
      </c>
      <c r="L11" s="37">
        <v>1.2E-2</v>
      </c>
      <c r="M11" s="37">
        <v>2.14</v>
      </c>
      <c r="N11" s="37">
        <v>-2.33</v>
      </c>
      <c r="O11" s="37">
        <v>1.99</v>
      </c>
      <c r="P11" s="37">
        <v>0.01</v>
      </c>
      <c r="Q11" s="37">
        <v>0</v>
      </c>
      <c r="R11" s="37">
        <v>6.877282762275937E-3</v>
      </c>
      <c r="S11" s="37">
        <v>2.15</v>
      </c>
      <c r="T11" s="37">
        <v>0.01</v>
      </c>
      <c r="U11" s="37">
        <v>0</v>
      </c>
      <c r="V11" s="37">
        <v>5.7298092691305414E-3</v>
      </c>
      <c r="W11" s="37">
        <v>33.14</v>
      </c>
      <c r="X11" s="37">
        <v>0.01</v>
      </c>
      <c r="Y11" s="37">
        <v>0</v>
      </c>
      <c r="Z11" s="37">
        <v>5.9069749717329256E-3</v>
      </c>
      <c r="AA11" s="37">
        <v>23.823</v>
      </c>
      <c r="AB11" s="37">
        <v>8.0000000000000002E-3</v>
      </c>
      <c r="AC11" s="37">
        <v>3.0000000000000001E-3</v>
      </c>
      <c r="AD11" s="37">
        <v>6.7260136283298876E-3</v>
      </c>
      <c r="AE11" s="37">
        <v>28.137</v>
      </c>
      <c r="AF11" s="37">
        <v>7.0000000000000001E-3</v>
      </c>
      <c r="AG11" s="37">
        <v>2E-3</v>
      </c>
      <c r="AH11" s="37">
        <v>5.884096731872116E-3</v>
      </c>
      <c r="AI11" s="37">
        <v>52.491</v>
      </c>
      <c r="AJ11" s="37">
        <v>3.4000000000000002E-2</v>
      </c>
      <c r="AK11" s="37">
        <v>1.2E-2</v>
      </c>
      <c r="AL11" s="37">
        <v>2.8466495865009277E-2</v>
      </c>
      <c r="AM11" s="37">
        <v>2.8174062167087538E-2</v>
      </c>
      <c r="AN11" s="37">
        <v>54.834000000000003</v>
      </c>
      <c r="AO11" s="37">
        <v>1.1539999999999999</v>
      </c>
      <c r="AP11" s="37">
        <v>0.40799999999999997</v>
      </c>
      <c r="AQ11" s="37">
        <v>0.96508840305341803</v>
      </c>
      <c r="AR11" s="37">
        <v>-2.11</v>
      </c>
      <c r="AS11" s="37">
        <v>0.91523539076164884</v>
      </c>
      <c r="AT11" s="37">
        <v>43.886000000000003</v>
      </c>
      <c r="AU11" s="37">
        <v>1.94</v>
      </c>
      <c r="AV11" s="37">
        <v>0.68600000000000005</v>
      </c>
      <c r="AW11" s="37">
        <v>1.6215752736300062</v>
      </c>
      <c r="AX11" s="37">
        <v>-36.005000000000003</v>
      </c>
      <c r="AY11" s="37">
        <v>1.8049999999999999</v>
      </c>
      <c r="AZ11" s="37">
        <v>0.63800000000000001</v>
      </c>
      <c r="BA11" s="37">
        <v>1.5092246736356754</v>
      </c>
      <c r="BB11" s="37">
        <v>-3.347</v>
      </c>
      <c r="BC11" s="37">
        <v>0.10199999999999999</v>
      </c>
      <c r="BD11" s="37">
        <v>3.5999999999999997E-2</v>
      </c>
      <c r="BE11" s="37">
        <v>8.5271119662559222E-2</v>
      </c>
      <c r="BF11" s="37">
        <v>1.008128581</v>
      </c>
      <c r="BG11" s="37">
        <v>-5.93</v>
      </c>
      <c r="BH11" s="37">
        <v>28.52</v>
      </c>
      <c r="BI11" s="37">
        <v>1.2692285174407242E-3</v>
      </c>
      <c r="BJ11" s="37" t="s">
        <v>438</v>
      </c>
      <c r="BK11" s="37">
        <v>-0.47799999999999998</v>
      </c>
      <c r="BL11" s="37">
        <v>0.95649999273819264</v>
      </c>
      <c r="BM11" s="37">
        <v>0.68569352470973866</v>
      </c>
      <c r="BN11" s="37">
        <v>0.22800000000000001</v>
      </c>
      <c r="BO11" s="37">
        <v>0</v>
      </c>
      <c r="BP11" s="37">
        <v>-0.184</v>
      </c>
      <c r="BQ11" s="37">
        <v>1.095</v>
      </c>
    </row>
    <row r="12" spans="1:69" x14ac:dyDescent="0.2">
      <c r="A12" s="34" t="s">
        <v>431</v>
      </c>
      <c r="B12" s="37" t="s">
        <v>284</v>
      </c>
      <c r="C12" s="37">
        <v>90</v>
      </c>
      <c r="D12" s="37" t="s">
        <v>430</v>
      </c>
      <c r="E12" s="37">
        <v>1.409</v>
      </c>
      <c r="F12" s="37">
        <v>0.498</v>
      </c>
      <c r="G12" s="55">
        <v>0.17899999999999999</v>
      </c>
      <c r="H12" s="55"/>
      <c r="I12" s="55"/>
      <c r="J12" s="37">
        <v>-0.438</v>
      </c>
      <c r="K12" s="37">
        <v>0.01</v>
      </c>
      <c r="L12" s="37">
        <v>4.0000000000000001E-3</v>
      </c>
      <c r="M12" s="37">
        <v>2.08</v>
      </c>
      <c r="N12" s="37">
        <v>-1.91</v>
      </c>
      <c r="O12" s="37">
        <v>1.92</v>
      </c>
      <c r="P12" s="37">
        <v>0.01</v>
      </c>
      <c r="Q12" s="37">
        <v>0</v>
      </c>
      <c r="R12" s="37">
        <v>6.4699391035659207E-3</v>
      </c>
      <c r="S12" s="37">
        <v>2.57</v>
      </c>
      <c r="T12" s="37">
        <v>0.01</v>
      </c>
      <c r="U12" s="37">
        <v>0</v>
      </c>
      <c r="V12" s="37">
        <v>8.764946316247E-3</v>
      </c>
      <c r="W12" s="37">
        <v>33.57</v>
      </c>
      <c r="X12" s="37">
        <v>0.01</v>
      </c>
      <c r="Y12" s="37">
        <v>0</v>
      </c>
      <c r="Z12" s="37">
        <v>9.0359584563465736E-3</v>
      </c>
      <c r="AA12" s="37">
        <v>23.777999999999999</v>
      </c>
      <c r="AB12" s="37">
        <v>8.0000000000000002E-3</v>
      </c>
      <c r="AC12" s="37">
        <v>3.0000000000000001E-3</v>
      </c>
      <c r="AD12" s="37">
        <v>6.4442344109839232E-3</v>
      </c>
      <c r="AE12" s="37">
        <v>28.564</v>
      </c>
      <c r="AF12" s="37">
        <v>1.0999999999999999E-2</v>
      </c>
      <c r="AG12" s="37">
        <v>4.0000000000000001E-3</v>
      </c>
      <c r="AH12" s="37">
        <v>8.9952088246962308E-3</v>
      </c>
      <c r="AI12" s="37">
        <v>52.844999999999999</v>
      </c>
      <c r="AJ12" s="37">
        <v>0.01</v>
      </c>
      <c r="AK12" s="37">
        <v>4.0000000000000001E-3</v>
      </c>
      <c r="AL12" s="37">
        <v>8.6787329700803162E-3</v>
      </c>
      <c r="AM12" s="37">
        <v>8.7397624856602133E-3</v>
      </c>
      <c r="AN12" s="37">
        <v>57.036000000000001</v>
      </c>
      <c r="AO12" s="37">
        <v>1.484</v>
      </c>
      <c r="AP12" s="37">
        <v>0.52500000000000002</v>
      </c>
      <c r="AQ12" s="37">
        <v>1.240418918180265</v>
      </c>
      <c r="AR12" s="37">
        <v>-0.85799999999999998</v>
      </c>
      <c r="AS12" s="37">
        <v>1.1779508189182817</v>
      </c>
      <c r="AT12" s="37">
        <v>11.621</v>
      </c>
      <c r="AU12" s="37">
        <v>1.306</v>
      </c>
      <c r="AV12" s="37">
        <v>0.46200000000000002</v>
      </c>
      <c r="AW12" s="37">
        <v>1.0918032189732978</v>
      </c>
      <c r="AX12" s="37">
        <v>-66.518000000000001</v>
      </c>
      <c r="AY12" s="37">
        <v>1.222</v>
      </c>
      <c r="AZ12" s="37">
        <v>0.432</v>
      </c>
      <c r="BA12" s="37">
        <v>1.021485185395097</v>
      </c>
      <c r="BB12" s="37">
        <v>-0.93899999999999995</v>
      </c>
      <c r="BC12" s="37">
        <v>9.4E-2</v>
      </c>
      <c r="BD12" s="37">
        <v>3.3000000000000002E-2</v>
      </c>
      <c r="BE12" s="37">
        <v>7.8653928645628216E-2</v>
      </c>
      <c r="BF12" s="37">
        <v>1.008128581</v>
      </c>
      <c r="BG12" s="37">
        <v>-5.51</v>
      </c>
      <c r="BH12" s="37">
        <v>28.95</v>
      </c>
      <c r="BI12" s="37">
        <v>1.7324889883626219E-3</v>
      </c>
      <c r="BJ12" s="37" t="s">
        <v>429</v>
      </c>
      <c r="BK12" s="37">
        <v>-0.52900000000000003</v>
      </c>
      <c r="BL12" s="37">
        <v>0.95649999273819264</v>
      </c>
      <c r="BM12" s="37">
        <v>0.68569352470973866</v>
      </c>
      <c r="BN12" s="37">
        <v>0.17899999999999999</v>
      </c>
      <c r="BO12" s="37">
        <v>0</v>
      </c>
      <c r="BP12" s="37">
        <v>1.1459999999999999</v>
      </c>
      <c r="BQ12" s="37">
        <v>2.4249999999999998</v>
      </c>
    </row>
    <row r="13" spans="1:69" x14ac:dyDescent="0.2">
      <c r="A13" s="34" t="s">
        <v>425</v>
      </c>
      <c r="B13" s="37" t="s">
        <v>284</v>
      </c>
      <c r="C13" s="37">
        <v>90</v>
      </c>
      <c r="D13" s="37" t="s">
        <v>424</v>
      </c>
      <c r="E13" s="37">
        <v>0.121</v>
      </c>
      <c r="F13" s="37">
        <v>4.2999999999999997E-2</v>
      </c>
      <c r="G13" s="55">
        <v>0.27200000000000002</v>
      </c>
      <c r="H13" s="55"/>
      <c r="I13" s="55"/>
      <c r="J13" s="37">
        <v>-0.495</v>
      </c>
      <c r="K13" s="37">
        <v>0.03</v>
      </c>
      <c r="L13" s="37">
        <v>0.01</v>
      </c>
      <c r="M13" s="37">
        <v>2.21</v>
      </c>
      <c r="N13" s="37">
        <v>-1.91</v>
      </c>
      <c r="O13" s="37">
        <v>2</v>
      </c>
      <c r="P13" s="37">
        <v>0.01</v>
      </c>
      <c r="Q13" s="37">
        <v>0</v>
      </c>
      <c r="R13" s="37">
        <v>1.1669725738588597E-2</v>
      </c>
      <c r="S13" s="37">
        <v>2.46</v>
      </c>
      <c r="T13" s="37">
        <v>0.01</v>
      </c>
      <c r="U13" s="37">
        <v>0</v>
      </c>
      <c r="V13" s="37">
        <v>1.1199287688698814E-2</v>
      </c>
      <c r="W13" s="37">
        <v>33.46</v>
      </c>
      <c r="X13" s="37">
        <v>0.01</v>
      </c>
      <c r="Y13" s="37">
        <v>0</v>
      </c>
      <c r="Z13" s="37">
        <v>1.1545569664033337E-2</v>
      </c>
      <c r="AA13" s="37">
        <v>23.850999999999999</v>
      </c>
      <c r="AB13" s="37">
        <v>1.4E-2</v>
      </c>
      <c r="AC13" s="37">
        <v>5.0000000000000001E-3</v>
      </c>
      <c r="AD13" s="37">
        <v>1.1522179310104059E-2</v>
      </c>
      <c r="AE13" s="37">
        <v>28.452999999999999</v>
      </c>
      <c r="AF13" s="37">
        <v>1.4E-2</v>
      </c>
      <c r="AG13" s="37">
        <v>5.0000000000000001E-3</v>
      </c>
      <c r="AH13" s="37">
        <v>1.1502364559539461E-2</v>
      </c>
      <c r="AI13" s="37">
        <v>52.75</v>
      </c>
      <c r="AJ13" s="37">
        <v>5.3999999999999999E-2</v>
      </c>
      <c r="AK13" s="37">
        <v>1.9E-2</v>
      </c>
      <c r="AL13" s="37">
        <v>4.4968777329001411E-2</v>
      </c>
      <c r="AM13" s="37">
        <v>2.4759466883293401E-2</v>
      </c>
      <c r="AN13" s="37">
        <v>55.542000000000002</v>
      </c>
      <c r="AO13" s="37">
        <v>0.128</v>
      </c>
      <c r="AP13" s="37">
        <v>4.4999999999999998E-2</v>
      </c>
      <c r="AQ13" s="37">
        <v>0.10719202603436838</v>
      </c>
      <c r="AR13" s="37">
        <v>-2.0550000000000002</v>
      </c>
      <c r="AS13" s="37">
        <v>0.10117206486045173</v>
      </c>
      <c r="AT13" s="37">
        <v>9.6920000000000002</v>
      </c>
      <c r="AU13" s="37">
        <v>1.034</v>
      </c>
      <c r="AV13" s="37">
        <v>0.36599999999999999</v>
      </c>
      <c r="AW13" s="37">
        <v>0.86432517293314659</v>
      </c>
      <c r="AX13" s="37">
        <v>-68.171999999999997</v>
      </c>
      <c r="AY13" s="37">
        <v>0.95099999999999996</v>
      </c>
      <c r="AZ13" s="37">
        <v>0.33600000000000002</v>
      </c>
      <c r="BA13" s="37">
        <v>0.79508864793695688</v>
      </c>
      <c r="BB13" s="37">
        <v>-0.622</v>
      </c>
      <c r="BC13" s="37">
        <v>6.4000000000000001E-2</v>
      </c>
      <c r="BD13" s="37">
        <v>2.3E-2</v>
      </c>
      <c r="BE13" s="37">
        <v>5.3752011030350003E-2</v>
      </c>
      <c r="BF13" s="37">
        <v>1.008128581</v>
      </c>
      <c r="BG13" s="37">
        <v>-5.62</v>
      </c>
      <c r="BH13" s="37">
        <v>28.95</v>
      </c>
      <c r="BI13" s="37">
        <v>-1.0938415085271634E-3</v>
      </c>
      <c r="BJ13" s="37" t="s">
        <v>111</v>
      </c>
      <c r="BK13" s="37">
        <v>-0.438</v>
      </c>
      <c r="BL13" s="37">
        <v>0.87006400877780798</v>
      </c>
      <c r="BM13" s="37">
        <v>0.65316882053491609</v>
      </c>
      <c r="BN13" s="37">
        <v>0.27200000000000002</v>
      </c>
      <c r="BO13" s="37">
        <v>0</v>
      </c>
      <c r="BP13" s="37">
        <v>1.7689999999999999</v>
      </c>
      <c r="BQ13" s="37">
        <v>1.74</v>
      </c>
    </row>
    <row r="14" spans="1:69" x14ac:dyDescent="0.2">
      <c r="A14" s="34" t="s">
        <v>411</v>
      </c>
      <c r="B14" s="37" t="s">
        <v>284</v>
      </c>
      <c r="C14" s="37">
        <v>90</v>
      </c>
      <c r="D14" s="37" t="s">
        <v>410</v>
      </c>
      <c r="E14" s="37">
        <v>0.109</v>
      </c>
      <c r="F14" s="37">
        <v>3.9E-2</v>
      </c>
      <c r="G14" s="55">
        <v>0.16500000000000001</v>
      </c>
      <c r="H14" s="55"/>
      <c r="I14" s="55"/>
      <c r="J14" s="37">
        <v>-0.61799999999999999</v>
      </c>
      <c r="K14" s="37">
        <v>1.0999999999999999E-2</v>
      </c>
      <c r="L14" s="37">
        <v>4.0000000000000001E-3</v>
      </c>
      <c r="M14" s="37">
        <v>2.0299999999999998</v>
      </c>
      <c r="N14" s="37">
        <v>-2.02</v>
      </c>
      <c r="O14" s="37">
        <v>1.83</v>
      </c>
      <c r="P14" s="37">
        <v>0.01</v>
      </c>
      <c r="Q14" s="37">
        <v>0</v>
      </c>
      <c r="R14" s="37">
        <v>4.7014258385981826E-3</v>
      </c>
      <c r="S14" s="37">
        <v>2.36</v>
      </c>
      <c r="T14" s="37">
        <v>0.01</v>
      </c>
      <c r="U14" s="37">
        <v>0.01</v>
      </c>
      <c r="V14" s="37">
        <v>1.2392432447364652E-2</v>
      </c>
      <c r="W14" s="37">
        <v>33.35</v>
      </c>
      <c r="X14" s="37">
        <v>0.02</v>
      </c>
      <c r="Y14" s="37">
        <v>0.01</v>
      </c>
      <c r="Z14" s="37">
        <v>1.2775606458637666E-2</v>
      </c>
      <c r="AA14" s="37">
        <v>23.681999999999999</v>
      </c>
      <c r="AB14" s="37">
        <v>6.0000000000000001E-3</v>
      </c>
      <c r="AC14" s="37">
        <v>2E-3</v>
      </c>
      <c r="AD14" s="37">
        <v>4.7028759183994776E-3</v>
      </c>
      <c r="AE14" s="37">
        <v>28.344000000000001</v>
      </c>
      <c r="AF14" s="37">
        <v>1.4999999999999999E-2</v>
      </c>
      <c r="AG14" s="37">
        <v>5.0000000000000001E-3</v>
      </c>
      <c r="AH14" s="37">
        <v>1.2705683795895815E-2</v>
      </c>
      <c r="AI14" s="37">
        <v>52.332000000000001</v>
      </c>
      <c r="AJ14" s="37">
        <v>2.1999999999999999E-2</v>
      </c>
      <c r="AK14" s="37">
        <v>8.0000000000000002E-3</v>
      </c>
      <c r="AL14" s="37">
        <v>1.8749616937682588E-2</v>
      </c>
      <c r="AM14" s="37">
        <v>8.7880886250309379E-3</v>
      </c>
      <c r="AN14" s="37">
        <v>55.106000000000002</v>
      </c>
      <c r="AO14" s="37">
        <v>0.13200000000000001</v>
      </c>
      <c r="AP14" s="37">
        <v>4.7E-2</v>
      </c>
      <c r="AQ14" s="37">
        <v>0.11049447932788863</v>
      </c>
      <c r="AR14" s="37">
        <v>-2.2559999999999998</v>
      </c>
      <c r="AS14" s="37">
        <v>9.153767426738485E-2</v>
      </c>
      <c r="AT14" s="37">
        <v>17.664999999999999</v>
      </c>
      <c r="AU14" s="37">
        <v>2.13</v>
      </c>
      <c r="AV14" s="37">
        <v>0.753</v>
      </c>
      <c r="AW14" s="37">
        <v>1.780474483550972</v>
      </c>
      <c r="AX14" s="37">
        <v>-60.454000000000001</v>
      </c>
      <c r="AY14" s="37">
        <v>1.9650000000000001</v>
      </c>
      <c r="AZ14" s="37">
        <v>0.69499999999999995</v>
      </c>
      <c r="BA14" s="37">
        <v>1.6427704393392195</v>
      </c>
      <c r="BB14" s="37">
        <v>-1.1319999999999999</v>
      </c>
      <c r="BC14" s="37">
        <v>0.115</v>
      </c>
      <c r="BD14" s="37">
        <v>4.1000000000000002E-2</v>
      </c>
      <c r="BE14" s="37">
        <v>9.592093177524405E-2</v>
      </c>
      <c r="BF14" s="37">
        <v>1.008128581</v>
      </c>
      <c r="BG14" s="37">
        <v>-5.73</v>
      </c>
      <c r="BH14" s="37">
        <v>28.84</v>
      </c>
      <c r="BI14" s="37">
        <v>-1.0938415085271634E-3</v>
      </c>
      <c r="BJ14" s="37" t="s">
        <v>111</v>
      </c>
      <c r="BK14" s="37">
        <v>-0.56100000000000005</v>
      </c>
      <c r="BL14" s="37">
        <v>0.87006400877780798</v>
      </c>
      <c r="BM14" s="37">
        <v>0.65316882053491609</v>
      </c>
      <c r="BN14" s="37">
        <v>0.16500000000000001</v>
      </c>
      <c r="BO14" s="37">
        <v>0</v>
      </c>
      <c r="BP14" s="37">
        <v>1.538</v>
      </c>
      <c r="BQ14" s="37">
        <v>1.5089999999999999</v>
      </c>
    </row>
    <row r="15" spans="1:69" x14ac:dyDescent="0.2">
      <c r="A15" s="34" t="s">
        <v>405</v>
      </c>
      <c r="B15" s="37" t="s">
        <v>284</v>
      </c>
      <c r="C15" s="37">
        <v>90</v>
      </c>
      <c r="D15" s="37" t="s">
        <v>404</v>
      </c>
      <c r="E15" s="37">
        <v>6.4000000000000001E-2</v>
      </c>
      <c r="F15" s="37">
        <v>2.3E-2</v>
      </c>
      <c r="G15" s="55">
        <v>0.184</v>
      </c>
      <c r="H15" s="55"/>
      <c r="I15" s="55"/>
      <c r="J15" s="37">
        <v>-0.59699999999999998</v>
      </c>
      <c r="K15" s="37">
        <v>2.5000000000000001E-2</v>
      </c>
      <c r="L15" s="37">
        <v>8.9999999999999993E-3</v>
      </c>
      <c r="M15" s="37">
        <v>2.02</v>
      </c>
      <c r="N15" s="37">
        <v>-1.97</v>
      </c>
      <c r="O15" s="37">
        <v>1.82</v>
      </c>
      <c r="P15" s="37">
        <v>0</v>
      </c>
      <c r="Q15" s="37">
        <v>0</v>
      </c>
      <c r="R15" s="37">
        <v>3.9651342077668163E-3</v>
      </c>
      <c r="S15" s="37">
        <v>2.4</v>
      </c>
      <c r="T15" s="37">
        <v>0.01</v>
      </c>
      <c r="U15" s="37">
        <v>0</v>
      </c>
      <c r="V15" s="37">
        <v>4.8976076018635555E-3</v>
      </c>
      <c r="W15" s="37">
        <v>33.4</v>
      </c>
      <c r="X15" s="37">
        <v>0.01</v>
      </c>
      <c r="Y15" s="37">
        <v>0</v>
      </c>
      <c r="Z15" s="37">
        <v>5.0490416289132138E-3</v>
      </c>
      <c r="AA15" s="37">
        <v>23.67</v>
      </c>
      <c r="AB15" s="37">
        <v>5.0000000000000001E-3</v>
      </c>
      <c r="AC15" s="37">
        <v>2E-3</v>
      </c>
      <c r="AD15" s="37">
        <v>3.8856821748371457E-3</v>
      </c>
      <c r="AE15" s="37">
        <v>28.391999999999999</v>
      </c>
      <c r="AF15" s="37">
        <v>6.0000000000000001E-3</v>
      </c>
      <c r="AG15" s="37">
        <v>2E-3</v>
      </c>
      <c r="AH15" s="37">
        <v>5.0243862499562307E-3</v>
      </c>
      <c r="AI15" s="37">
        <v>52.39</v>
      </c>
      <c r="AJ15" s="37">
        <v>2.1999999999999999E-2</v>
      </c>
      <c r="AK15" s="37">
        <v>8.0000000000000002E-3</v>
      </c>
      <c r="AL15" s="37">
        <v>1.8496413490688771E-2</v>
      </c>
      <c r="AM15" s="37">
        <v>2.0639638267891263E-2</v>
      </c>
      <c r="AN15" s="37">
        <v>55.322000000000003</v>
      </c>
      <c r="AO15" s="37">
        <v>6.8000000000000005E-2</v>
      </c>
      <c r="AP15" s="37">
        <v>2.4E-2</v>
      </c>
      <c r="AQ15" s="37">
        <v>5.6944054351980793E-2</v>
      </c>
      <c r="AR15" s="37">
        <v>-2.1440000000000001</v>
      </c>
      <c r="AS15" s="37">
        <v>5.3527628305744757E-2</v>
      </c>
      <c r="AT15" s="37">
        <v>4.2169999999999996</v>
      </c>
      <c r="AU15" s="37">
        <v>1.4870000000000001</v>
      </c>
      <c r="AV15" s="37">
        <v>0.52600000000000002</v>
      </c>
      <c r="AW15" s="37">
        <v>1.2434100720623487</v>
      </c>
      <c r="AX15" s="37">
        <v>-72.941000000000003</v>
      </c>
      <c r="AY15" s="37">
        <v>1.379</v>
      </c>
      <c r="AZ15" s="37">
        <v>0.48799999999999999</v>
      </c>
      <c r="BA15" s="37">
        <v>1.1530977805682652</v>
      </c>
      <c r="BB15" s="37">
        <v>-0.28899999999999998</v>
      </c>
      <c r="BC15" s="37">
        <v>0.1</v>
      </c>
      <c r="BD15" s="37">
        <v>3.5000000000000003E-2</v>
      </c>
      <c r="BE15" s="37">
        <v>8.3206653945794837E-2</v>
      </c>
      <c r="BF15" s="37">
        <v>1.008128581</v>
      </c>
      <c r="BG15" s="37">
        <v>-5.68</v>
      </c>
      <c r="BH15" s="37">
        <v>28.89</v>
      </c>
      <c r="BI15" s="37">
        <v>-1.0938415085271634E-3</v>
      </c>
      <c r="BJ15" s="37" t="s">
        <v>111</v>
      </c>
      <c r="BK15" s="37">
        <v>-0.53900000000000003</v>
      </c>
      <c r="BL15" s="37">
        <v>0.87006400877780798</v>
      </c>
      <c r="BM15" s="37">
        <v>0.65316882053491609</v>
      </c>
      <c r="BN15" s="37">
        <v>0.184</v>
      </c>
      <c r="BO15" s="37">
        <v>0</v>
      </c>
      <c r="BP15" s="37">
        <v>1.665</v>
      </c>
      <c r="BQ15" s="37">
        <v>1.6359999999999999</v>
      </c>
    </row>
    <row r="16" spans="1:69" x14ac:dyDescent="0.2">
      <c r="A16" s="34" t="s">
        <v>395</v>
      </c>
      <c r="B16" s="37" t="s">
        <v>284</v>
      </c>
      <c r="C16" s="37">
        <v>90</v>
      </c>
      <c r="D16" s="37" t="s">
        <v>394</v>
      </c>
      <c r="E16" s="37">
        <v>0.13</v>
      </c>
      <c r="F16" s="37">
        <v>4.5999999999999999E-2</v>
      </c>
      <c r="G16" s="55">
        <v>0.19400000000000001</v>
      </c>
      <c r="H16" s="55"/>
      <c r="I16" s="55"/>
      <c r="J16" s="37">
        <v>-0.36</v>
      </c>
      <c r="K16" s="37">
        <v>3.4000000000000002E-2</v>
      </c>
      <c r="L16" s="37">
        <v>1.2E-2</v>
      </c>
      <c r="M16" s="37">
        <v>2.16</v>
      </c>
      <c r="N16" s="37">
        <v>-1.98</v>
      </c>
      <c r="O16" s="37">
        <v>1.86</v>
      </c>
      <c r="P16" s="37">
        <v>0.01</v>
      </c>
      <c r="Q16" s="37">
        <v>0</v>
      </c>
      <c r="R16" s="37">
        <v>5.8258637507491691E-3</v>
      </c>
      <c r="S16" s="37">
        <v>2.54</v>
      </c>
      <c r="T16" s="37">
        <v>0.01</v>
      </c>
      <c r="U16" s="37">
        <v>0</v>
      </c>
      <c r="V16" s="37">
        <v>1.0795078554798358E-2</v>
      </c>
      <c r="W16" s="37">
        <v>33.54</v>
      </c>
      <c r="X16" s="37">
        <v>0.01</v>
      </c>
      <c r="Y16" s="37">
        <v>0</v>
      </c>
      <c r="Z16" s="37">
        <v>1.1128862383711802E-2</v>
      </c>
      <c r="AA16" s="37">
        <v>23.715</v>
      </c>
      <c r="AB16" s="37">
        <v>7.0000000000000001E-3</v>
      </c>
      <c r="AC16" s="37">
        <v>2E-3</v>
      </c>
      <c r="AD16" s="37">
        <v>5.9056275264470466E-3</v>
      </c>
      <c r="AE16" s="37">
        <v>28.536000000000001</v>
      </c>
      <c r="AF16" s="37">
        <v>1.2999999999999999E-2</v>
      </c>
      <c r="AG16" s="37">
        <v>5.0000000000000001E-3</v>
      </c>
      <c r="AH16" s="37">
        <v>1.1075215718177364E-2</v>
      </c>
      <c r="AI16" s="37">
        <v>52.832000000000001</v>
      </c>
      <c r="AJ16" s="37">
        <v>3.6999999999999998E-2</v>
      </c>
      <c r="AK16" s="37">
        <v>1.2999999999999999E-2</v>
      </c>
      <c r="AL16" s="37">
        <v>3.1072024196969639E-2</v>
      </c>
      <c r="AM16" s="37">
        <v>2.8569411050432564E-2</v>
      </c>
      <c r="AN16" s="37">
        <v>56.426000000000002</v>
      </c>
      <c r="AO16" s="37">
        <v>0.14299999999999999</v>
      </c>
      <c r="AP16" s="37">
        <v>5.0999999999999997E-2</v>
      </c>
      <c r="AQ16" s="37">
        <v>0.11979650439636828</v>
      </c>
      <c r="AR16" s="37">
        <v>-1.379</v>
      </c>
      <c r="AS16" s="37">
        <v>0.10833689088409941</v>
      </c>
      <c r="AT16" s="37">
        <v>-21.195</v>
      </c>
      <c r="AU16" s="37">
        <v>1.411</v>
      </c>
      <c r="AV16" s="37">
        <v>0.499</v>
      </c>
      <c r="AW16" s="37">
        <v>1.1792364462232596</v>
      </c>
      <c r="AX16" s="37">
        <v>-96.691999999999993</v>
      </c>
      <c r="AY16" s="37">
        <v>1.306</v>
      </c>
      <c r="AZ16" s="37">
        <v>0.46200000000000002</v>
      </c>
      <c r="BA16" s="37">
        <v>1.0922267942261037</v>
      </c>
      <c r="BB16" s="37">
        <v>1.27</v>
      </c>
      <c r="BC16" s="37">
        <v>7.5999999999999998E-2</v>
      </c>
      <c r="BD16" s="37">
        <v>2.7E-2</v>
      </c>
      <c r="BE16" s="37">
        <v>6.3467982151440144E-2</v>
      </c>
      <c r="BF16" s="37">
        <v>1.008128581</v>
      </c>
      <c r="BG16" s="37">
        <v>-5.54</v>
      </c>
      <c r="BH16" s="37">
        <v>28.88</v>
      </c>
      <c r="BI16" s="37">
        <v>-4.4376884106730075E-4</v>
      </c>
      <c r="BJ16" s="37" t="s">
        <v>365</v>
      </c>
      <c r="BK16" s="37">
        <v>-0.33700000000000002</v>
      </c>
      <c r="BL16" s="37">
        <v>0.93753459730753408</v>
      </c>
      <c r="BM16" s="37">
        <v>0.50937124760334884</v>
      </c>
      <c r="BN16" s="37">
        <v>0.19400000000000001</v>
      </c>
      <c r="BO16" s="37">
        <v>0</v>
      </c>
      <c r="BP16" s="37">
        <v>-46.445999999999998</v>
      </c>
      <c r="BQ16" s="37">
        <v>-15.984</v>
      </c>
    </row>
    <row r="17" spans="1:69" x14ac:dyDescent="0.2">
      <c r="A17" s="34" t="s">
        <v>393</v>
      </c>
      <c r="B17" s="37" t="s">
        <v>284</v>
      </c>
      <c r="C17" s="37">
        <v>90</v>
      </c>
      <c r="D17" s="37" t="s">
        <v>392</v>
      </c>
      <c r="E17" s="37">
        <v>6.5000000000000002E-2</v>
      </c>
      <c r="F17" s="37">
        <v>2.3E-2</v>
      </c>
      <c r="G17" s="55">
        <v>0.24399999999999999</v>
      </c>
      <c r="H17" s="55"/>
      <c r="I17" s="55"/>
      <c r="J17" s="37">
        <v>-0.30599999999999999</v>
      </c>
      <c r="K17" s="37">
        <v>2.8000000000000001E-2</v>
      </c>
      <c r="L17" s="37">
        <v>0.01</v>
      </c>
      <c r="M17" s="37">
        <v>2.02</v>
      </c>
      <c r="N17" s="37">
        <v>-2.35</v>
      </c>
      <c r="O17" s="37">
        <v>1.72</v>
      </c>
      <c r="P17" s="37">
        <v>0</v>
      </c>
      <c r="Q17" s="37">
        <v>0</v>
      </c>
      <c r="R17" s="37">
        <v>3.7229265717733397E-3</v>
      </c>
      <c r="S17" s="37">
        <v>2.16</v>
      </c>
      <c r="T17" s="37">
        <v>0.01</v>
      </c>
      <c r="U17" s="37">
        <v>0</v>
      </c>
      <c r="V17" s="37">
        <v>5.1961786616438882E-3</v>
      </c>
      <c r="W17" s="37">
        <v>33.15</v>
      </c>
      <c r="X17" s="37">
        <v>0.01</v>
      </c>
      <c r="Y17" s="37">
        <v>0</v>
      </c>
      <c r="Z17" s="37">
        <v>5.35684450586225E-3</v>
      </c>
      <c r="AA17" s="37">
        <v>23.57</v>
      </c>
      <c r="AB17" s="37">
        <v>4.0000000000000001E-3</v>
      </c>
      <c r="AC17" s="37">
        <v>2E-3</v>
      </c>
      <c r="AD17" s="37">
        <v>3.707212217052701E-3</v>
      </c>
      <c r="AE17" s="37">
        <v>28.141999999999999</v>
      </c>
      <c r="AF17" s="37">
        <v>6.0000000000000001E-3</v>
      </c>
      <c r="AG17" s="37">
        <v>2E-3</v>
      </c>
      <c r="AH17" s="37">
        <v>5.3322192199327127E-3</v>
      </c>
      <c r="AI17" s="37">
        <v>52.338000000000001</v>
      </c>
      <c r="AJ17" s="37">
        <v>0.03</v>
      </c>
      <c r="AK17" s="37">
        <v>1.0999999999999999E-2</v>
      </c>
      <c r="AL17" s="37">
        <v>2.5092356935801936E-2</v>
      </c>
      <c r="AM17" s="37">
        <v>2.3398414072852047E-2</v>
      </c>
      <c r="AN17" s="37">
        <v>55.457999999999998</v>
      </c>
      <c r="AO17" s="37">
        <v>6.8000000000000005E-2</v>
      </c>
      <c r="AP17" s="37">
        <v>2.4E-2</v>
      </c>
      <c r="AQ17" s="37">
        <v>5.7171631316170909E-2</v>
      </c>
      <c r="AR17" s="37">
        <v>-1.5309999999999999</v>
      </c>
      <c r="AS17" s="37">
        <v>5.3930218201565558E-2</v>
      </c>
      <c r="AT17" s="37">
        <v>-18.815000000000001</v>
      </c>
      <c r="AU17" s="37">
        <v>0.85099999999999998</v>
      </c>
      <c r="AV17" s="37">
        <v>0.30099999999999999</v>
      </c>
      <c r="AW17" s="37">
        <v>0.71186528144849093</v>
      </c>
      <c r="AX17" s="37">
        <v>-93.677000000000007</v>
      </c>
      <c r="AY17" s="37">
        <v>0.79200000000000004</v>
      </c>
      <c r="AZ17" s="37">
        <v>0.28000000000000003</v>
      </c>
      <c r="BA17" s="37">
        <v>0.66179805244440659</v>
      </c>
      <c r="BB17" s="37">
        <v>1.127</v>
      </c>
      <c r="BC17" s="37">
        <v>6.0999999999999999E-2</v>
      </c>
      <c r="BD17" s="37">
        <v>2.1999999999999999E-2</v>
      </c>
      <c r="BE17" s="37">
        <v>5.131531325677717E-2</v>
      </c>
      <c r="BF17" s="37">
        <v>1.008128581</v>
      </c>
      <c r="BG17" s="37">
        <v>-5.92</v>
      </c>
      <c r="BH17" s="37">
        <v>28.49</v>
      </c>
      <c r="BI17" s="37">
        <v>-4.4376884106730075E-4</v>
      </c>
      <c r="BJ17" s="37" t="s">
        <v>365</v>
      </c>
      <c r="BK17" s="37">
        <v>-0.28299999999999997</v>
      </c>
      <c r="BL17" s="37">
        <v>0.93753459730753408</v>
      </c>
      <c r="BM17" s="37">
        <v>0.50937124760334884</v>
      </c>
      <c r="BN17" s="37">
        <v>0.24399999999999999</v>
      </c>
      <c r="BO17" s="37">
        <v>0</v>
      </c>
      <c r="BP17" s="37">
        <v>-45.823999999999998</v>
      </c>
      <c r="BQ17" s="37">
        <v>-15.362</v>
      </c>
    </row>
    <row r="18" spans="1:69" x14ac:dyDescent="0.2">
      <c r="A18" s="34" t="s">
        <v>379</v>
      </c>
      <c r="B18" s="37" t="s">
        <v>284</v>
      </c>
      <c r="C18" s="37">
        <v>90</v>
      </c>
      <c r="D18" s="37" t="s">
        <v>378</v>
      </c>
      <c r="E18" s="37">
        <v>0.128</v>
      </c>
      <c r="F18" s="37">
        <v>4.4999999999999998E-2</v>
      </c>
      <c r="G18" s="55">
        <v>0.193</v>
      </c>
      <c r="H18" s="55"/>
      <c r="I18" s="55"/>
      <c r="J18" s="37">
        <v>-0.36099999999999999</v>
      </c>
      <c r="K18" s="37">
        <v>2.8000000000000001E-2</v>
      </c>
      <c r="L18" s="37">
        <v>0.01</v>
      </c>
      <c r="M18" s="37">
        <v>2.13</v>
      </c>
      <c r="N18" s="37">
        <v>-2.08</v>
      </c>
      <c r="O18" s="37">
        <v>1.83</v>
      </c>
      <c r="P18" s="37">
        <v>0.01</v>
      </c>
      <c r="Q18" s="37">
        <v>0</v>
      </c>
      <c r="R18" s="37">
        <v>4.5788691766694639E-3</v>
      </c>
      <c r="S18" s="37">
        <v>2.44</v>
      </c>
      <c r="T18" s="37">
        <v>0.01</v>
      </c>
      <c r="U18" s="37">
        <v>0</v>
      </c>
      <c r="V18" s="37">
        <v>5.8085144664749983E-3</v>
      </c>
      <c r="W18" s="37">
        <v>33.44</v>
      </c>
      <c r="X18" s="37">
        <v>0.01</v>
      </c>
      <c r="Y18" s="37">
        <v>0</v>
      </c>
      <c r="Z18" s="37">
        <v>5.988113733779216E-3</v>
      </c>
      <c r="AA18" s="37">
        <v>23.684000000000001</v>
      </c>
      <c r="AB18" s="37">
        <v>5.0000000000000001E-3</v>
      </c>
      <c r="AC18" s="37">
        <v>2E-3</v>
      </c>
      <c r="AD18" s="37">
        <v>4.5461521240102703E-3</v>
      </c>
      <c r="AE18" s="37">
        <v>28.434000000000001</v>
      </c>
      <c r="AF18" s="37">
        <v>7.0000000000000001E-3</v>
      </c>
      <c r="AG18" s="37">
        <v>3.0000000000000001E-3</v>
      </c>
      <c r="AH18" s="37">
        <v>5.9615199287443577E-3</v>
      </c>
      <c r="AI18" s="37">
        <v>52.694000000000003</v>
      </c>
      <c r="AJ18" s="37">
        <v>2.3E-2</v>
      </c>
      <c r="AK18" s="37">
        <v>8.0000000000000002E-3</v>
      </c>
      <c r="AL18" s="37">
        <v>1.9608804565053095E-2</v>
      </c>
      <c r="AM18" s="37">
        <v>2.3578329225806837E-2</v>
      </c>
      <c r="AN18" s="37">
        <v>56.106000000000002</v>
      </c>
      <c r="AO18" s="37">
        <v>0.14199999999999999</v>
      </c>
      <c r="AP18" s="37">
        <v>0.05</v>
      </c>
      <c r="AQ18" s="37">
        <v>0.11891347523688071</v>
      </c>
      <c r="AR18" s="37">
        <v>-1.484</v>
      </c>
      <c r="AS18" s="37">
        <v>0.10734313004742579</v>
      </c>
      <c r="AT18" s="37">
        <v>-12.975</v>
      </c>
      <c r="AU18" s="37">
        <v>1.1850000000000001</v>
      </c>
      <c r="AV18" s="37">
        <v>0.41899999999999998</v>
      </c>
      <c r="AW18" s="37">
        <v>0.99076711509642412</v>
      </c>
      <c r="AX18" s="37">
        <v>-88.899000000000001</v>
      </c>
      <c r="AY18" s="37">
        <v>1.08</v>
      </c>
      <c r="AZ18" s="37">
        <v>0.38200000000000001</v>
      </c>
      <c r="BA18" s="37">
        <v>0.90288302349060356</v>
      </c>
      <c r="BB18" s="37">
        <v>0.86299999999999999</v>
      </c>
      <c r="BC18" s="37">
        <v>0.109</v>
      </c>
      <c r="BD18" s="37">
        <v>3.9E-2</v>
      </c>
      <c r="BE18" s="37">
        <v>9.12459460944154E-2</v>
      </c>
      <c r="BF18" s="37">
        <v>1.008128581</v>
      </c>
      <c r="BG18" s="37">
        <v>-5.64</v>
      </c>
      <c r="BH18" s="37">
        <v>28.78</v>
      </c>
      <c r="BI18" s="37">
        <v>-4.4376884106730075E-4</v>
      </c>
      <c r="BJ18" s="37" t="s">
        <v>365</v>
      </c>
      <c r="BK18" s="37">
        <v>-0.33800000000000002</v>
      </c>
      <c r="BL18" s="37">
        <v>0.93753459730753408</v>
      </c>
      <c r="BM18" s="37">
        <v>0.50937124760334884</v>
      </c>
      <c r="BN18" s="37">
        <v>0.193</v>
      </c>
      <c r="BO18" s="37">
        <v>0</v>
      </c>
      <c r="BP18" s="37">
        <v>-46.295000000000002</v>
      </c>
      <c r="BQ18" s="37">
        <v>-15.833</v>
      </c>
    </row>
    <row r="19" spans="1:69" x14ac:dyDescent="0.2">
      <c r="A19" s="34" t="s">
        <v>367</v>
      </c>
      <c r="B19" s="37" t="s">
        <v>284</v>
      </c>
      <c r="C19" s="37">
        <v>90</v>
      </c>
      <c r="D19" s="37" t="s">
        <v>366</v>
      </c>
      <c r="E19" s="37">
        <v>5.1779999999999999</v>
      </c>
      <c r="F19" s="37">
        <v>1.9570000000000001</v>
      </c>
      <c r="G19" s="55">
        <v>0.23899999999999999</v>
      </c>
      <c r="H19" s="55"/>
      <c r="I19" s="55"/>
      <c r="J19" s="37">
        <v>-0.312</v>
      </c>
      <c r="K19" s="37">
        <v>0.02</v>
      </c>
      <c r="L19" s="37">
        <v>7.0000000000000001E-3</v>
      </c>
      <c r="M19" s="37">
        <v>2.27</v>
      </c>
      <c r="N19" s="37">
        <v>-1.82</v>
      </c>
      <c r="O19" s="37">
        <v>1.97</v>
      </c>
      <c r="P19" s="37">
        <v>0.01</v>
      </c>
      <c r="Q19" s="37">
        <v>0</v>
      </c>
      <c r="R19" s="37">
        <v>5.1425995711912205E-3</v>
      </c>
      <c r="S19" s="37">
        <v>2.7</v>
      </c>
      <c r="T19" s="37">
        <v>0.01</v>
      </c>
      <c r="U19" s="37">
        <v>0</v>
      </c>
      <c r="V19" s="37">
        <v>1.0299985445260656E-2</v>
      </c>
      <c r="W19" s="37">
        <v>33.700000000000003</v>
      </c>
      <c r="X19" s="37">
        <v>0.01</v>
      </c>
      <c r="Y19" s="37">
        <v>0</v>
      </c>
      <c r="Z19" s="37">
        <v>1.0618460995228975E-2</v>
      </c>
      <c r="AA19" s="37">
        <v>23.83</v>
      </c>
      <c r="AB19" s="37">
        <v>6.0000000000000001E-3</v>
      </c>
      <c r="AC19" s="37">
        <v>2E-3</v>
      </c>
      <c r="AD19" s="37">
        <v>5.207363996737829E-3</v>
      </c>
      <c r="AE19" s="37">
        <v>28.696999999999999</v>
      </c>
      <c r="AF19" s="37">
        <v>1.0999999999999999E-2</v>
      </c>
      <c r="AG19" s="37">
        <v>4.0000000000000001E-3</v>
      </c>
      <c r="AH19" s="37">
        <v>1.0565485010700959E-2</v>
      </c>
      <c r="AI19" s="37">
        <v>53.165999999999997</v>
      </c>
      <c r="AJ19" s="37">
        <v>3.3000000000000002E-2</v>
      </c>
      <c r="AK19" s="37">
        <v>1.2999999999999999E-2</v>
      </c>
      <c r="AL19" s="37">
        <v>3.0769557513378287E-2</v>
      </c>
      <c r="AM19" s="37">
        <v>1.8262873696257408E-2</v>
      </c>
      <c r="AN19" s="37">
        <v>164.249</v>
      </c>
      <c r="AO19" s="37">
        <v>5.5019999999999998</v>
      </c>
      <c r="AP19" s="37">
        <v>2.0790000000000002</v>
      </c>
      <c r="AQ19" s="37">
        <v>5.0883007812095347</v>
      </c>
      <c r="AR19" s="37">
        <v>100.19799999999999</v>
      </c>
      <c r="AS19" s="37">
        <v>4.7887689839233696</v>
      </c>
      <c r="AT19" s="37">
        <v>-37.692999999999998</v>
      </c>
      <c r="AU19" s="37">
        <v>2.2490000000000001</v>
      </c>
      <c r="AV19" s="37">
        <v>0.85</v>
      </c>
      <c r="AW19" s="37">
        <v>2.0803843384911742</v>
      </c>
      <c r="AX19" s="37">
        <v>-112.297</v>
      </c>
      <c r="AY19" s="37">
        <v>2.0939999999999999</v>
      </c>
      <c r="AZ19" s="37">
        <v>0.79100000000000004</v>
      </c>
      <c r="BA19" s="37">
        <v>1.9363769077159576</v>
      </c>
      <c r="BB19" s="37">
        <v>2.4409999999999998</v>
      </c>
      <c r="BC19" s="37">
        <v>0.152</v>
      </c>
      <c r="BD19" s="37">
        <v>5.7000000000000002E-2</v>
      </c>
      <c r="BE19" s="37">
        <v>0.14015838296040956</v>
      </c>
      <c r="BF19" s="37">
        <v>1.008128581</v>
      </c>
      <c r="BG19" s="37">
        <v>-5.39</v>
      </c>
      <c r="BH19" s="37">
        <v>29.04</v>
      </c>
      <c r="BI19" s="37">
        <v>-4.4376884106730075E-4</v>
      </c>
      <c r="BJ19" s="37" t="s">
        <v>365</v>
      </c>
      <c r="BK19" s="37">
        <v>-0.28799999999999998</v>
      </c>
      <c r="BL19" s="37">
        <v>0.93753459730753408</v>
      </c>
      <c r="BM19" s="37">
        <v>0.50937124760334884</v>
      </c>
      <c r="BN19" s="37">
        <v>0.23899999999999999</v>
      </c>
      <c r="BO19" s="37">
        <v>0</v>
      </c>
      <c r="BP19" s="37">
        <v>-30.984999999999999</v>
      </c>
      <c r="BQ19" s="37">
        <v>-0.52300000000000002</v>
      </c>
    </row>
    <row r="20" spans="1:69" x14ac:dyDescent="0.2">
      <c r="A20" s="34" t="s">
        <v>364</v>
      </c>
      <c r="B20" s="37" t="s">
        <v>284</v>
      </c>
      <c r="C20" s="37">
        <v>90</v>
      </c>
      <c r="D20" s="37" t="s">
        <v>363</v>
      </c>
      <c r="E20" s="37">
        <v>0.73799999999999999</v>
      </c>
      <c r="F20" s="37">
        <v>0.26100000000000001</v>
      </c>
      <c r="G20" s="55">
        <v>0.219</v>
      </c>
      <c r="H20" s="55"/>
      <c r="I20" s="55"/>
      <c r="J20" s="37">
        <v>-0.61899999999999999</v>
      </c>
      <c r="K20" s="37">
        <v>0.02</v>
      </c>
      <c r="L20" s="37">
        <v>7.0000000000000001E-3</v>
      </c>
      <c r="M20" s="37">
        <v>2</v>
      </c>
      <c r="N20" s="37">
        <v>-2.34</v>
      </c>
      <c r="O20" s="37">
        <v>1.8</v>
      </c>
      <c r="P20" s="37">
        <v>0</v>
      </c>
      <c r="Q20" s="37">
        <v>0</v>
      </c>
      <c r="R20" s="37">
        <v>2.8622129279045499E-3</v>
      </c>
      <c r="S20" s="37">
        <v>2.41</v>
      </c>
      <c r="T20" s="37">
        <v>0.01</v>
      </c>
      <c r="U20" s="37">
        <v>0</v>
      </c>
      <c r="V20" s="37">
        <v>8.1068024445793106E-3</v>
      </c>
      <c r="W20" s="37">
        <v>33.4</v>
      </c>
      <c r="X20" s="37">
        <v>0.01</v>
      </c>
      <c r="Y20" s="37">
        <v>0</v>
      </c>
      <c r="Z20" s="37">
        <v>8.3574647761676113E-3</v>
      </c>
      <c r="AA20" s="37">
        <v>23.651</v>
      </c>
      <c r="AB20" s="37">
        <v>3.0000000000000001E-3</v>
      </c>
      <c r="AC20" s="37">
        <v>1E-3</v>
      </c>
      <c r="AD20" s="37">
        <v>2.7204821311317831E-3</v>
      </c>
      <c r="AE20" s="37">
        <v>28.396999999999998</v>
      </c>
      <c r="AF20" s="37">
        <v>0.01</v>
      </c>
      <c r="AG20" s="37">
        <v>4.0000000000000001E-3</v>
      </c>
      <c r="AH20" s="37">
        <v>8.3081139046340003E-3</v>
      </c>
      <c r="AI20" s="37">
        <v>52.350999999999999</v>
      </c>
      <c r="AJ20" s="37">
        <v>2.1000000000000001E-2</v>
      </c>
      <c r="AK20" s="37">
        <v>7.0000000000000001E-3</v>
      </c>
      <c r="AL20" s="37">
        <v>1.7690057910117643E-2</v>
      </c>
      <c r="AM20" s="37">
        <v>1.6396707767592722E-2</v>
      </c>
      <c r="AN20" s="37">
        <v>57.622</v>
      </c>
      <c r="AO20" s="37">
        <v>0.77200000000000002</v>
      </c>
      <c r="AP20" s="37">
        <v>0.27300000000000002</v>
      </c>
      <c r="AQ20" s="37">
        <v>0.64571394901697632</v>
      </c>
      <c r="AR20" s="37">
        <v>2.1999999999999999E-2</v>
      </c>
      <c r="AS20" s="37">
        <v>0.61697692137958693</v>
      </c>
      <c r="AT20" s="37">
        <v>-12.397</v>
      </c>
      <c r="AU20" s="37">
        <v>1.274</v>
      </c>
      <c r="AV20" s="37">
        <v>0.45</v>
      </c>
      <c r="AW20" s="37">
        <v>1.0648226683226598</v>
      </c>
      <c r="AX20" s="37">
        <v>-88.269000000000005</v>
      </c>
      <c r="AY20" s="37">
        <v>1.1850000000000001</v>
      </c>
      <c r="AZ20" s="37">
        <v>0.41899999999999998</v>
      </c>
      <c r="BA20" s="37">
        <v>0.99084238698241822</v>
      </c>
      <c r="BB20" s="37">
        <v>0.746</v>
      </c>
      <c r="BC20" s="37">
        <v>7.0999999999999994E-2</v>
      </c>
      <c r="BD20" s="37">
        <v>2.5000000000000001E-2</v>
      </c>
      <c r="BE20" s="37">
        <v>5.9317103590124827E-2</v>
      </c>
      <c r="BF20" s="37">
        <v>1.008128581</v>
      </c>
      <c r="BG20" s="37">
        <v>-5.68</v>
      </c>
      <c r="BH20" s="37">
        <v>28.5</v>
      </c>
      <c r="BI20" s="37">
        <v>8.2168056591991703E-5</v>
      </c>
      <c r="BJ20" s="37" t="s">
        <v>276</v>
      </c>
      <c r="BK20" s="37">
        <v>-0.623</v>
      </c>
      <c r="BL20" s="37">
        <v>1.0302486826968935</v>
      </c>
      <c r="BM20" s="37">
        <v>0.86072619565141562</v>
      </c>
      <c r="BN20" s="37">
        <v>0.219</v>
      </c>
      <c r="BO20" s="37">
        <v>0</v>
      </c>
      <c r="BP20" s="37">
        <v>1.365</v>
      </c>
      <c r="BQ20" s="37">
        <v>1.5389999999999999</v>
      </c>
    </row>
    <row r="21" spans="1:69" x14ac:dyDescent="0.2">
      <c r="A21" s="34" t="s">
        <v>362</v>
      </c>
      <c r="B21" s="37" t="s">
        <v>284</v>
      </c>
      <c r="C21" s="37">
        <v>90</v>
      </c>
      <c r="D21" s="37" t="s">
        <v>361</v>
      </c>
      <c r="E21" s="37">
        <v>0.92600000000000005</v>
      </c>
      <c r="F21" s="37">
        <v>0.32700000000000001</v>
      </c>
      <c r="G21" s="55">
        <v>0.22700000000000001</v>
      </c>
      <c r="H21" s="55"/>
      <c r="I21" s="55"/>
      <c r="J21" s="37">
        <v>-0.61</v>
      </c>
      <c r="K21" s="37">
        <v>0.02</v>
      </c>
      <c r="L21" s="37">
        <v>7.0000000000000001E-3</v>
      </c>
      <c r="M21" s="37">
        <v>1.91</v>
      </c>
      <c r="N21" s="37">
        <v>-2.34</v>
      </c>
      <c r="O21" s="37">
        <v>1.71</v>
      </c>
      <c r="P21" s="37">
        <v>0.01</v>
      </c>
      <c r="Q21" s="37">
        <v>0</v>
      </c>
      <c r="R21" s="37">
        <v>5.286065435585496E-3</v>
      </c>
      <c r="S21" s="37">
        <v>2.41</v>
      </c>
      <c r="T21" s="37">
        <v>0.01</v>
      </c>
      <c r="U21" s="37">
        <v>0</v>
      </c>
      <c r="V21" s="37">
        <v>7.7424573008670382E-3</v>
      </c>
      <c r="W21" s="37">
        <v>33.4</v>
      </c>
      <c r="X21" s="37">
        <v>0.01</v>
      </c>
      <c r="Y21" s="37">
        <v>0</v>
      </c>
      <c r="Z21" s="37">
        <v>7.9818540806079977E-3</v>
      </c>
      <c r="AA21" s="37">
        <v>23.564</v>
      </c>
      <c r="AB21" s="37">
        <v>6.0000000000000001E-3</v>
      </c>
      <c r="AC21" s="37">
        <v>2E-3</v>
      </c>
      <c r="AD21" s="37">
        <v>4.9861995121087072E-3</v>
      </c>
      <c r="AE21" s="37">
        <v>28.396000000000001</v>
      </c>
      <c r="AF21" s="37">
        <v>8.9999999999999993E-3</v>
      </c>
      <c r="AG21" s="37">
        <v>3.0000000000000001E-3</v>
      </c>
      <c r="AH21" s="37">
        <v>7.9323977267672617E-3</v>
      </c>
      <c r="AI21" s="37">
        <v>52.268000000000001</v>
      </c>
      <c r="AJ21" s="37">
        <v>2.7E-2</v>
      </c>
      <c r="AK21" s="37">
        <v>0.01</v>
      </c>
      <c r="AL21" s="37">
        <v>2.2753912421498497E-2</v>
      </c>
      <c r="AM21" s="37">
        <v>1.6437922051814442E-2</v>
      </c>
      <c r="AN21" s="37">
        <v>57.643999999999998</v>
      </c>
      <c r="AO21" s="37">
        <v>0.96799999999999997</v>
      </c>
      <c r="AP21" s="37">
        <v>0.34200000000000003</v>
      </c>
      <c r="AQ21" s="37">
        <v>0.8093735855191081</v>
      </c>
      <c r="AR21" s="37">
        <v>4.2999999999999997E-2</v>
      </c>
      <c r="AS21" s="37">
        <v>0.77400746445234403</v>
      </c>
      <c r="AT21" s="37">
        <v>-13.656000000000001</v>
      </c>
      <c r="AU21" s="37">
        <v>1.0549999999999999</v>
      </c>
      <c r="AV21" s="37">
        <v>0.373</v>
      </c>
      <c r="AW21" s="37">
        <v>0.8821237773993692</v>
      </c>
      <c r="AX21" s="37">
        <v>-89.349000000000004</v>
      </c>
      <c r="AY21" s="37">
        <v>0.98399999999999999</v>
      </c>
      <c r="AZ21" s="37">
        <v>0.34799999999999998</v>
      </c>
      <c r="BA21" s="37">
        <v>0.82253212286586863</v>
      </c>
      <c r="BB21" s="37">
        <v>0.82699999999999996</v>
      </c>
      <c r="BC21" s="37">
        <v>5.6000000000000001E-2</v>
      </c>
      <c r="BD21" s="37">
        <v>0.02</v>
      </c>
      <c r="BE21" s="37">
        <v>4.6740664358792643E-2</v>
      </c>
      <c r="BF21" s="37">
        <v>1.008128581</v>
      </c>
      <c r="BG21" s="37">
        <v>-5.68</v>
      </c>
      <c r="BH21" s="37">
        <v>28.5</v>
      </c>
      <c r="BI21" s="37">
        <v>8.2168056591991703E-5</v>
      </c>
      <c r="BJ21" s="37" t="s">
        <v>276</v>
      </c>
      <c r="BK21" s="37">
        <v>-0.61499999999999999</v>
      </c>
      <c r="BL21" s="37">
        <v>1.0302486826968935</v>
      </c>
      <c r="BM21" s="37">
        <v>0.86072619565141562</v>
      </c>
      <c r="BN21" s="37">
        <v>0.22700000000000001</v>
      </c>
      <c r="BO21" s="37">
        <v>0</v>
      </c>
      <c r="BP21" s="37">
        <v>1.387</v>
      </c>
      <c r="BQ21" s="37">
        <v>1.5609999999999999</v>
      </c>
    </row>
    <row r="22" spans="1:69" x14ac:dyDescent="0.2">
      <c r="A22" s="34" t="s">
        <v>360</v>
      </c>
      <c r="B22" s="37" t="s">
        <v>284</v>
      </c>
      <c r="C22" s="37">
        <v>90</v>
      </c>
      <c r="D22" s="37" t="s">
        <v>359</v>
      </c>
      <c r="E22" s="37">
        <v>1.115</v>
      </c>
      <c r="F22" s="37">
        <v>0.39400000000000002</v>
      </c>
      <c r="G22" s="55">
        <v>0.217</v>
      </c>
      <c r="H22" s="55"/>
      <c r="I22" s="55"/>
      <c r="J22" s="37">
        <v>-0.621</v>
      </c>
      <c r="K22" s="37">
        <v>3.7999999999999999E-2</v>
      </c>
      <c r="L22" s="37">
        <v>1.2999999999999999E-2</v>
      </c>
      <c r="M22" s="37">
        <v>2.0699999999999998</v>
      </c>
      <c r="N22" s="37">
        <v>-2.13</v>
      </c>
      <c r="O22" s="37">
        <v>1.86</v>
      </c>
      <c r="P22" s="37">
        <v>0.01</v>
      </c>
      <c r="Q22" s="37">
        <v>0</v>
      </c>
      <c r="R22" s="37">
        <v>4.6334751995144958E-3</v>
      </c>
      <c r="S22" s="37">
        <v>2.62</v>
      </c>
      <c r="T22" s="37">
        <v>0.02</v>
      </c>
      <c r="U22" s="37">
        <v>0.01</v>
      </c>
      <c r="V22" s="37">
        <v>1.7641832821886052E-2</v>
      </c>
      <c r="W22" s="37">
        <v>33.619999999999997</v>
      </c>
      <c r="X22" s="37">
        <v>0.02</v>
      </c>
      <c r="Y22" s="37">
        <v>0.01</v>
      </c>
      <c r="Z22" s="37">
        <v>1.8187318292739302E-2</v>
      </c>
      <c r="AA22" s="37">
        <v>23.72</v>
      </c>
      <c r="AB22" s="37">
        <v>6.0000000000000001E-3</v>
      </c>
      <c r="AC22" s="37">
        <v>2E-3</v>
      </c>
      <c r="AD22" s="37">
        <v>4.6113319587550291E-3</v>
      </c>
      <c r="AE22" s="37">
        <v>28.614000000000001</v>
      </c>
      <c r="AF22" s="37">
        <v>2.1999999999999999E-2</v>
      </c>
      <c r="AG22" s="37">
        <v>8.0000000000000002E-3</v>
      </c>
      <c r="AH22" s="37">
        <v>1.8083606967508697E-2</v>
      </c>
      <c r="AI22" s="37">
        <v>52.640999999999998</v>
      </c>
      <c r="AJ22" s="37">
        <v>0.05</v>
      </c>
      <c r="AK22" s="37">
        <v>1.7999999999999999E-2</v>
      </c>
      <c r="AL22" s="37">
        <v>4.1658084852886641E-2</v>
      </c>
      <c r="AM22" s="37">
        <v>3.1863841195074447E-2</v>
      </c>
      <c r="AN22" s="37">
        <v>59.762999999999998</v>
      </c>
      <c r="AO22" s="37">
        <v>1.153</v>
      </c>
      <c r="AP22" s="37">
        <v>0.40799999999999997</v>
      </c>
      <c r="AQ22" s="37">
        <v>0.96434156464285059</v>
      </c>
      <c r="AR22" s="37">
        <v>1.6220000000000001</v>
      </c>
      <c r="AS22" s="37">
        <v>0.93240812237492821</v>
      </c>
      <c r="AT22" s="37">
        <v>-12.672000000000001</v>
      </c>
      <c r="AU22" s="37">
        <v>1.3680000000000001</v>
      </c>
      <c r="AV22" s="37">
        <v>0.48399999999999999</v>
      </c>
      <c r="AW22" s="37">
        <v>1.1435070262086511</v>
      </c>
      <c r="AX22" s="37">
        <v>-88.968000000000004</v>
      </c>
      <c r="AY22" s="37">
        <v>1.2749999999999999</v>
      </c>
      <c r="AZ22" s="37">
        <v>0.45100000000000001</v>
      </c>
      <c r="BA22" s="37">
        <v>1.0657552778735699</v>
      </c>
      <c r="BB22" s="37">
        <v>0.77500000000000002</v>
      </c>
      <c r="BC22" s="37">
        <v>8.1000000000000003E-2</v>
      </c>
      <c r="BD22" s="37">
        <v>2.9000000000000001E-2</v>
      </c>
      <c r="BE22" s="37">
        <v>6.7535867185763709E-2</v>
      </c>
      <c r="BF22" s="37">
        <v>1.008128581</v>
      </c>
      <c r="BG22" s="37">
        <v>-5.47</v>
      </c>
      <c r="BH22" s="37">
        <v>28.72</v>
      </c>
      <c r="BI22" s="37">
        <v>8.2168056591991703E-5</v>
      </c>
      <c r="BJ22" s="37" t="s">
        <v>276</v>
      </c>
      <c r="BK22" s="37">
        <v>-0.625</v>
      </c>
      <c r="BL22" s="37">
        <v>1.0302486826968935</v>
      </c>
      <c r="BM22" s="37">
        <v>0.86072619565141562</v>
      </c>
      <c r="BN22" s="37">
        <v>0.217</v>
      </c>
      <c r="BO22" s="37">
        <v>0</v>
      </c>
      <c r="BP22" s="37">
        <v>3.0150000000000001</v>
      </c>
      <c r="BQ22" s="37">
        <v>3.1890000000000001</v>
      </c>
    </row>
    <row r="23" spans="1:69" x14ac:dyDescent="0.2">
      <c r="A23" s="34" t="s">
        <v>346</v>
      </c>
      <c r="B23" s="37" t="s">
        <v>284</v>
      </c>
      <c r="C23" s="37">
        <v>90</v>
      </c>
      <c r="D23" s="37" t="s">
        <v>345</v>
      </c>
      <c r="E23" s="37">
        <v>1.236</v>
      </c>
      <c r="F23" s="37">
        <v>0.437</v>
      </c>
      <c r="G23" s="55">
        <v>0.22600000000000001</v>
      </c>
      <c r="H23" s="55"/>
      <c r="I23" s="55"/>
      <c r="J23" s="37">
        <v>-0.61199999999999999</v>
      </c>
      <c r="K23" s="37">
        <v>3.6999999999999998E-2</v>
      </c>
      <c r="L23" s="37">
        <v>1.2999999999999999E-2</v>
      </c>
      <c r="M23" s="37">
        <v>2.04</v>
      </c>
      <c r="N23" s="37">
        <v>-2.08</v>
      </c>
      <c r="O23" s="37">
        <v>1.84</v>
      </c>
      <c r="P23" s="37">
        <v>0.01</v>
      </c>
      <c r="Q23" s="37">
        <v>0</v>
      </c>
      <c r="R23" s="37">
        <v>4.705626625799055E-3</v>
      </c>
      <c r="S23" s="37">
        <v>2.67</v>
      </c>
      <c r="T23" s="37">
        <v>0.02</v>
      </c>
      <c r="U23" s="37">
        <v>0.01</v>
      </c>
      <c r="V23" s="37">
        <v>1.5321862196521638E-2</v>
      </c>
      <c r="W23" s="37">
        <v>33.67</v>
      </c>
      <c r="X23" s="37">
        <v>0.02</v>
      </c>
      <c r="Y23" s="37">
        <v>0.01</v>
      </c>
      <c r="Z23" s="37">
        <v>1.5795614175638E-2</v>
      </c>
      <c r="AA23" s="37">
        <v>23.702000000000002</v>
      </c>
      <c r="AB23" s="37">
        <v>6.0000000000000001E-3</v>
      </c>
      <c r="AC23" s="37">
        <v>2E-3</v>
      </c>
      <c r="AD23" s="37">
        <v>4.8095969516021636E-3</v>
      </c>
      <c r="AE23" s="37">
        <v>28.667999999999999</v>
      </c>
      <c r="AF23" s="37">
        <v>1.9E-2</v>
      </c>
      <c r="AG23" s="37">
        <v>7.0000000000000001E-3</v>
      </c>
      <c r="AH23" s="37">
        <v>1.5709044876099604E-2</v>
      </c>
      <c r="AI23" s="37">
        <v>52.685000000000002</v>
      </c>
      <c r="AJ23" s="37">
        <v>3.7999999999999999E-2</v>
      </c>
      <c r="AK23" s="37">
        <v>1.2999999999999999E-2</v>
      </c>
      <c r="AL23" s="37">
        <v>3.1379485124273188E-2</v>
      </c>
      <c r="AM23" s="37">
        <v>3.0568560006169691E-2</v>
      </c>
      <c r="AN23" s="37">
        <v>61.454999999999998</v>
      </c>
      <c r="AO23" s="37">
        <v>1.284</v>
      </c>
      <c r="AP23" s="37">
        <v>0.45400000000000001</v>
      </c>
      <c r="AQ23" s="37">
        <v>1.0736986187876889</v>
      </c>
      <c r="AR23" s="37">
        <v>3.1160000000000001</v>
      </c>
      <c r="AS23" s="37">
        <v>1.0331845058977986</v>
      </c>
      <c r="AT23" s="37">
        <v>-12.952999999999999</v>
      </c>
      <c r="AU23" s="37">
        <v>1.609</v>
      </c>
      <c r="AV23" s="37">
        <v>0.56899999999999995</v>
      </c>
      <c r="AW23" s="37">
        <v>1.3449656580531424</v>
      </c>
      <c r="AX23" s="37">
        <v>-89.302000000000007</v>
      </c>
      <c r="AY23" s="37">
        <v>1.4910000000000001</v>
      </c>
      <c r="AZ23" s="37">
        <v>0.52700000000000002</v>
      </c>
      <c r="BA23" s="37">
        <v>1.246269815890193</v>
      </c>
      <c r="BB23" s="37">
        <v>0.84399999999999997</v>
      </c>
      <c r="BC23" s="37">
        <v>0.10100000000000001</v>
      </c>
      <c r="BD23" s="37">
        <v>3.5999999999999997E-2</v>
      </c>
      <c r="BE23" s="37">
        <v>8.4318962122764893E-2</v>
      </c>
      <c r="BF23" s="37">
        <v>1.008128581</v>
      </c>
      <c r="BG23" s="37">
        <v>-5.41</v>
      </c>
      <c r="BH23" s="37">
        <v>28.78</v>
      </c>
      <c r="BI23" s="37">
        <v>8.2168056591991703E-5</v>
      </c>
      <c r="BJ23" s="37" t="s">
        <v>276</v>
      </c>
      <c r="BK23" s="37">
        <v>-0.61599999999999999</v>
      </c>
      <c r="BL23" s="37">
        <v>1.0302486826968935</v>
      </c>
      <c r="BM23" s="37">
        <v>0.86072619565141562</v>
      </c>
      <c r="BN23" s="37">
        <v>0.22600000000000001</v>
      </c>
      <c r="BO23" s="37">
        <v>0</v>
      </c>
      <c r="BP23" s="37">
        <v>4.5490000000000004</v>
      </c>
      <c r="BQ23" s="37">
        <v>4.7229999999999999</v>
      </c>
    </row>
    <row r="24" spans="1:69" x14ac:dyDescent="0.2">
      <c r="A24" s="34" t="s">
        <v>338</v>
      </c>
      <c r="B24" s="37" t="s">
        <v>284</v>
      </c>
      <c r="C24" s="37">
        <v>90</v>
      </c>
      <c r="D24" s="37" t="s">
        <v>337</v>
      </c>
      <c r="E24" s="37">
        <v>0.21199999999999999</v>
      </c>
      <c r="F24" s="37">
        <v>7.4999999999999997E-2</v>
      </c>
      <c r="G24" s="55">
        <v>0.19</v>
      </c>
      <c r="H24" s="55"/>
      <c r="I24" s="55"/>
      <c r="J24" s="37">
        <v>-0.64700000000000002</v>
      </c>
      <c r="K24" s="37">
        <v>2.7E-2</v>
      </c>
      <c r="L24" s="37">
        <v>8.9999999999999993E-3</v>
      </c>
      <c r="M24" s="37">
        <v>2.17</v>
      </c>
      <c r="N24" s="37">
        <v>-2.11</v>
      </c>
      <c r="O24" s="37">
        <v>1.96</v>
      </c>
      <c r="P24" s="37">
        <v>0</v>
      </c>
      <c r="Q24" s="37">
        <v>0</v>
      </c>
      <c r="R24" s="37">
        <v>3.7316888271596857E-3</v>
      </c>
      <c r="S24" s="37">
        <v>2.64</v>
      </c>
      <c r="T24" s="37">
        <v>0.01</v>
      </c>
      <c r="U24" s="37">
        <v>0.01</v>
      </c>
      <c r="V24" s="37">
        <v>1.2075889903074852E-2</v>
      </c>
      <c r="W24" s="37">
        <v>33.64</v>
      </c>
      <c r="X24" s="37">
        <v>0.01</v>
      </c>
      <c r="Y24" s="37">
        <v>0.01</v>
      </c>
      <c r="Z24" s="37">
        <v>1.2449276418876994E-2</v>
      </c>
      <c r="AA24" s="37">
        <v>23.817</v>
      </c>
      <c r="AB24" s="37">
        <v>5.0000000000000001E-3</v>
      </c>
      <c r="AC24" s="37">
        <v>2E-3</v>
      </c>
      <c r="AD24" s="37">
        <v>3.9245596948602026E-3</v>
      </c>
      <c r="AE24" s="37">
        <v>28.632999999999999</v>
      </c>
      <c r="AF24" s="37">
        <v>1.4999999999999999E-2</v>
      </c>
      <c r="AG24" s="37">
        <v>5.0000000000000001E-3</v>
      </c>
      <c r="AH24" s="37">
        <v>1.2383387827977689E-2</v>
      </c>
      <c r="AI24" s="37">
        <v>52.735999999999997</v>
      </c>
      <c r="AJ24" s="37">
        <v>2.5999999999999999E-2</v>
      </c>
      <c r="AK24" s="37">
        <v>8.9999999999999993E-3</v>
      </c>
      <c r="AL24" s="37">
        <v>2.1641392642691468E-2</v>
      </c>
      <c r="AM24" s="37">
        <v>2.2172913178549653E-2</v>
      </c>
      <c r="AN24" s="37">
        <v>56.64</v>
      </c>
      <c r="AO24" s="37">
        <v>0.20399999999999999</v>
      </c>
      <c r="AP24" s="37">
        <v>7.1999999999999995E-2</v>
      </c>
      <c r="AQ24" s="37">
        <v>0.17040713672577268</v>
      </c>
      <c r="AR24" s="37">
        <v>-1.367</v>
      </c>
      <c r="AS24" s="37">
        <v>0.17754011801599787</v>
      </c>
      <c r="AT24" s="37">
        <v>-12.932</v>
      </c>
      <c r="AU24" s="37">
        <v>1.2769999999999999</v>
      </c>
      <c r="AV24" s="37">
        <v>0.45100000000000001</v>
      </c>
      <c r="AW24" s="37">
        <v>1.0672127108556755</v>
      </c>
      <c r="AX24" s="37">
        <v>-89.332999999999998</v>
      </c>
      <c r="AY24" s="37">
        <v>1.2</v>
      </c>
      <c r="AZ24" s="37">
        <v>0.42399999999999999</v>
      </c>
      <c r="BA24" s="37">
        <v>1.0036003229269568</v>
      </c>
      <c r="BB24" s="37">
        <v>0.85499999999999998</v>
      </c>
      <c r="BC24" s="37">
        <v>7.5999999999999998E-2</v>
      </c>
      <c r="BD24" s="37">
        <v>2.7E-2</v>
      </c>
      <c r="BE24" s="37">
        <v>6.3331914253104984E-2</v>
      </c>
      <c r="BF24" s="37">
        <v>1.008128581</v>
      </c>
      <c r="BG24" s="37">
        <v>-5.45</v>
      </c>
      <c r="BH24" s="37">
        <v>28.74</v>
      </c>
      <c r="BI24" s="37">
        <v>8.2168056591991703E-5</v>
      </c>
      <c r="BJ24" s="37" t="s">
        <v>276</v>
      </c>
      <c r="BK24" s="37">
        <v>-0.65100000000000002</v>
      </c>
      <c r="BL24" s="37">
        <v>1.0302486826968935</v>
      </c>
      <c r="BM24" s="37">
        <v>0.86072619565141562</v>
      </c>
      <c r="BN24" s="37">
        <v>0.19</v>
      </c>
      <c r="BO24" s="37">
        <v>0</v>
      </c>
      <c r="BP24" s="37">
        <v>-4.7E-2</v>
      </c>
      <c r="BQ24" s="37">
        <v>0.127</v>
      </c>
    </row>
    <row r="25" spans="1:69" x14ac:dyDescent="0.2">
      <c r="A25" s="34" t="s">
        <v>336</v>
      </c>
      <c r="B25" s="37" t="s">
        <v>284</v>
      </c>
      <c r="C25" s="37">
        <v>90</v>
      </c>
      <c r="D25" s="37" t="s">
        <v>335</v>
      </c>
      <c r="E25" s="37">
        <v>1.0820000000000001</v>
      </c>
      <c r="F25" s="37">
        <v>0.38300000000000001</v>
      </c>
      <c r="G25" s="55">
        <v>0.19800000000000001</v>
      </c>
      <c r="H25" s="55"/>
      <c r="I25" s="55"/>
      <c r="J25" s="37">
        <v>-0.63900000000000001</v>
      </c>
      <c r="K25" s="37">
        <v>2.1999999999999999E-2</v>
      </c>
      <c r="L25" s="37">
        <v>8.0000000000000002E-3</v>
      </c>
      <c r="M25" s="37">
        <v>2.15</v>
      </c>
      <c r="N25" s="37">
        <v>-1.94</v>
      </c>
      <c r="O25" s="37">
        <v>1.95</v>
      </c>
      <c r="P25" s="37">
        <v>0</v>
      </c>
      <c r="Q25" s="37">
        <v>0</v>
      </c>
      <c r="R25" s="37">
        <v>1.4814893073203136E-3</v>
      </c>
      <c r="S25" s="37">
        <v>2.81</v>
      </c>
      <c r="T25" s="37">
        <v>0.02</v>
      </c>
      <c r="U25" s="37">
        <v>0.01</v>
      </c>
      <c r="V25" s="37">
        <v>1.3062856414383926E-2</v>
      </c>
      <c r="W25" s="37">
        <v>33.82</v>
      </c>
      <c r="X25" s="37">
        <v>0.02</v>
      </c>
      <c r="Y25" s="37">
        <v>0.01</v>
      </c>
      <c r="Z25" s="37">
        <v>1.3466759934716773E-2</v>
      </c>
      <c r="AA25" s="37">
        <v>23.806999999999999</v>
      </c>
      <c r="AB25" s="37">
        <v>2E-3</v>
      </c>
      <c r="AC25" s="37">
        <v>1E-3</v>
      </c>
      <c r="AD25" s="37">
        <v>1.7731824162287085E-3</v>
      </c>
      <c r="AE25" s="37">
        <v>28.811</v>
      </c>
      <c r="AF25" s="37">
        <v>1.6E-2</v>
      </c>
      <c r="AG25" s="37">
        <v>6.0000000000000001E-3</v>
      </c>
      <c r="AH25" s="37">
        <v>1.3390508514947507E-2</v>
      </c>
      <c r="AI25" s="37">
        <v>52.911999999999999</v>
      </c>
      <c r="AJ25" s="37">
        <v>0.04</v>
      </c>
      <c r="AK25" s="37">
        <v>1.4E-2</v>
      </c>
      <c r="AL25" s="37">
        <v>3.3187348463274813E-2</v>
      </c>
      <c r="AM25" s="37">
        <v>1.867191059301837E-2</v>
      </c>
      <c r="AN25" s="37">
        <v>60.482999999999997</v>
      </c>
      <c r="AO25" s="37">
        <v>1.1259999999999999</v>
      </c>
      <c r="AP25" s="37">
        <v>0.39800000000000002</v>
      </c>
      <c r="AQ25" s="37">
        <v>0.94097674312884327</v>
      </c>
      <c r="AR25" s="37">
        <v>1.919</v>
      </c>
      <c r="AS25" s="37">
        <v>0.9045330435718445</v>
      </c>
      <c r="AT25" s="37">
        <v>-13.906000000000001</v>
      </c>
      <c r="AU25" s="37">
        <v>1.917</v>
      </c>
      <c r="AV25" s="37">
        <v>0.67800000000000005</v>
      </c>
      <c r="AW25" s="37">
        <v>1.6022991527799457</v>
      </c>
      <c r="AX25" s="37">
        <v>-90.53</v>
      </c>
      <c r="AY25" s="37">
        <v>1.7649999999999999</v>
      </c>
      <c r="AZ25" s="37">
        <v>0.624</v>
      </c>
      <c r="BA25" s="37">
        <v>1.4758425918916105</v>
      </c>
      <c r="BB25" s="37">
        <v>0.94299999999999995</v>
      </c>
      <c r="BC25" s="37">
        <v>0.13700000000000001</v>
      </c>
      <c r="BD25" s="37">
        <v>4.8000000000000001E-2</v>
      </c>
      <c r="BE25" s="37">
        <v>0.11452274406850846</v>
      </c>
      <c r="BF25" s="37">
        <v>1.008128581</v>
      </c>
      <c r="BG25" s="37">
        <v>-5.28</v>
      </c>
      <c r="BH25" s="37">
        <v>28.92</v>
      </c>
      <c r="BI25" s="37">
        <v>8.2168056591991703E-5</v>
      </c>
      <c r="BJ25" s="37" t="s">
        <v>276</v>
      </c>
      <c r="BK25" s="37">
        <v>-0.64300000000000002</v>
      </c>
      <c r="BL25" s="37">
        <v>1.0302486826968935</v>
      </c>
      <c r="BM25" s="37">
        <v>0.86072619565141562</v>
      </c>
      <c r="BN25" s="37">
        <v>0.19800000000000001</v>
      </c>
      <c r="BO25" s="37">
        <v>0</v>
      </c>
      <c r="BP25" s="37">
        <v>3.3290000000000002</v>
      </c>
      <c r="BQ25" s="37">
        <v>3.5030000000000001</v>
      </c>
    </row>
    <row r="26" spans="1:69" x14ac:dyDescent="0.2">
      <c r="A26" s="34" t="s">
        <v>326</v>
      </c>
      <c r="B26" s="37" t="s">
        <v>284</v>
      </c>
      <c r="C26" s="37">
        <v>90</v>
      </c>
      <c r="D26" s="37" t="s">
        <v>325</v>
      </c>
      <c r="E26" s="37">
        <v>1.0649999999999999</v>
      </c>
      <c r="F26" s="37">
        <v>0.377</v>
      </c>
      <c r="G26" s="55">
        <v>0.17599999999999999</v>
      </c>
      <c r="H26" s="55"/>
      <c r="I26" s="55"/>
      <c r="J26" s="37">
        <v>-0.66100000000000003</v>
      </c>
      <c r="K26" s="37">
        <v>0.03</v>
      </c>
      <c r="L26" s="37">
        <v>1.0999999999999999E-2</v>
      </c>
      <c r="M26" s="37">
        <v>2.14</v>
      </c>
      <c r="N26" s="37">
        <v>-1.94</v>
      </c>
      <c r="O26" s="37">
        <v>1.94</v>
      </c>
      <c r="P26" s="37">
        <v>0</v>
      </c>
      <c r="Q26" s="37">
        <v>0</v>
      </c>
      <c r="R26" s="37">
        <v>3.3901732937768468E-3</v>
      </c>
      <c r="S26" s="37">
        <v>2.81</v>
      </c>
      <c r="T26" s="37">
        <v>0.02</v>
      </c>
      <c r="U26" s="37">
        <v>0.01</v>
      </c>
      <c r="V26" s="37">
        <v>1.2952852070035128E-2</v>
      </c>
      <c r="W26" s="37">
        <v>33.82</v>
      </c>
      <c r="X26" s="37">
        <v>0.02</v>
      </c>
      <c r="Y26" s="37">
        <v>0.01</v>
      </c>
      <c r="Z26" s="37">
        <v>1.3353354256039498E-2</v>
      </c>
      <c r="AA26" s="37">
        <v>23.798999999999999</v>
      </c>
      <c r="AB26" s="37">
        <v>4.0000000000000001E-3</v>
      </c>
      <c r="AC26" s="37">
        <v>1E-3</v>
      </c>
      <c r="AD26" s="37">
        <v>3.4958556057589317E-3</v>
      </c>
      <c r="AE26" s="37">
        <v>28.809000000000001</v>
      </c>
      <c r="AF26" s="37">
        <v>1.6E-2</v>
      </c>
      <c r="AG26" s="37">
        <v>6.0000000000000001E-3</v>
      </c>
      <c r="AH26" s="37">
        <v>1.3279275324849371E-2</v>
      </c>
      <c r="AI26" s="37">
        <v>52.878</v>
      </c>
      <c r="AJ26" s="37">
        <v>2.8000000000000001E-2</v>
      </c>
      <c r="AK26" s="37">
        <v>0.01</v>
      </c>
      <c r="AL26" s="37">
        <v>2.3011232862835067E-2</v>
      </c>
      <c r="AM26" s="37">
        <v>2.5494392255548452E-2</v>
      </c>
      <c r="AN26" s="37">
        <v>59.442</v>
      </c>
      <c r="AO26" s="37">
        <v>1.1120000000000001</v>
      </c>
      <c r="AP26" s="37">
        <v>0.39300000000000002</v>
      </c>
      <c r="AQ26" s="37">
        <v>0.92957593526379478</v>
      </c>
      <c r="AR26" s="37">
        <v>0.94</v>
      </c>
      <c r="AS26" s="37">
        <v>0.89065768460473838</v>
      </c>
      <c r="AT26" s="37">
        <v>-11.885999999999999</v>
      </c>
      <c r="AU26" s="37">
        <v>2.048</v>
      </c>
      <c r="AV26" s="37">
        <v>0.72399999999999998</v>
      </c>
      <c r="AW26" s="37">
        <v>1.7122142981398685</v>
      </c>
      <c r="AX26" s="37">
        <v>-88.655000000000001</v>
      </c>
      <c r="AY26" s="37">
        <v>1.9019999999999999</v>
      </c>
      <c r="AZ26" s="37">
        <v>0.67200000000000004</v>
      </c>
      <c r="BA26" s="37">
        <v>1.5900751321144324</v>
      </c>
      <c r="BB26" s="37">
        <v>0.79600000000000004</v>
      </c>
      <c r="BC26" s="37">
        <v>0.13700000000000001</v>
      </c>
      <c r="BD26" s="37">
        <v>4.8000000000000001E-2</v>
      </c>
      <c r="BE26" s="37">
        <v>0.1143618557810807</v>
      </c>
      <c r="BF26" s="37">
        <v>1.008128581</v>
      </c>
      <c r="BG26" s="37">
        <v>-5.28</v>
      </c>
      <c r="BH26" s="37">
        <v>28.92</v>
      </c>
      <c r="BI26" s="37">
        <v>8.2168056591991703E-5</v>
      </c>
      <c r="BJ26" s="37" t="s">
        <v>276</v>
      </c>
      <c r="BK26" s="37">
        <v>-0.66500000000000004</v>
      </c>
      <c r="BL26" s="37">
        <v>1.0302486826968935</v>
      </c>
      <c r="BM26" s="37">
        <v>0.86072619565141562</v>
      </c>
      <c r="BN26" s="37">
        <v>0.17599999999999999</v>
      </c>
      <c r="BO26" s="37">
        <v>0</v>
      </c>
      <c r="BP26" s="37">
        <v>2.3260000000000001</v>
      </c>
      <c r="BQ26" s="37">
        <v>2.5</v>
      </c>
    </row>
    <row r="27" spans="1:69" x14ac:dyDescent="0.2">
      <c r="A27" s="34" t="s">
        <v>322</v>
      </c>
      <c r="B27" s="37" t="s">
        <v>284</v>
      </c>
      <c r="C27" s="37">
        <v>90</v>
      </c>
      <c r="D27" s="37" t="s">
        <v>321</v>
      </c>
      <c r="E27" s="37">
        <v>0.64400000000000002</v>
      </c>
      <c r="F27" s="37">
        <v>0.22800000000000001</v>
      </c>
      <c r="G27" s="55">
        <v>0.219</v>
      </c>
      <c r="H27" s="55"/>
      <c r="I27" s="55"/>
      <c r="J27" s="37">
        <v>-0.61899999999999999</v>
      </c>
      <c r="K27" s="37">
        <v>3.5000000000000003E-2</v>
      </c>
      <c r="L27" s="37">
        <v>1.2E-2</v>
      </c>
      <c r="M27" s="37">
        <v>2.11</v>
      </c>
      <c r="N27" s="37">
        <v>-1.82</v>
      </c>
      <c r="O27" s="37">
        <v>1.91</v>
      </c>
      <c r="P27" s="37">
        <v>0.01</v>
      </c>
      <c r="Q27" s="37">
        <v>0</v>
      </c>
      <c r="R27" s="37">
        <v>6.1027263613306244E-3</v>
      </c>
      <c r="S27" s="37">
        <v>2.93</v>
      </c>
      <c r="T27" s="37">
        <v>0.01</v>
      </c>
      <c r="U27" s="37">
        <v>0</v>
      </c>
      <c r="V27" s="37">
        <v>1.118161692820485E-2</v>
      </c>
      <c r="W27" s="37">
        <v>33.94</v>
      </c>
      <c r="X27" s="37">
        <v>0.01</v>
      </c>
      <c r="Y27" s="37">
        <v>0</v>
      </c>
      <c r="Z27" s="37">
        <v>1.1527352523621578E-2</v>
      </c>
      <c r="AA27" s="37">
        <v>23.774000000000001</v>
      </c>
      <c r="AB27" s="37">
        <v>7.0000000000000001E-3</v>
      </c>
      <c r="AC27" s="37">
        <v>3.0000000000000001E-3</v>
      </c>
      <c r="AD27" s="37">
        <v>5.9479415177349166E-3</v>
      </c>
      <c r="AE27" s="37">
        <v>28.934000000000001</v>
      </c>
      <c r="AF27" s="37">
        <v>1.4E-2</v>
      </c>
      <c r="AG27" s="37">
        <v>5.0000000000000001E-3</v>
      </c>
      <c r="AH27" s="37">
        <v>1.1463733361227314E-2</v>
      </c>
      <c r="AI27" s="37">
        <v>53.021999999999998</v>
      </c>
      <c r="AJ27" s="37">
        <v>3.3000000000000002E-2</v>
      </c>
      <c r="AK27" s="37">
        <v>1.2E-2</v>
      </c>
      <c r="AL27" s="37">
        <v>2.7248569270703002E-2</v>
      </c>
      <c r="AM27" s="37">
        <v>2.8966026948969024E-2</v>
      </c>
      <c r="AN27" s="37">
        <v>58.488</v>
      </c>
      <c r="AO27" s="37">
        <v>0.67200000000000004</v>
      </c>
      <c r="AP27" s="37">
        <v>0.23799999999999999</v>
      </c>
      <c r="AQ27" s="37">
        <v>0.56201767563086236</v>
      </c>
      <c r="AR27" s="37">
        <v>-0.20499999999999999</v>
      </c>
      <c r="AS27" s="37">
        <v>0.53813640806540086</v>
      </c>
      <c r="AT27" s="37">
        <v>-13.459</v>
      </c>
      <c r="AU27" s="37">
        <v>1.86</v>
      </c>
      <c r="AV27" s="37">
        <v>0.65800000000000003</v>
      </c>
      <c r="AW27" s="37">
        <v>1.5552442836467051</v>
      </c>
      <c r="AX27" s="37">
        <v>-90.3</v>
      </c>
      <c r="AY27" s="37">
        <v>1.726</v>
      </c>
      <c r="AZ27" s="37">
        <v>0.61</v>
      </c>
      <c r="BA27" s="37">
        <v>1.4430046612724459</v>
      </c>
      <c r="BB27" s="37">
        <v>0.91600000000000004</v>
      </c>
      <c r="BC27" s="37">
        <v>0.126</v>
      </c>
      <c r="BD27" s="37">
        <v>4.4999999999999998E-2</v>
      </c>
      <c r="BE27" s="37">
        <v>0.1055990323900599</v>
      </c>
      <c r="BF27" s="37">
        <v>1.008128581</v>
      </c>
      <c r="BG27" s="37">
        <v>-5.16</v>
      </c>
      <c r="BH27" s="37">
        <v>29.05</v>
      </c>
      <c r="BI27" s="37">
        <v>8.2168056591991703E-5</v>
      </c>
      <c r="BJ27" s="37" t="s">
        <v>276</v>
      </c>
      <c r="BK27" s="37">
        <v>-0.623</v>
      </c>
      <c r="BL27" s="37">
        <v>1.0302486826968935</v>
      </c>
      <c r="BM27" s="37">
        <v>0.86072619565141562</v>
      </c>
      <c r="BN27" s="37">
        <v>0.219</v>
      </c>
      <c r="BO27" s="37">
        <v>0</v>
      </c>
      <c r="BP27" s="37">
        <v>1.159</v>
      </c>
      <c r="BQ27" s="37">
        <v>1.333</v>
      </c>
    </row>
    <row r="28" spans="1:69" x14ac:dyDescent="0.2">
      <c r="A28" s="34" t="s">
        <v>316</v>
      </c>
      <c r="B28" s="37" t="s">
        <v>284</v>
      </c>
      <c r="C28" s="37">
        <v>90</v>
      </c>
      <c r="D28" s="37" t="s">
        <v>315</v>
      </c>
      <c r="E28" s="37">
        <v>2.5990000000000002</v>
      </c>
      <c r="F28" s="37">
        <v>0.91900000000000004</v>
      </c>
      <c r="G28" s="55">
        <v>0.21199999999999999</v>
      </c>
      <c r="H28" s="55"/>
      <c r="I28" s="55"/>
      <c r="J28" s="37">
        <v>-0.625</v>
      </c>
      <c r="K28" s="37">
        <v>3.1E-2</v>
      </c>
      <c r="L28" s="37">
        <v>1.0999999999999999E-2</v>
      </c>
      <c r="M28" s="37">
        <v>2.08</v>
      </c>
      <c r="N28" s="37">
        <v>-2.56</v>
      </c>
      <c r="O28" s="37">
        <v>1.87</v>
      </c>
      <c r="P28" s="37">
        <v>0.01</v>
      </c>
      <c r="Q28" s="37">
        <v>0</v>
      </c>
      <c r="R28" s="37">
        <v>5.5911593689561131E-3</v>
      </c>
      <c r="S28" s="37">
        <v>2.19</v>
      </c>
      <c r="T28" s="37">
        <v>0.01</v>
      </c>
      <c r="U28" s="37">
        <v>0</v>
      </c>
      <c r="V28" s="37">
        <v>6.0684067262884306E-3</v>
      </c>
      <c r="W28" s="37">
        <v>33.18</v>
      </c>
      <c r="X28" s="37">
        <v>0.01</v>
      </c>
      <c r="Y28" s="37">
        <v>0</v>
      </c>
      <c r="Z28" s="37">
        <v>6.2560418622651451E-3</v>
      </c>
      <c r="AA28" s="37">
        <v>23.713000000000001</v>
      </c>
      <c r="AB28" s="37">
        <v>7.0000000000000001E-3</v>
      </c>
      <c r="AC28" s="37">
        <v>2E-3</v>
      </c>
      <c r="AD28" s="37">
        <v>5.5399310929785481E-3</v>
      </c>
      <c r="AE28" s="37">
        <v>28.175000000000001</v>
      </c>
      <c r="AF28" s="37">
        <v>7.0000000000000001E-3</v>
      </c>
      <c r="AG28" s="37">
        <v>3.0000000000000001E-3</v>
      </c>
      <c r="AH28" s="37">
        <v>6.2308650178718502E-3</v>
      </c>
      <c r="AI28" s="37">
        <v>52.186999999999998</v>
      </c>
      <c r="AJ28" s="37">
        <v>2.4E-2</v>
      </c>
      <c r="AK28" s="37">
        <v>8.0000000000000002E-3</v>
      </c>
      <c r="AL28" s="37">
        <v>1.992295366668087E-2</v>
      </c>
      <c r="AM28" s="37">
        <v>2.5684648797150138E-2</v>
      </c>
      <c r="AN28" s="37">
        <v>60.814999999999998</v>
      </c>
      <c r="AO28" s="37">
        <v>2.7370000000000001</v>
      </c>
      <c r="AP28" s="37">
        <v>0.96799999999999997</v>
      </c>
      <c r="AQ28" s="37">
        <v>2.2879616316295071</v>
      </c>
      <c r="AR28" s="37">
        <v>3.4729999999999999</v>
      </c>
      <c r="AS28" s="37">
        <v>2.172781653493149</v>
      </c>
      <c r="AT28" s="37">
        <v>-13.887</v>
      </c>
      <c r="AU28" s="37">
        <v>1.7889999999999999</v>
      </c>
      <c r="AV28" s="37">
        <v>0.63300000000000001</v>
      </c>
      <c r="AW28" s="37">
        <v>1.4957620806068928</v>
      </c>
      <c r="AX28" s="37">
        <v>-89.317999999999998</v>
      </c>
      <c r="AY28" s="37">
        <v>1.659</v>
      </c>
      <c r="AZ28" s="37">
        <v>0.58599999999999997</v>
      </c>
      <c r="BA28" s="37">
        <v>1.3865642037349317</v>
      </c>
      <c r="BB28" s="37">
        <v>0.98499999999999999</v>
      </c>
      <c r="BC28" s="37">
        <v>0.129</v>
      </c>
      <c r="BD28" s="37">
        <v>4.4999999999999998E-2</v>
      </c>
      <c r="BE28" s="37">
        <v>0.10746467883202886</v>
      </c>
      <c r="BF28" s="37">
        <v>1.008128581</v>
      </c>
      <c r="BG28" s="37">
        <v>-5.89</v>
      </c>
      <c r="BH28" s="37">
        <v>28.28</v>
      </c>
      <c r="BI28" s="37">
        <v>8.2168056591991703E-5</v>
      </c>
      <c r="BJ28" s="37" t="s">
        <v>276</v>
      </c>
      <c r="BK28" s="37">
        <v>-0.629</v>
      </c>
      <c r="BL28" s="37">
        <v>1.0302486826968935</v>
      </c>
      <c r="BM28" s="37">
        <v>0.86072619565141562</v>
      </c>
      <c r="BN28" s="37">
        <v>0.21199999999999999</v>
      </c>
      <c r="BO28" s="37">
        <v>0</v>
      </c>
      <c r="BP28" s="37">
        <v>4.891</v>
      </c>
      <c r="BQ28" s="37">
        <v>5.0650000000000004</v>
      </c>
    </row>
    <row r="29" spans="1:69" x14ac:dyDescent="0.2">
      <c r="A29" s="34" t="s">
        <v>308</v>
      </c>
      <c r="B29" s="37" t="s">
        <v>284</v>
      </c>
      <c r="C29" s="37">
        <v>90</v>
      </c>
      <c r="D29" s="37" t="s">
        <v>307</v>
      </c>
      <c r="E29" s="37">
        <v>0.38100000000000001</v>
      </c>
      <c r="F29" s="37">
        <v>0.13500000000000001</v>
      </c>
      <c r="G29" s="55">
        <v>0.18</v>
      </c>
      <c r="H29" s="55"/>
      <c r="I29" s="55"/>
      <c r="J29" s="37">
        <v>-0.65600000000000003</v>
      </c>
      <c r="K29" s="37">
        <v>3.3000000000000002E-2</v>
      </c>
      <c r="L29" s="37">
        <v>1.2E-2</v>
      </c>
      <c r="M29" s="37">
        <v>2.09</v>
      </c>
      <c r="N29" s="37">
        <v>-2.0699999999999998</v>
      </c>
      <c r="O29" s="37">
        <v>1.89</v>
      </c>
      <c r="P29" s="37">
        <v>0.01</v>
      </c>
      <c r="Q29" s="37">
        <v>0</v>
      </c>
      <c r="R29" s="37">
        <v>5.7375991812185926E-3</v>
      </c>
      <c r="S29" s="37">
        <v>2.67</v>
      </c>
      <c r="T29" s="37">
        <v>0.01</v>
      </c>
      <c r="U29" s="37">
        <v>0</v>
      </c>
      <c r="V29" s="37">
        <v>8.5630393796052359E-3</v>
      </c>
      <c r="W29" s="37">
        <v>33.68</v>
      </c>
      <c r="X29" s="37">
        <v>0.01</v>
      </c>
      <c r="Y29" s="37">
        <v>0</v>
      </c>
      <c r="Z29" s="37">
        <v>8.8278085572227136E-3</v>
      </c>
      <c r="AA29" s="37">
        <v>23.748000000000001</v>
      </c>
      <c r="AB29" s="37">
        <v>7.0000000000000001E-3</v>
      </c>
      <c r="AC29" s="37">
        <v>2E-3</v>
      </c>
      <c r="AD29" s="37">
        <v>5.6715226230383605E-3</v>
      </c>
      <c r="AE29" s="37">
        <v>28.670999999999999</v>
      </c>
      <c r="AF29" s="37">
        <v>1.0999999999999999E-2</v>
      </c>
      <c r="AG29" s="37">
        <v>4.0000000000000001E-3</v>
      </c>
      <c r="AH29" s="37">
        <v>8.7840305712337027E-3</v>
      </c>
      <c r="AI29" s="37">
        <v>52.69</v>
      </c>
      <c r="AJ29" s="37">
        <v>4.1000000000000002E-2</v>
      </c>
      <c r="AK29" s="37">
        <v>1.4999999999999999E-2</v>
      </c>
      <c r="AL29" s="37">
        <v>3.4442405855127152E-2</v>
      </c>
      <c r="AM29" s="37">
        <v>2.7517782290537973E-2</v>
      </c>
      <c r="AN29" s="37">
        <v>57.042000000000002</v>
      </c>
      <c r="AO29" s="37">
        <v>0.38700000000000001</v>
      </c>
      <c r="AP29" s="37">
        <v>0.13700000000000001</v>
      </c>
      <c r="AQ29" s="37">
        <v>0.3239480215043456</v>
      </c>
      <c r="AR29" s="37">
        <v>-1.06</v>
      </c>
      <c r="AS29" s="37">
        <v>0.31852569506913003</v>
      </c>
      <c r="AT29" s="37">
        <v>-12.221</v>
      </c>
      <c r="AU29" s="37">
        <v>1.5069999999999999</v>
      </c>
      <c r="AV29" s="37">
        <v>0.53300000000000003</v>
      </c>
      <c r="AW29" s="37">
        <v>1.2598962259637052</v>
      </c>
      <c r="AX29" s="37">
        <v>-88.677000000000007</v>
      </c>
      <c r="AY29" s="37">
        <v>1.397</v>
      </c>
      <c r="AZ29" s="37">
        <v>0.49399999999999999</v>
      </c>
      <c r="BA29" s="37">
        <v>1.1681889335000568</v>
      </c>
      <c r="BB29" s="37">
        <v>0.90700000000000003</v>
      </c>
      <c r="BC29" s="37">
        <v>0.11600000000000001</v>
      </c>
      <c r="BD29" s="37">
        <v>4.1000000000000002E-2</v>
      </c>
      <c r="BE29" s="37">
        <v>9.7193461821267216E-2</v>
      </c>
      <c r="BF29" s="37">
        <v>1.008128581</v>
      </c>
      <c r="BG29" s="37">
        <v>-5.41</v>
      </c>
      <c r="BH29" s="37">
        <v>28.78</v>
      </c>
      <c r="BI29" s="37">
        <v>8.2168056591991703E-5</v>
      </c>
      <c r="BJ29" s="37" t="s">
        <v>276</v>
      </c>
      <c r="BK29" s="37">
        <v>-0.66100000000000003</v>
      </c>
      <c r="BL29" s="37">
        <v>1.0302486826968935</v>
      </c>
      <c r="BM29" s="37">
        <v>0.86072619565141562</v>
      </c>
      <c r="BN29" s="37">
        <v>0.18</v>
      </c>
      <c r="BO29" s="37">
        <v>0</v>
      </c>
      <c r="BP29" s="37">
        <v>0.27</v>
      </c>
      <c r="BQ29" s="37">
        <v>0.44400000000000001</v>
      </c>
    </row>
    <row r="30" spans="1:69" x14ac:dyDescent="0.2">
      <c r="A30" s="34" t="s">
        <v>304</v>
      </c>
      <c r="B30" s="37" t="s">
        <v>284</v>
      </c>
      <c r="C30" s="37">
        <v>90</v>
      </c>
      <c r="D30" s="37" t="s">
        <v>303</v>
      </c>
      <c r="E30" s="37">
        <v>1.4239999999999999</v>
      </c>
      <c r="F30" s="37">
        <v>0.503</v>
      </c>
      <c r="G30" s="55">
        <v>0.21299999999999999</v>
      </c>
      <c r="H30" s="55"/>
      <c r="I30" s="55"/>
      <c r="J30" s="37">
        <v>-0.624</v>
      </c>
      <c r="K30" s="37">
        <v>2.3E-2</v>
      </c>
      <c r="L30" s="37">
        <v>8.0000000000000002E-3</v>
      </c>
      <c r="M30" s="37">
        <v>1.99</v>
      </c>
      <c r="N30" s="37">
        <v>-2.13</v>
      </c>
      <c r="O30" s="37">
        <v>1.79</v>
      </c>
      <c r="P30" s="37">
        <v>0.01</v>
      </c>
      <c r="Q30" s="37">
        <v>0</v>
      </c>
      <c r="R30" s="37">
        <v>6.3923981743748996E-3</v>
      </c>
      <c r="S30" s="37">
        <v>2.61</v>
      </c>
      <c r="T30" s="37">
        <v>0.02</v>
      </c>
      <c r="U30" s="37">
        <v>0.01</v>
      </c>
      <c r="V30" s="37">
        <v>1.4300948185336743E-2</v>
      </c>
      <c r="W30" s="37">
        <v>33.619999999999997</v>
      </c>
      <c r="X30" s="37">
        <v>0.02</v>
      </c>
      <c r="Y30" s="37">
        <v>0.01</v>
      </c>
      <c r="Z30" s="37">
        <v>1.4743133503226518E-2</v>
      </c>
      <c r="AA30" s="37">
        <v>23.648</v>
      </c>
      <c r="AB30" s="37">
        <v>8.0000000000000002E-3</v>
      </c>
      <c r="AC30" s="37">
        <v>3.0000000000000001E-3</v>
      </c>
      <c r="AD30" s="37">
        <v>6.4886611325064925E-3</v>
      </c>
      <c r="AE30" s="37">
        <v>28.609000000000002</v>
      </c>
      <c r="AF30" s="37">
        <v>1.7999999999999999E-2</v>
      </c>
      <c r="AG30" s="37">
        <v>6.0000000000000001E-3</v>
      </c>
      <c r="AH30" s="37">
        <v>1.4667454666934348E-2</v>
      </c>
      <c r="AI30" s="37">
        <v>52.557000000000002</v>
      </c>
      <c r="AJ30" s="37">
        <v>3.3000000000000002E-2</v>
      </c>
      <c r="AK30" s="37">
        <v>1.2E-2</v>
      </c>
      <c r="AL30" s="37">
        <v>2.7561457791418126E-2</v>
      </c>
      <c r="AM30" s="37">
        <v>1.9442906434505899E-2</v>
      </c>
      <c r="AN30" s="37">
        <v>59.664999999999999</v>
      </c>
      <c r="AO30" s="37">
        <v>1.486</v>
      </c>
      <c r="AP30" s="37">
        <v>0.52500000000000002</v>
      </c>
      <c r="AQ30" s="37">
        <v>1.2425200181133729</v>
      </c>
      <c r="AR30" s="37">
        <v>1.5389999999999999</v>
      </c>
      <c r="AS30" s="37">
        <v>1.1902149979663166</v>
      </c>
      <c r="AT30" s="37">
        <v>-18.603999999999999</v>
      </c>
      <c r="AU30" s="37">
        <v>1.6379999999999999</v>
      </c>
      <c r="AV30" s="37">
        <v>0.57899999999999996</v>
      </c>
      <c r="AW30" s="37">
        <v>1.3697039222628542</v>
      </c>
      <c r="AX30" s="37">
        <v>-94.364999999999995</v>
      </c>
      <c r="AY30" s="37">
        <v>1.5389999999999999</v>
      </c>
      <c r="AZ30" s="37">
        <v>0.54400000000000004</v>
      </c>
      <c r="BA30" s="37">
        <v>1.2863553147906561</v>
      </c>
      <c r="BB30" s="37">
        <v>1.369</v>
      </c>
      <c r="BC30" s="37">
        <v>0.11700000000000001</v>
      </c>
      <c r="BD30" s="37">
        <v>4.1000000000000002E-2</v>
      </c>
      <c r="BE30" s="37">
        <v>9.7992239061957379E-2</v>
      </c>
      <c r="BF30" s="37">
        <v>1.008128581</v>
      </c>
      <c r="BG30" s="37">
        <v>-5.47</v>
      </c>
      <c r="BH30" s="37">
        <v>28.72</v>
      </c>
      <c r="BI30" s="37">
        <v>8.2168056591991703E-5</v>
      </c>
      <c r="BJ30" s="37" t="s">
        <v>276</v>
      </c>
      <c r="BK30" s="37">
        <v>-0.629</v>
      </c>
      <c r="BL30" s="37">
        <v>1.0302486826968935</v>
      </c>
      <c r="BM30" s="37">
        <v>0.86072619565141562</v>
      </c>
      <c r="BN30" s="37">
        <v>0.21299999999999999</v>
      </c>
      <c r="BO30" s="37">
        <v>0</v>
      </c>
      <c r="BP30" s="37">
        <v>2.93</v>
      </c>
      <c r="BQ30" s="37">
        <v>3.1040000000000001</v>
      </c>
    </row>
    <row r="31" spans="1:69" x14ac:dyDescent="0.2">
      <c r="A31" s="34" t="s">
        <v>295</v>
      </c>
      <c r="B31" s="37" t="s">
        <v>284</v>
      </c>
      <c r="C31" s="37">
        <v>90</v>
      </c>
      <c r="D31" s="37" t="s">
        <v>294</v>
      </c>
      <c r="E31" s="37">
        <v>0.85699999999999998</v>
      </c>
      <c r="F31" s="37">
        <v>0.30299999999999999</v>
      </c>
      <c r="G31" s="55">
        <v>0.19800000000000001</v>
      </c>
      <c r="H31" s="55"/>
      <c r="I31" s="55"/>
      <c r="J31" s="37">
        <v>-0.63900000000000001</v>
      </c>
      <c r="K31" s="37">
        <v>2.5000000000000001E-2</v>
      </c>
      <c r="L31" s="37">
        <v>8.9999999999999993E-3</v>
      </c>
      <c r="M31" s="37">
        <v>2.13</v>
      </c>
      <c r="N31" s="37">
        <v>-2.12</v>
      </c>
      <c r="O31" s="37">
        <v>1.93</v>
      </c>
      <c r="P31" s="37">
        <v>0.01</v>
      </c>
      <c r="Q31" s="37">
        <v>0</v>
      </c>
      <c r="R31" s="37">
        <v>4.3484664623688199E-3</v>
      </c>
      <c r="S31" s="37">
        <v>2.62</v>
      </c>
      <c r="T31" s="37">
        <v>0.01</v>
      </c>
      <c r="U31" s="37">
        <v>0</v>
      </c>
      <c r="V31" s="37">
        <v>1.0558118094644919E-2</v>
      </c>
      <c r="W31" s="37">
        <v>33.630000000000003</v>
      </c>
      <c r="X31" s="37">
        <v>0.01</v>
      </c>
      <c r="Y31" s="37">
        <v>0</v>
      </c>
      <c r="Z31" s="37">
        <v>1.0884575106132088E-2</v>
      </c>
      <c r="AA31" s="37">
        <v>23.783000000000001</v>
      </c>
      <c r="AB31" s="37">
        <v>5.0000000000000001E-3</v>
      </c>
      <c r="AC31" s="37">
        <v>2E-3</v>
      </c>
      <c r="AD31" s="37">
        <v>4.51709734160303E-3</v>
      </c>
      <c r="AE31" s="37">
        <v>28.62</v>
      </c>
      <c r="AF31" s="37">
        <v>1.2999999999999999E-2</v>
      </c>
      <c r="AG31" s="37">
        <v>5.0000000000000001E-3</v>
      </c>
      <c r="AH31" s="37">
        <v>1.0830299989350036E-2</v>
      </c>
      <c r="AI31" s="37">
        <v>52.695</v>
      </c>
      <c r="AJ31" s="37">
        <v>2.8000000000000001E-2</v>
      </c>
      <c r="AK31" s="37">
        <v>0.01</v>
      </c>
      <c r="AL31" s="37">
        <v>2.382151137293316E-2</v>
      </c>
      <c r="AM31" s="37">
        <v>2.0711725260992214E-2</v>
      </c>
      <c r="AN31" s="37">
        <v>58.17</v>
      </c>
      <c r="AO31" s="37">
        <v>0.88900000000000001</v>
      </c>
      <c r="AP31" s="37">
        <v>0.314</v>
      </c>
      <c r="AQ31" s="37">
        <v>0.74325916366979305</v>
      </c>
      <c r="AR31" s="37">
        <v>0.105</v>
      </c>
      <c r="AS31" s="37">
        <v>0.71679559293896933</v>
      </c>
      <c r="AT31" s="37">
        <v>-12.515000000000001</v>
      </c>
      <c r="AU31" s="37">
        <v>1.123</v>
      </c>
      <c r="AV31" s="37">
        <v>0.39700000000000002</v>
      </c>
      <c r="AW31" s="37">
        <v>0.93893223070465559</v>
      </c>
      <c r="AX31" s="37">
        <v>-88.893000000000001</v>
      </c>
      <c r="AY31" s="37">
        <v>1.052</v>
      </c>
      <c r="AZ31" s="37">
        <v>0.372</v>
      </c>
      <c r="BA31" s="37">
        <v>0.8791532274375814</v>
      </c>
      <c r="BB31" s="37">
        <v>0.93700000000000006</v>
      </c>
      <c r="BC31" s="37">
        <v>8.1000000000000003E-2</v>
      </c>
      <c r="BD31" s="37">
        <v>2.9000000000000001E-2</v>
      </c>
      <c r="BE31" s="37">
        <v>6.7944996614901554E-2</v>
      </c>
      <c r="BF31" s="37">
        <v>1.008128581</v>
      </c>
      <c r="BG31" s="37">
        <v>-5.46</v>
      </c>
      <c r="BH31" s="37">
        <v>28.73</v>
      </c>
      <c r="BI31" s="37">
        <v>8.2168056591991703E-5</v>
      </c>
      <c r="BJ31" s="37" t="s">
        <v>276</v>
      </c>
      <c r="BK31" s="37">
        <v>-0.64300000000000002</v>
      </c>
      <c r="BL31" s="37">
        <v>1.0302486826968935</v>
      </c>
      <c r="BM31" s="37">
        <v>0.86072619565141562</v>
      </c>
      <c r="BN31" s="37">
        <v>0.19800000000000001</v>
      </c>
      <c r="BO31" s="37">
        <v>0</v>
      </c>
      <c r="BP31" s="37">
        <v>1.4610000000000001</v>
      </c>
      <c r="BQ31" s="37">
        <v>1.635</v>
      </c>
    </row>
    <row r="32" spans="1:69" x14ac:dyDescent="0.2">
      <c r="A32" s="34" t="s">
        <v>291</v>
      </c>
      <c r="B32" s="37" t="s">
        <v>284</v>
      </c>
      <c r="C32" s="37">
        <v>90</v>
      </c>
      <c r="D32" s="37" t="s">
        <v>290</v>
      </c>
      <c r="E32" s="37">
        <v>6.6000000000000003E-2</v>
      </c>
      <c r="F32" s="37">
        <v>2.3E-2</v>
      </c>
      <c r="G32" s="55">
        <v>0.2</v>
      </c>
      <c r="H32" s="55"/>
      <c r="I32" s="55"/>
      <c r="J32" s="37">
        <v>-0.63700000000000001</v>
      </c>
      <c r="K32" s="37">
        <v>2.1999999999999999E-2</v>
      </c>
      <c r="L32" s="37">
        <v>8.0000000000000002E-3</v>
      </c>
      <c r="M32" s="37">
        <v>2</v>
      </c>
      <c r="N32" s="37">
        <v>-2.29</v>
      </c>
      <c r="O32" s="37">
        <v>1.8</v>
      </c>
      <c r="P32" s="37">
        <v>0.01</v>
      </c>
      <c r="Q32" s="37">
        <v>0</v>
      </c>
      <c r="R32" s="37">
        <v>5.3968676969281711E-3</v>
      </c>
      <c r="S32" s="37">
        <v>2.46</v>
      </c>
      <c r="T32" s="37">
        <v>0.01</v>
      </c>
      <c r="U32" s="37">
        <v>0</v>
      </c>
      <c r="V32" s="37">
        <v>5.7013368833508833E-3</v>
      </c>
      <c r="W32" s="37">
        <v>33.46</v>
      </c>
      <c r="X32" s="37">
        <v>0.01</v>
      </c>
      <c r="Y32" s="37">
        <v>0</v>
      </c>
      <c r="Z32" s="37">
        <v>5.8776222197839409E-3</v>
      </c>
      <c r="AA32" s="37">
        <v>23.654</v>
      </c>
      <c r="AB32" s="37">
        <v>6.0000000000000001E-3</v>
      </c>
      <c r="AC32" s="37">
        <v>2E-3</v>
      </c>
      <c r="AD32" s="37">
        <v>5.0366630649761055E-3</v>
      </c>
      <c r="AE32" s="37">
        <v>28.451000000000001</v>
      </c>
      <c r="AF32" s="37">
        <v>7.0000000000000001E-3</v>
      </c>
      <c r="AG32" s="37">
        <v>2E-3</v>
      </c>
      <c r="AH32" s="37">
        <v>5.8363481511046651E-3</v>
      </c>
      <c r="AI32" s="37">
        <v>52.389000000000003</v>
      </c>
      <c r="AJ32" s="37">
        <v>2.4E-2</v>
      </c>
      <c r="AK32" s="37">
        <v>8.0000000000000002E-3</v>
      </c>
      <c r="AL32" s="37">
        <v>1.9684876253556031E-2</v>
      </c>
      <c r="AM32" s="37">
        <v>1.8569017117807757E-2</v>
      </c>
      <c r="AN32" s="37">
        <v>56.139000000000003</v>
      </c>
      <c r="AO32" s="37">
        <v>6.5000000000000002E-2</v>
      </c>
      <c r="AP32" s="37">
        <v>2.3E-2</v>
      </c>
      <c r="AQ32" s="37">
        <v>5.4156104096538767E-2</v>
      </c>
      <c r="AR32" s="37">
        <v>-1.486</v>
      </c>
      <c r="AS32" s="37">
        <v>5.4882468159481126E-2</v>
      </c>
      <c r="AT32" s="37">
        <v>-15.074</v>
      </c>
      <c r="AU32" s="37">
        <v>1.8460000000000001</v>
      </c>
      <c r="AV32" s="37">
        <v>0.65300000000000002</v>
      </c>
      <c r="AW32" s="37">
        <v>1.5434247756218042</v>
      </c>
      <c r="AX32" s="37">
        <v>-90.837999999999994</v>
      </c>
      <c r="AY32" s="37">
        <v>1.704</v>
      </c>
      <c r="AZ32" s="37">
        <v>0.60199999999999998</v>
      </c>
      <c r="BA32" s="37">
        <v>1.4245910434020659</v>
      </c>
      <c r="BB32" s="37">
        <v>1.0289999999999999</v>
      </c>
      <c r="BC32" s="37">
        <v>0.126</v>
      </c>
      <c r="BD32" s="37">
        <v>4.4999999999999998E-2</v>
      </c>
      <c r="BE32" s="37">
        <v>0.10540720900013877</v>
      </c>
      <c r="BF32" s="37">
        <v>1.008128581</v>
      </c>
      <c r="BG32" s="37">
        <v>-5.62</v>
      </c>
      <c r="BH32" s="37">
        <v>28.56</v>
      </c>
      <c r="BI32" s="37">
        <v>8.2168056591991703E-5</v>
      </c>
      <c r="BJ32" s="37" t="s">
        <v>276</v>
      </c>
      <c r="BK32" s="37">
        <v>-0.64200000000000002</v>
      </c>
      <c r="BL32" s="37">
        <v>1.0302486826968935</v>
      </c>
      <c r="BM32" s="37">
        <v>0.86072619565141562</v>
      </c>
      <c r="BN32" s="37">
        <v>0.2</v>
      </c>
      <c r="BO32" s="37">
        <v>0</v>
      </c>
      <c r="BP32" s="37">
        <v>-0.17699999999999999</v>
      </c>
      <c r="BQ32" s="37">
        <v>-3.0000000000000001E-3</v>
      </c>
    </row>
    <row r="33" spans="1:69" x14ac:dyDescent="0.2">
      <c r="A33" s="34" t="s">
        <v>285</v>
      </c>
      <c r="B33" s="37" t="s">
        <v>284</v>
      </c>
      <c r="C33" s="37">
        <v>90</v>
      </c>
      <c r="D33" s="37" t="s">
        <v>283</v>
      </c>
      <c r="E33" s="37">
        <v>7.1999999999999995E-2</v>
      </c>
      <c r="F33" s="37">
        <v>2.5000000000000001E-2</v>
      </c>
      <c r="G33" s="55">
        <v>0.221</v>
      </c>
      <c r="H33" s="55"/>
      <c r="I33" s="55"/>
      <c r="J33" s="37">
        <v>-0.61599999999999999</v>
      </c>
      <c r="K33" s="37">
        <v>1.7000000000000001E-2</v>
      </c>
      <c r="L33" s="37">
        <v>6.0000000000000001E-3</v>
      </c>
      <c r="M33" s="37">
        <v>1.94</v>
      </c>
      <c r="N33" s="37">
        <v>-2.41</v>
      </c>
      <c r="O33" s="37">
        <v>1.74</v>
      </c>
      <c r="P33" s="37">
        <v>0.01</v>
      </c>
      <c r="Q33" s="37">
        <v>0</v>
      </c>
      <c r="R33" s="37">
        <v>5.5809518594877689E-3</v>
      </c>
      <c r="S33" s="37">
        <v>2.34</v>
      </c>
      <c r="T33" s="37">
        <v>0.01</v>
      </c>
      <c r="U33" s="37">
        <v>0</v>
      </c>
      <c r="V33" s="37">
        <v>7.7262145335191389E-3</v>
      </c>
      <c r="W33" s="37">
        <v>33.33</v>
      </c>
      <c r="X33" s="37">
        <v>0.01</v>
      </c>
      <c r="Y33" s="37">
        <v>0</v>
      </c>
      <c r="Z33" s="37">
        <v>7.9651090868953413E-3</v>
      </c>
      <c r="AA33" s="37">
        <v>23.591999999999999</v>
      </c>
      <c r="AB33" s="37">
        <v>7.0000000000000001E-3</v>
      </c>
      <c r="AC33" s="37">
        <v>2E-3</v>
      </c>
      <c r="AD33" s="37">
        <v>5.5148062542693926E-3</v>
      </c>
      <c r="AE33" s="37">
        <v>28.327000000000002</v>
      </c>
      <c r="AF33" s="37">
        <v>8.9999999999999993E-3</v>
      </c>
      <c r="AG33" s="37">
        <v>3.0000000000000001E-3</v>
      </c>
      <c r="AH33" s="37">
        <v>7.9266984708048598E-3</v>
      </c>
      <c r="AI33" s="37">
        <v>52.220999999999997</v>
      </c>
      <c r="AJ33" s="37">
        <v>0.02</v>
      </c>
      <c r="AK33" s="37">
        <v>7.0000000000000001E-3</v>
      </c>
      <c r="AL33" s="37">
        <v>1.6483579744434609E-2</v>
      </c>
      <c r="AM33" s="37">
        <v>1.3990028205605068E-2</v>
      </c>
      <c r="AN33" s="37">
        <v>56.024999999999999</v>
      </c>
      <c r="AO33" s="37">
        <v>7.5999999999999998E-2</v>
      </c>
      <c r="AP33" s="37">
        <v>2.7E-2</v>
      </c>
      <c r="AQ33" s="37">
        <v>6.3828713070135629E-2</v>
      </c>
      <c r="AR33" s="37">
        <v>-1.353</v>
      </c>
      <c r="AS33" s="37">
        <v>6.0265583027738871E-2</v>
      </c>
      <c r="AT33" s="37">
        <v>-11.702999999999999</v>
      </c>
      <c r="AU33" s="37">
        <v>1.44</v>
      </c>
      <c r="AV33" s="37">
        <v>0.50900000000000001</v>
      </c>
      <c r="AW33" s="37">
        <v>1.203957678023454</v>
      </c>
      <c r="AX33" s="37">
        <v>-87.451999999999998</v>
      </c>
      <c r="AY33" s="37">
        <v>1.3380000000000001</v>
      </c>
      <c r="AZ33" s="37">
        <v>0.47299999999999998</v>
      </c>
      <c r="BA33" s="37">
        <v>1.1189528255541301</v>
      </c>
      <c r="BB33" s="37">
        <v>0.82</v>
      </c>
      <c r="BC33" s="37">
        <v>0.10299999999999999</v>
      </c>
      <c r="BD33" s="37">
        <v>3.6999999999999998E-2</v>
      </c>
      <c r="BE33" s="37">
        <v>8.6507043370600001E-2</v>
      </c>
      <c r="BF33" s="37">
        <v>1.008128581</v>
      </c>
      <c r="BG33" s="37">
        <v>-5.74</v>
      </c>
      <c r="BH33" s="37">
        <v>28.44</v>
      </c>
      <c r="BI33" s="37">
        <v>8.2168056591991703E-5</v>
      </c>
      <c r="BJ33" s="37" t="s">
        <v>276</v>
      </c>
      <c r="BK33" s="37">
        <v>-0.621</v>
      </c>
      <c r="BL33" s="37">
        <v>1.0302486826968935</v>
      </c>
      <c r="BM33" s="37">
        <v>0.86072619565141562</v>
      </c>
      <c r="BN33" s="37">
        <v>0.221</v>
      </c>
      <c r="BO33" s="37">
        <v>0</v>
      </c>
      <c r="BP33" s="37">
        <v>-4.7E-2</v>
      </c>
      <c r="BQ33" s="37">
        <v>0.127</v>
      </c>
    </row>
    <row r="34" spans="1:69" x14ac:dyDescent="0.2">
      <c r="A34" s="34"/>
      <c r="B34" s="37"/>
      <c r="C34" s="37"/>
      <c r="D34" s="37"/>
      <c r="E34" s="37"/>
      <c r="F34" s="37"/>
      <c r="G34" s="55"/>
      <c r="H34" s="55"/>
      <c r="I34" s="5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</row>
    <row r="35" spans="1:69" x14ac:dyDescent="0.2">
      <c r="A35" s="34"/>
      <c r="B35" s="37"/>
      <c r="C35" s="37"/>
      <c r="D35" s="37"/>
      <c r="E35" s="37"/>
      <c r="F35" s="37"/>
      <c r="G35" s="55"/>
      <c r="H35" s="55"/>
      <c r="I35" s="55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</row>
    <row r="36" spans="1:69" x14ac:dyDescent="0.2">
      <c r="A36" s="34"/>
      <c r="B36" s="37"/>
      <c r="C36" s="37"/>
      <c r="D36" s="37"/>
      <c r="E36" s="37"/>
      <c r="F36" s="37"/>
      <c r="G36" s="55"/>
      <c r="H36" s="55"/>
      <c r="I36" s="5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</row>
    <row r="37" spans="1:69" x14ac:dyDescent="0.2">
      <c r="A37" s="34"/>
      <c r="B37" s="37"/>
      <c r="C37" s="37"/>
      <c r="D37" s="37"/>
      <c r="E37" s="37"/>
      <c r="F37" s="37"/>
      <c r="G37" s="55"/>
      <c r="H37" s="55"/>
      <c r="I37" s="5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</row>
    <row r="38" spans="1:69" x14ac:dyDescent="0.2">
      <c r="A38" s="34"/>
      <c r="B38" s="37"/>
      <c r="C38" s="37"/>
      <c r="D38" s="37"/>
      <c r="E38" s="37"/>
      <c r="F38" s="37"/>
      <c r="G38" s="55"/>
      <c r="H38" s="55"/>
      <c r="I38" s="5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</row>
    <row r="39" spans="1:69" x14ac:dyDescent="0.2">
      <c r="A39" s="34" t="s">
        <v>88</v>
      </c>
      <c r="B39" s="37" t="s">
        <v>281</v>
      </c>
      <c r="C39" s="37">
        <v>90</v>
      </c>
      <c r="D39" s="37" t="s">
        <v>556</v>
      </c>
      <c r="E39" s="37">
        <v>0.13600000000000001</v>
      </c>
      <c r="F39" s="37">
        <v>4.8000000000000001E-2</v>
      </c>
      <c r="G39" s="55">
        <v>0.20499999999999999</v>
      </c>
      <c r="H39" s="55">
        <f>AVERAGE(G39:G73)</f>
        <v>0.20954285714285717</v>
      </c>
      <c r="I39" s="55">
        <f>_xlfn.STDEV.S(G39:G73)</f>
        <v>2.2929999431957171E-2</v>
      </c>
      <c r="J39" s="37">
        <v>-0.54700000000000004</v>
      </c>
      <c r="K39" s="37">
        <v>3.5000000000000003E-2</v>
      </c>
      <c r="L39" s="37">
        <v>1.2E-2</v>
      </c>
      <c r="M39" s="37">
        <v>-10.130000000000001</v>
      </c>
      <c r="N39" s="37">
        <v>-18.690000000000001</v>
      </c>
      <c r="O39" s="37">
        <v>-10.1</v>
      </c>
      <c r="P39" s="37">
        <v>0</v>
      </c>
      <c r="Q39" s="37">
        <v>0</v>
      </c>
      <c r="R39" s="37">
        <v>2.1804020294793006E-3</v>
      </c>
      <c r="S39" s="37">
        <v>-13.75</v>
      </c>
      <c r="T39" s="37">
        <v>0.01</v>
      </c>
      <c r="U39" s="37">
        <v>0</v>
      </c>
      <c r="V39" s="37">
        <v>6.0800175055476056E-3</v>
      </c>
      <c r="W39" s="37">
        <v>16.75</v>
      </c>
      <c r="X39" s="37">
        <v>0.01</v>
      </c>
      <c r="Y39" s="37">
        <v>0</v>
      </c>
      <c r="Z39" s="37">
        <v>6.2680116468187518E-3</v>
      </c>
      <c r="AA39" s="37">
        <v>11.718</v>
      </c>
      <c r="AB39" s="37">
        <v>3.0000000000000001E-3</v>
      </c>
      <c r="AC39" s="37">
        <v>1E-3</v>
      </c>
      <c r="AD39" s="37">
        <v>2.1676302555843577E-3</v>
      </c>
      <c r="AE39" s="37">
        <v>11.811999999999999</v>
      </c>
      <c r="AF39" s="37">
        <v>7.0000000000000001E-3</v>
      </c>
      <c r="AG39" s="37">
        <v>3.0000000000000001E-3</v>
      </c>
      <c r="AH39" s="37">
        <v>6.2330697676812492E-3</v>
      </c>
      <c r="AI39" s="37">
        <v>23.283999999999999</v>
      </c>
      <c r="AJ39" s="37">
        <v>3.5999999999999997E-2</v>
      </c>
      <c r="AK39" s="37">
        <v>1.2999999999999999E-2</v>
      </c>
      <c r="AL39" s="37">
        <v>3.0461131699420382E-2</v>
      </c>
      <c r="AM39" s="37">
        <v>2.9440716389518118E-2</v>
      </c>
      <c r="AN39" s="37">
        <v>22.562999999999999</v>
      </c>
      <c r="AO39" s="37">
        <v>0.13900000000000001</v>
      </c>
      <c r="AP39" s="37">
        <v>4.9000000000000002E-2</v>
      </c>
      <c r="AQ39" s="37">
        <v>0.11660292722227877</v>
      </c>
      <c r="AR39" s="37">
        <v>-1.173</v>
      </c>
      <c r="AS39" s="37">
        <v>0.11331039982147129</v>
      </c>
      <c r="AT39" s="37">
        <v>10.689</v>
      </c>
      <c r="AU39" s="37">
        <v>1.1499999999999999</v>
      </c>
      <c r="AV39" s="37">
        <v>0.40699999999999997</v>
      </c>
      <c r="AW39" s="37">
        <v>0.96148117043627623</v>
      </c>
      <c r="AX39" s="37">
        <v>-24.553999999999998</v>
      </c>
      <c r="AY39" s="37">
        <v>1.1040000000000001</v>
      </c>
      <c r="AZ39" s="37">
        <v>0.39</v>
      </c>
      <c r="BA39" s="37">
        <v>0.92325809123230818</v>
      </c>
      <c r="BB39" s="37">
        <v>-0.746</v>
      </c>
      <c r="BC39" s="37">
        <v>7.1999999999999995E-2</v>
      </c>
      <c r="BD39" s="37">
        <v>2.5999999999999999E-2</v>
      </c>
      <c r="BE39" s="37">
        <v>6.0330194683453499E-2</v>
      </c>
      <c r="BF39" s="37">
        <v>1.008128581</v>
      </c>
      <c r="BG39" s="37">
        <v>-21.7</v>
      </c>
      <c r="BH39" s="37">
        <v>11.65</v>
      </c>
      <c r="BI39" s="37">
        <v>2.2156643803751684E-3</v>
      </c>
      <c r="BJ39" s="37" t="s">
        <v>555</v>
      </c>
      <c r="BK39" s="37">
        <v>-0.59899999999999998</v>
      </c>
      <c r="BL39" s="37">
        <v>1.0265058814274322</v>
      </c>
      <c r="BM39" s="37">
        <v>0.81935939426115101</v>
      </c>
      <c r="BN39" s="37">
        <v>0.20499999999999999</v>
      </c>
      <c r="BO39" s="37">
        <v>0</v>
      </c>
      <c r="BP39" s="37">
        <v>-0.77900000000000003</v>
      </c>
      <c r="BQ39" s="37">
        <v>-0.14099999999999999</v>
      </c>
    </row>
    <row r="40" spans="1:69" x14ac:dyDescent="0.2">
      <c r="A40" s="34" t="s">
        <v>544</v>
      </c>
      <c r="B40" s="37" t="s">
        <v>281</v>
      </c>
      <c r="C40" s="37">
        <v>90</v>
      </c>
      <c r="D40" s="37" t="s">
        <v>543</v>
      </c>
      <c r="E40" s="37">
        <v>9.2999999999999999E-2</v>
      </c>
      <c r="F40" s="37">
        <v>3.3000000000000002E-2</v>
      </c>
      <c r="G40" s="55">
        <v>0.18099999999999999</v>
      </c>
      <c r="H40" s="55"/>
      <c r="I40" s="55"/>
      <c r="J40" s="37">
        <v>-0.56899999999999995</v>
      </c>
      <c r="K40" s="37">
        <v>1.7999999999999999E-2</v>
      </c>
      <c r="L40" s="37">
        <v>6.0000000000000001E-3</v>
      </c>
      <c r="M40" s="37">
        <v>-10.16</v>
      </c>
      <c r="N40" s="37">
        <v>-18.5</v>
      </c>
      <c r="O40" s="37">
        <v>-10.130000000000001</v>
      </c>
      <c r="P40" s="37">
        <v>0</v>
      </c>
      <c r="Q40" s="37">
        <v>0</v>
      </c>
      <c r="R40" s="37">
        <v>4.1100358004557414E-3</v>
      </c>
      <c r="S40" s="37">
        <v>-13.57</v>
      </c>
      <c r="T40" s="37">
        <v>0.02</v>
      </c>
      <c r="U40" s="37">
        <v>0.01</v>
      </c>
      <c r="V40" s="37">
        <v>1.8964558495123126E-2</v>
      </c>
      <c r="W40" s="37">
        <v>16.93</v>
      </c>
      <c r="X40" s="37">
        <v>0.02</v>
      </c>
      <c r="Y40" s="37">
        <v>0.01</v>
      </c>
      <c r="Z40" s="37">
        <v>1.9550942643792348E-2</v>
      </c>
      <c r="AA40" s="37">
        <v>11.691000000000001</v>
      </c>
      <c r="AB40" s="37">
        <v>4.0000000000000001E-3</v>
      </c>
      <c r="AC40" s="37">
        <v>2E-3</v>
      </c>
      <c r="AD40" s="37">
        <v>3.7179026684202227E-3</v>
      </c>
      <c r="AE40" s="37">
        <v>12.000999999999999</v>
      </c>
      <c r="AF40" s="37">
        <v>2.3E-2</v>
      </c>
      <c r="AG40" s="37">
        <v>8.0000000000000002E-3</v>
      </c>
      <c r="AH40" s="37">
        <v>1.9433409368431926E-2</v>
      </c>
      <c r="AI40" s="37">
        <v>23.420999999999999</v>
      </c>
      <c r="AJ40" s="37">
        <v>3.5999999999999997E-2</v>
      </c>
      <c r="AK40" s="37">
        <v>1.2999999999999999E-2</v>
      </c>
      <c r="AL40" s="37">
        <v>2.9922814576433272E-2</v>
      </c>
      <c r="AM40" s="37">
        <v>1.4765961579115529E-2</v>
      </c>
      <c r="AN40" s="37">
        <v>23.024000000000001</v>
      </c>
      <c r="AO40" s="37">
        <v>0.122</v>
      </c>
      <c r="AP40" s="37">
        <v>4.2999999999999997E-2</v>
      </c>
      <c r="AQ40" s="37">
        <v>0.10238304051921102</v>
      </c>
      <c r="AR40" s="37">
        <v>-1.0940000000000001</v>
      </c>
      <c r="AS40" s="37">
        <v>7.8024515641114442E-2</v>
      </c>
      <c r="AT40" s="37">
        <v>4.4450000000000003</v>
      </c>
      <c r="AU40" s="37">
        <v>1.1819999999999999</v>
      </c>
      <c r="AV40" s="37">
        <v>0.41799999999999998</v>
      </c>
      <c r="AW40" s="37">
        <v>0.98782300644600374</v>
      </c>
      <c r="AX40" s="37">
        <v>-30.907</v>
      </c>
      <c r="AY40" s="37">
        <v>1.139</v>
      </c>
      <c r="AZ40" s="37">
        <v>0.40300000000000002</v>
      </c>
      <c r="BA40" s="37">
        <v>0.95211724868513459</v>
      </c>
      <c r="BB40" s="37">
        <v>-0.31</v>
      </c>
      <c r="BC40" s="37">
        <v>8.1000000000000003E-2</v>
      </c>
      <c r="BD40" s="37">
        <v>2.9000000000000001E-2</v>
      </c>
      <c r="BE40" s="37">
        <v>6.8122845584734276E-2</v>
      </c>
      <c r="BF40" s="37">
        <v>1.008128581</v>
      </c>
      <c r="BG40" s="37">
        <v>-21.52</v>
      </c>
      <c r="BH40" s="37">
        <v>11.84</v>
      </c>
      <c r="BI40" s="37">
        <v>2.2562472086207004E-3</v>
      </c>
      <c r="BJ40" s="37" t="s">
        <v>542</v>
      </c>
      <c r="BK40" s="37">
        <v>-0.622</v>
      </c>
      <c r="BL40" s="37">
        <v>1.0265058814274322</v>
      </c>
      <c r="BM40" s="37">
        <v>0.81935939426115101</v>
      </c>
      <c r="BN40" s="37">
        <v>0.18099999999999999</v>
      </c>
      <c r="BO40" s="37">
        <v>0</v>
      </c>
      <c r="BP40" s="37">
        <v>-0.69199999999999995</v>
      </c>
      <c r="BQ40" s="37">
        <v>-5.3999999999999999E-2</v>
      </c>
    </row>
    <row r="41" spans="1:69" x14ac:dyDescent="0.2">
      <c r="A41" s="34" t="s">
        <v>536</v>
      </c>
      <c r="B41" s="37" t="s">
        <v>281</v>
      </c>
      <c r="C41" s="37">
        <v>90</v>
      </c>
      <c r="D41" s="37" t="s">
        <v>535</v>
      </c>
      <c r="E41" s="37">
        <v>0.14699999999999999</v>
      </c>
      <c r="F41" s="37">
        <v>5.1999999999999998E-2</v>
      </c>
      <c r="G41" s="55">
        <v>0.23899999999999999</v>
      </c>
      <c r="H41" s="55"/>
      <c r="I41" s="55"/>
      <c r="J41" s="37">
        <v>-0.5</v>
      </c>
      <c r="K41" s="37">
        <v>1.4999999999999999E-2</v>
      </c>
      <c r="L41" s="37">
        <v>5.0000000000000001E-3</v>
      </c>
      <c r="M41" s="37">
        <v>-10.23</v>
      </c>
      <c r="N41" s="37">
        <v>-18.84</v>
      </c>
      <c r="O41" s="37">
        <v>-10.199999999999999</v>
      </c>
      <c r="P41" s="37">
        <v>0</v>
      </c>
      <c r="Q41" s="37">
        <v>0</v>
      </c>
      <c r="R41" s="37">
        <v>4.0362295313944611E-3</v>
      </c>
      <c r="S41" s="37">
        <v>-13.9</v>
      </c>
      <c r="T41" s="37">
        <v>0.02</v>
      </c>
      <c r="U41" s="37">
        <v>0.01</v>
      </c>
      <c r="V41" s="37">
        <v>1.2572940024909524E-2</v>
      </c>
      <c r="W41" s="37">
        <v>16.59</v>
      </c>
      <c r="X41" s="37">
        <v>0.02</v>
      </c>
      <c r="Y41" s="37">
        <v>0.01</v>
      </c>
      <c r="Z41" s="37">
        <v>1.2961695330480234E-2</v>
      </c>
      <c r="AA41" s="37">
        <v>11.614000000000001</v>
      </c>
      <c r="AB41" s="37">
        <v>5.0000000000000001E-3</v>
      </c>
      <c r="AC41" s="37">
        <v>2E-3</v>
      </c>
      <c r="AD41" s="37">
        <v>4.2698031480081586E-3</v>
      </c>
      <c r="AE41" s="37">
        <v>11.654</v>
      </c>
      <c r="AF41" s="37">
        <v>1.4999999999999999E-2</v>
      </c>
      <c r="AG41" s="37">
        <v>5.0000000000000001E-3</v>
      </c>
      <c r="AH41" s="37">
        <v>1.2894027955781436E-2</v>
      </c>
      <c r="AI41" s="37">
        <v>23.067</v>
      </c>
      <c r="AJ41" s="37">
        <v>3.2000000000000001E-2</v>
      </c>
      <c r="AK41" s="37">
        <v>1.0999999999999999E-2</v>
      </c>
      <c r="AL41" s="37">
        <v>2.6484613999987111E-2</v>
      </c>
      <c r="AM41" s="37">
        <v>1.2835919728804429E-2</v>
      </c>
      <c r="AN41" s="37">
        <v>22.41</v>
      </c>
      <c r="AO41" s="37">
        <v>0.17</v>
      </c>
      <c r="AP41" s="37">
        <v>0.06</v>
      </c>
      <c r="AQ41" s="37">
        <v>0.14173903355694592</v>
      </c>
      <c r="AR41" s="37">
        <v>-1.0109999999999999</v>
      </c>
      <c r="AS41" s="37">
        <v>0.12323295512033236</v>
      </c>
      <c r="AT41" s="37">
        <v>3.4020000000000001</v>
      </c>
      <c r="AU41" s="37">
        <v>0.95599999999999996</v>
      </c>
      <c r="AV41" s="37">
        <v>0.33800000000000002</v>
      </c>
      <c r="AW41" s="37">
        <v>0.79959186980689378</v>
      </c>
      <c r="AX41" s="37">
        <v>-31.183</v>
      </c>
      <c r="AY41" s="37">
        <v>0.90500000000000003</v>
      </c>
      <c r="AZ41" s="37">
        <v>0.32</v>
      </c>
      <c r="BA41" s="37">
        <v>0.75683542445332352</v>
      </c>
      <c r="BB41" s="37">
        <v>-0.23499999999999999</v>
      </c>
      <c r="BC41" s="37">
        <v>6.3E-2</v>
      </c>
      <c r="BD41" s="37">
        <v>2.1999999999999999E-2</v>
      </c>
      <c r="BE41" s="37">
        <v>5.247645887539891E-2</v>
      </c>
      <c r="BF41" s="37">
        <v>1.008128581</v>
      </c>
      <c r="BG41" s="37">
        <v>-21.85</v>
      </c>
      <c r="BH41" s="37">
        <v>11.49</v>
      </c>
      <c r="BI41" s="37">
        <v>2.8416398661717094E-3</v>
      </c>
      <c r="BJ41" s="37" t="s">
        <v>534</v>
      </c>
      <c r="BK41" s="37">
        <v>-0.56599999999999995</v>
      </c>
      <c r="BL41" s="37">
        <v>1.0265058814274322</v>
      </c>
      <c r="BM41" s="37">
        <v>0.81935939426115101</v>
      </c>
      <c r="BN41" s="37">
        <v>0.23899999999999999</v>
      </c>
      <c r="BO41" s="37">
        <v>0</v>
      </c>
      <c r="BP41" s="37">
        <v>-0.61899999999999999</v>
      </c>
      <c r="BQ41" s="37">
        <v>1.9E-2</v>
      </c>
    </row>
    <row r="42" spans="1:69" x14ac:dyDescent="0.2">
      <c r="A42" s="34" t="s">
        <v>527</v>
      </c>
      <c r="B42" s="37" t="s">
        <v>281</v>
      </c>
      <c r="C42" s="37">
        <v>90</v>
      </c>
      <c r="D42" s="37" t="s">
        <v>526</v>
      </c>
      <c r="E42" s="37">
        <v>7.9000000000000001E-2</v>
      </c>
      <c r="F42" s="37">
        <v>2.8000000000000001E-2</v>
      </c>
      <c r="G42" s="55">
        <v>0.215</v>
      </c>
      <c r="H42" s="55"/>
      <c r="I42" s="55"/>
      <c r="J42" s="37">
        <v>-0.52300000000000002</v>
      </c>
      <c r="K42" s="37">
        <v>1.9E-2</v>
      </c>
      <c r="L42" s="37">
        <v>7.0000000000000001E-3</v>
      </c>
      <c r="M42" s="37">
        <v>-10.220000000000001</v>
      </c>
      <c r="N42" s="37">
        <v>-18.649999999999999</v>
      </c>
      <c r="O42" s="37">
        <v>-10.19</v>
      </c>
      <c r="P42" s="37">
        <v>0.01</v>
      </c>
      <c r="Q42" s="37">
        <v>0</v>
      </c>
      <c r="R42" s="37">
        <v>4.7454546638766252E-3</v>
      </c>
      <c r="S42" s="37">
        <v>-13.71</v>
      </c>
      <c r="T42" s="37">
        <v>0.02</v>
      </c>
      <c r="U42" s="37">
        <v>0.01</v>
      </c>
      <c r="V42" s="37">
        <v>1.3357080878040889E-2</v>
      </c>
      <c r="W42" s="37">
        <v>16.79</v>
      </c>
      <c r="X42" s="37">
        <v>0.02</v>
      </c>
      <c r="Y42" s="37">
        <v>0.01</v>
      </c>
      <c r="Z42" s="37">
        <v>1.3770081818790235E-2</v>
      </c>
      <c r="AA42" s="37">
        <v>11.634</v>
      </c>
      <c r="AB42" s="37">
        <v>6.0000000000000001E-3</v>
      </c>
      <c r="AC42" s="37">
        <v>2E-3</v>
      </c>
      <c r="AD42" s="37">
        <v>4.6332820880657212E-3</v>
      </c>
      <c r="AE42" s="37">
        <v>11.851000000000001</v>
      </c>
      <c r="AF42" s="37">
        <v>1.6E-2</v>
      </c>
      <c r="AG42" s="37">
        <v>6.0000000000000001E-3</v>
      </c>
      <c r="AH42" s="37">
        <v>1.3691368683728002E-2</v>
      </c>
      <c r="AI42" s="37">
        <v>23.260999999999999</v>
      </c>
      <c r="AJ42" s="37">
        <v>2.8000000000000001E-2</v>
      </c>
      <c r="AK42" s="37">
        <v>0.01</v>
      </c>
      <c r="AL42" s="37">
        <v>2.3787132637487968E-2</v>
      </c>
      <c r="AM42" s="37">
        <v>1.5471247523368335E-2</v>
      </c>
      <c r="AN42" s="37">
        <v>22.803000000000001</v>
      </c>
      <c r="AO42" s="37">
        <v>8.7999999999999995E-2</v>
      </c>
      <c r="AP42" s="37">
        <v>3.1E-2</v>
      </c>
      <c r="AQ42" s="37">
        <v>7.3587479455093946E-2</v>
      </c>
      <c r="AR42" s="37">
        <v>-1.016</v>
      </c>
      <c r="AS42" s="37">
        <v>6.6209991947380364E-2</v>
      </c>
      <c r="AT42" s="37">
        <v>4.9039999999999999</v>
      </c>
      <c r="AU42" s="37">
        <v>0.91200000000000003</v>
      </c>
      <c r="AV42" s="37">
        <v>0.32300000000000001</v>
      </c>
      <c r="AW42" s="37">
        <v>0.76268218689193312</v>
      </c>
      <c r="AX42" s="37">
        <v>-30.126000000000001</v>
      </c>
      <c r="AY42" s="37">
        <v>0.88900000000000001</v>
      </c>
      <c r="AZ42" s="37">
        <v>0.314</v>
      </c>
      <c r="BA42" s="37">
        <v>0.74330595341531669</v>
      </c>
      <c r="BB42" s="37">
        <v>-0.35299999999999998</v>
      </c>
      <c r="BC42" s="37">
        <v>6.4000000000000001E-2</v>
      </c>
      <c r="BD42" s="37">
        <v>2.1999999999999999E-2</v>
      </c>
      <c r="BE42" s="37">
        <v>5.3105896570870996E-2</v>
      </c>
      <c r="BF42" s="37">
        <v>1.008128581</v>
      </c>
      <c r="BG42" s="37">
        <v>-21.66</v>
      </c>
      <c r="BH42" s="37">
        <v>11.69</v>
      </c>
      <c r="BI42" s="37">
        <v>2.8375520618127707E-3</v>
      </c>
      <c r="BJ42" s="37" t="s">
        <v>525</v>
      </c>
      <c r="BK42" s="37">
        <v>-0.58899999999999997</v>
      </c>
      <c r="BL42" s="37">
        <v>1.0265058814274322</v>
      </c>
      <c r="BM42" s="37">
        <v>0.81935939426115101</v>
      </c>
      <c r="BN42" s="37">
        <v>0.215</v>
      </c>
      <c r="BO42" s="37">
        <v>0</v>
      </c>
      <c r="BP42" s="37">
        <v>-0.61799999999999999</v>
      </c>
      <c r="BQ42" s="37">
        <v>0.02</v>
      </c>
    </row>
    <row r="43" spans="1:69" x14ac:dyDescent="0.2">
      <c r="A43" s="34" t="s">
        <v>521</v>
      </c>
      <c r="B43" s="37" t="s">
        <v>281</v>
      </c>
      <c r="C43" s="37">
        <v>90</v>
      </c>
      <c r="D43" s="37" t="s">
        <v>520</v>
      </c>
      <c r="E43" s="37">
        <v>8.4000000000000005E-2</v>
      </c>
      <c r="F43" s="37">
        <v>0.03</v>
      </c>
      <c r="G43" s="55">
        <v>0.17499999999999999</v>
      </c>
      <c r="H43" s="55"/>
      <c r="I43" s="55"/>
      <c r="J43" s="37">
        <v>-0.56399999999999995</v>
      </c>
      <c r="K43" s="37">
        <v>1.7999999999999999E-2</v>
      </c>
      <c r="L43" s="37">
        <v>6.0000000000000001E-3</v>
      </c>
      <c r="M43" s="37">
        <v>-10.27</v>
      </c>
      <c r="N43" s="37">
        <v>-18.72</v>
      </c>
      <c r="O43" s="37">
        <v>-10.24</v>
      </c>
      <c r="P43" s="37">
        <v>0.01</v>
      </c>
      <c r="Q43" s="37">
        <v>0</v>
      </c>
      <c r="R43" s="37">
        <v>4.2076833274143034E-3</v>
      </c>
      <c r="S43" s="37">
        <v>-13.78</v>
      </c>
      <c r="T43" s="37">
        <v>0.03</v>
      </c>
      <c r="U43" s="37">
        <v>0.01</v>
      </c>
      <c r="V43" s="37">
        <v>2.0956719561485954E-2</v>
      </c>
      <c r="W43" s="37">
        <v>16.72</v>
      </c>
      <c r="X43" s="37">
        <v>0.03</v>
      </c>
      <c r="Y43" s="37">
        <v>0.01</v>
      </c>
      <c r="Z43" s="37">
        <v>2.1604701330327287E-2</v>
      </c>
      <c r="AA43" s="37">
        <v>11.583</v>
      </c>
      <c r="AB43" s="37">
        <v>5.0000000000000001E-3</v>
      </c>
      <c r="AC43" s="37">
        <v>2E-3</v>
      </c>
      <c r="AD43" s="37">
        <v>4.168574046939647E-3</v>
      </c>
      <c r="AE43" s="37">
        <v>11.786</v>
      </c>
      <c r="AF43" s="37">
        <v>2.5999999999999999E-2</v>
      </c>
      <c r="AG43" s="37">
        <v>8.9999999999999993E-3</v>
      </c>
      <c r="AH43" s="37">
        <v>2.1479606000857857E-2</v>
      </c>
      <c r="AI43" s="37">
        <v>23.1</v>
      </c>
      <c r="AJ43" s="37">
        <v>2.9000000000000001E-2</v>
      </c>
      <c r="AK43" s="37">
        <v>0.01</v>
      </c>
      <c r="AL43" s="37">
        <v>2.4050064760022246E-2</v>
      </c>
      <c r="AM43" s="37">
        <v>1.5237426970904614E-2</v>
      </c>
      <c r="AN43" s="37">
        <v>22.701000000000001</v>
      </c>
      <c r="AO43" s="37">
        <v>5.6000000000000001E-2</v>
      </c>
      <c r="AP43" s="37">
        <v>0.02</v>
      </c>
      <c r="AQ43" s="37">
        <v>4.676773969244339E-2</v>
      </c>
      <c r="AR43" s="37">
        <v>-0.98499999999999999</v>
      </c>
      <c r="AS43" s="37">
        <v>7.0598296160432339E-2</v>
      </c>
      <c r="AT43" s="37">
        <v>4.6909999999999998</v>
      </c>
      <c r="AU43" s="37">
        <v>0.753</v>
      </c>
      <c r="AV43" s="37">
        <v>0.26600000000000001</v>
      </c>
      <c r="AW43" s="37">
        <v>0.62917007683178405</v>
      </c>
      <c r="AX43" s="37">
        <v>-30.154</v>
      </c>
      <c r="AY43" s="37">
        <v>0.71799999999999997</v>
      </c>
      <c r="AZ43" s="37">
        <v>0.254</v>
      </c>
      <c r="BA43" s="37">
        <v>0.60004526503767985</v>
      </c>
      <c r="BB43" s="37">
        <v>-0.33600000000000002</v>
      </c>
      <c r="BC43" s="37">
        <v>5.0999999999999997E-2</v>
      </c>
      <c r="BD43" s="37">
        <v>1.7999999999999999E-2</v>
      </c>
      <c r="BE43" s="37">
        <v>4.2391343437703684E-2</v>
      </c>
      <c r="BF43" s="37">
        <v>1.008128581</v>
      </c>
      <c r="BG43" s="37">
        <v>-21.73</v>
      </c>
      <c r="BH43" s="37">
        <v>11.63</v>
      </c>
      <c r="BI43" s="37">
        <v>2.7651548618464581E-3</v>
      </c>
      <c r="BJ43" s="37" t="s">
        <v>519</v>
      </c>
      <c r="BK43" s="37">
        <v>-0.628</v>
      </c>
      <c r="BL43" s="37">
        <v>1.0265058814274322</v>
      </c>
      <c r="BM43" s="37">
        <v>0.81935939426115101</v>
      </c>
      <c r="BN43" s="37">
        <v>0.17499999999999999</v>
      </c>
      <c r="BO43" s="37">
        <v>0</v>
      </c>
      <c r="BP43" s="37">
        <v>-0.58899999999999997</v>
      </c>
      <c r="BQ43" s="37">
        <v>4.9000000000000002E-2</v>
      </c>
    </row>
    <row r="44" spans="1:69" x14ac:dyDescent="0.2">
      <c r="A44" s="34" t="s">
        <v>509</v>
      </c>
      <c r="B44" s="37" t="s">
        <v>281</v>
      </c>
      <c r="C44" s="37">
        <v>90</v>
      </c>
      <c r="D44" s="37" t="s">
        <v>508</v>
      </c>
      <c r="E44" s="37">
        <v>7.9000000000000001E-2</v>
      </c>
      <c r="F44" s="37">
        <v>2.8000000000000001E-2</v>
      </c>
      <c r="G44" s="55">
        <v>0.2</v>
      </c>
      <c r="H44" s="55"/>
      <c r="I44" s="55"/>
      <c r="J44" s="37">
        <v>-0.48399999999999999</v>
      </c>
      <c r="K44" s="37">
        <v>4.9000000000000002E-2</v>
      </c>
      <c r="L44" s="37">
        <v>1.7000000000000001E-2</v>
      </c>
      <c r="M44" s="37">
        <v>-10.11</v>
      </c>
      <c r="N44" s="37">
        <v>-18.55</v>
      </c>
      <c r="O44" s="37">
        <v>-10.15</v>
      </c>
      <c r="P44" s="37">
        <v>0</v>
      </c>
      <c r="Q44" s="37">
        <v>0</v>
      </c>
      <c r="R44" s="37">
        <v>2.9483965290341592E-3</v>
      </c>
      <c r="S44" s="37">
        <v>-13.84</v>
      </c>
      <c r="T44" s="37">
        <v>0.01</v>
      </c>
      <c r="U44" s="37">
        <v>0</v>
      </c>
      <c r="V44" s="37">
        <v>9.9877187705232698E-3</v>
      </c>
      <c r="W44" s="37">
        <v>16.649999999999999</v>
      </c>
      <c r="X44" s="37">
        <v>0.01</v>
      </c>
      <c r="Y44" s="37">
        <v>0</v>
      </c>
      <c r="Z44" s="37">
        <v>1.029653903490761E-2</v>
      </c>
      <c r="AA44" s="37">
        <v>11.667999999999999</v>
      </c>
      <c r="AB44" s="37">
        <v>4.0000000000000001E-3</v>
      </c>
      <c r="AC44" s="37">
        <v>1E-3</v>
      </c>
      <c r="AD44" s="37">
        <v>3.0496922886281328E-3</v>
      </c>
      <c r="AE44" s="37">
        <v>11.718</v>
      </c>
      <c r="AF44" s="37">
        <v>1.2E-2</v>
      </c>
      <c r="AG44" s="37">
        <v>4.0000000000000001E-3</v>
      </c>
      <c r="AH44" s="37">
        <v>1.0240387551007528E-2</v>
      </c>
      <c r="AI44" s="37">
        <v>23.202999999999999</v>
      </c>
      <c r="AJ44" s="37">
        <v>6.2E-2</v>
      </c>
      <c r="AK44" s="37">
        <v>2.1999999999999999E-2</v>
      </c>
      <c r="AL44" s="37">
        <v>5.1481987210101027E-2</v>
      </c>
      <c r="AM44" s="37">
        <v>4.1103150529340514E-2</v>
      </c>
      <c r="AN44" s="37">
        <v>22.494</v>
      </c>
      <c r="AO44" s="37">
        <v>9.0999999999999998E-2</v>
      </c>
      <c r="AP44" s="37">
        <v>3.2000000000000001E-2</v>
      </c>
      <c r="AQ44" s="37">
        <v>7.6106882141802973E-2</v>
      </c>
      <c r="AR44" s="37">
        <v>-1.054</v>
      </c>
      <c r="AS44" s="37">
        <v>6.5731857460474219E-2</v>
      </c>
      <c r="AT44" s="37">
        <v>4.5119999999999996</v>
      </c>
      <c r="AU44" s="37">
        <v>0.78400000000000003</v>
      </c>
      <c r="AV44" s="37">
        <v>0.27700000000000002</v>
      </c>
      <c r="AW44" s="37">
        <v>0.65552559502828078</v>
      </c>
      <c r="AX44" s="37">
        <v>-30.286999999999999</v>
      </c>
      <c r="AY44" s="37">
        <v>0.76600000000000001</v>
      </c>
      <c r="AZ44" s="37">
        <v>0.27100000000000002</v>
      </c>
      <c r="BA44" s="37">
        <v>0.64045629221879463</v>
      </c>
      <c r="BB44" s="37">
        <v>-0.33100000000000002</v>
      </c>
      <c r="BC44" s="37">
        <v>5.3999999999999999E-2</v>
      </c>
      <c r="BD44" s="37">
        <v>1.9E-2</v>
      </c>
      <c r="BE44" s="37">
        <v>4.5044424185311516E-2</v>
      </c>
      <c r="BF44" s="37">
        <v>1.008128581</v>
      </c>
      <c r="BG44" s="37">
        <v>-21.79</v>
      </c>
      <c r="BH44" s="37">
        <v>11.8</v>
      </c>
      <c r="BI44" s="37">
        <v>1.0823945602250879E-3</v>
      </c>
      <c r="BJ44" s="37" t="s">
        <v>507</v>
      </c>
      <c r="BK44" s="37">
        <v>-0.50900000000000001</v>
      </c>
      <c r="BL44" s="37">
        <v>1.054086789430664</v>
      </c>
      <c r="BM44" s="37">
        <v>0.73735150813203187</v>
      </c>
      <c r="BN44" s="37">
        <v>0.2</v>
      </c>
      <c r="BO44" s="37">
        <v>0</v>
      </c>
      <c r="BP44" s="37">
        <v>-0.14399999999999999</v>
      </c>
      <c r="BQ44" s="37">
        <v>0.123</v>
      </c>
    </row>
    <row r="45" spans="1:69" x14ac:dyDescent="0.2">
      <c r="A45" s="34" t="s">
        <v>501</v>
      </c>
      <c r="B45" s="37" t="s">
        <v>281</v>
      </c>
      <c r="C45" s="37">
        <v>90</v>
      </c>
      <c r="D45" s="37" t="s">
        <v>500</v>
      </c>
      <c r="E45" s="37">
        <v>0.11</v>
      </c>
      <c r="F45" s="37">
        <v>3.9E-2</v>
      </c>
      <c r="G45" s="55">
        <v>0.19400000000000001</v>
      </c>
      <c r="H45" s="55"/>
      <c r="I45" s="55"/>
      <c r="J45" s="37">
        <v>-0.49299999999999999</v>
      </c>
      <c r="K45" s="37">
        <v>2.5999999999999999E-2</v>
      </c>
      <c r="L45" s="37">
        <v>8.9999999999999993E-3</v>
      </c>
      <c r="M45" s="37">
        <v>-10.3</v>
      </c>
      <c r="N45" s="37">
        <v>-19.010000000000002</v>
      </c>
      <c r="O45" s="37">
        <v>-10.34</v>
      </c>
      <c r="P45" s="37">
        <v>0.01</v>
      </c>
      <c r="Q45" s="37">
        <v>0</v>
      </c>
      <c r="R45" s="37">
        <v>5.4212185476743783E-3</v>
      </c>
      <c r="S45" s="37">
        <v>-14.3</v>
      </c>
      <c r="T45" s="37">
        <v>0.01</v>
      </c>
      <c r="U45" s="37">
        <v>0</v>
      </c>
      <c r="V45" s="37">
        <v>9.212654530910332E-3</v>
      </c>
      <c r="W45" s="37">
        <v>16.18</v>
      </c>
      <c r="X45" s="37">
        <v>0.01</v>
      </c>
      <c r="Y45" s="37">
        <v>0</v>
      </c>
      <c r="Z45" s="37">
        <v>9.4975098090071125E-3</v>
      </c>
      <c r="AA45" s="37">
        <v>11.472</v>
      </c>
      <c r="AB45" s="37">
        <v>7.0000000000000001E-3</v>
      </c>
      <c r="AC45" s="37">
        <v>2E-3</v>
      </c>
      <c r="AD45" s="37">
        <v>5.483523319256332E-3</v>
      </c>
      <c r="AE45" s="37">
        <v>11.247999999999999</v>
      </c>
      <c r="AF45" s="37">
        <v>1.0999999999999999E-2</v>
      </c>
      <c r="AG45" s="37">
        <v>4.0000000000000001E-3</v>
      </c>
      <c r="AH45" s="37">
        <v>9.4529176094482852E-3</v>
      </c>
      <c r="AI45" s="37">
        <v>22.523</v>
      </c>
      <c r="AJ45" s="37">
        <v>4.1000000000000002E-2</v>
      </c>
      <c r="AK45" s="37">
        <v>1.4999999999999999E-2</v>
      </c>
      <c r="AL45" s="37">
        <v>3.4505485845077781E-2</v>
      </c>
      <c r="AM45" s="37">
        <v>2.2005720498379247E-2</v>
      </c>
      <c r="AN45" s="37">
        <v>21.414000000000001</v>
      </c>
      <c r="AO45" s="37">
        <v>0.11799999999999999</v>
      </c>
      <c r="AP45" s="37">
        <v>4.2000000000000003E-2</v>
      </c>
      <c r="AQ45" s="37">
        <v>9.8258264129436293E-2</v>
      </c>
      <c r="AR45" s="37">
        <v>-1.1830000000000001</v>
      </c>
      <c r="AS45" s="37">
        <v>9.2374820956012765E-2</v>
      </c>
      <c r="AT45" s="37">
        <v>19.785</v>
      </c>
      <c r="AU45" s="37">
        <v>1.4570000000000001</v>
      </c>
      <c r="AV45" s="37">
        <v>0.51500000000000001</v>
      </c>
      <c r="AW45" s="37">
        <v>1.2176794595676981</v>
      </c>
      <c r="AX45" s="37">
        <v>-14.441000000000001</v>
      </c>
      <c r="AY45" s="37">
        <v>1.3919999999999999</v>
      </c>
      <c r="AZ45" s="37">
        <v>0.49199999999999999</v>
      </c>
      <c r="BA45" s="37">
        <v>1.1638600430397936</v>
      </c>
      <c r="BB45" s="37">
        <v>-1.4259999999999999</v>
      </c>
      <c r="BC45" s="37">
        <v>7.4999999999999997E-2</v>
      </c>
      <c r="BD45" s="37">
        <v>2.5999999999999999E-2</v>
      </c>
      <c r="BE45" s="37">
        <v>6.2360325181169088E-2</v>
      </c>
      <c r="BF45" s="37">
        <v>1.008128581</v>
      </c>
      <c r="BG45" s="37">
        <v>-22.25</v>
      </c>
      <c r="BH45" s="37">
        <v>11.33</v>
      </c>
      <c r="BI45" s="37">
        <v>1.0127330815824661E-3</v>
      </c>
      <c r="BJ45" s="37" t="s">
        <v>499</v>
      </c>
      <c r="BK45" s="37">
        <v>-0.51600000000000001</v>
      </c>
      <c r="BL45" s="37">
        <v>1.054086789430664</v>
      </c>
      <c r="BM45" s="37">
        <v>0.73735150813203187</v>
      </c>
      <c r="BN45" s="37">
        <v>0.19400000000000001</v>
      </c>
      <c r="BO45" s="37">
        <v>0</v>
      </c>
      <c r="BP45" s="37">
        <v>-0.316</v>
      </c>
      <c r="BQ45" s="37">
        <v>-4.9000000000000002E-2</v>
      </c>
    </row>
    <row r="46" spans="1:69" x14ac:dyDescent="0.2">
      <c r="A46" s="34" t="s">
        <v>495</v>
      </c>
      <c r="B46" s="37" t="s">
        <v>281</v>
      </c>
      <c r="C46" s="37">
        <v>90</v>
      </c>
      <c r="D46" s="37" t="s">
        <v>494</v>
      </c>
      <c r="E46" s="37">
        <v>0.151</v>
      </c>
      <c r="F46" s="37">
        <v>5.2999999999999999E-2</v>
      </c>
      <c r="G46" s="55">
        <v>0.20100000000000001</v>
      </c>
      <c r="H46" s="55"/>
      <c r="I46" s="55"/>
      <c r="J46" s="37">
        <v>-0.48199999999999998</v>
      </c>
      <c r="K46" s="37">
        <v>0.04</v>
      </c>
      <c r="L46" s="37">
        <v>1.4E-2</v>
      </c>
      <c r="M46" s="37">
        <v>-10.17</v>
      </c>
      <c r="N46" s="37">
        <v>-18.52</v>
      </c>
      <c r="O46" s="37">
        <v>-10.210000000000001</v>
      </c>
      <c r="P46" s="37">
        <v>0</v>
      </c>
      <c r="Q46" s="37">
        <v>0</v>
      </c>
      <c r="R46" s="37">
        <v>2.7603205001627239E-3</v>
      </c>
      <c r="S46" s="37">
        <v>-13.81</v>
      </c>
      <c r="T46" s="37">
        <v>0.01</v>
      </c>
      <c r="U46" s="37">
        <v>0</v>
      </c>
      <c r="V46" s="37">
        <v>8.4099328109744458E-3</v>
      </c>
      <c r="W46" s="37">
        <v>16.68</v>
      </c>
      <c r="X46" s="37">
        <v>0.01</v>
      </c>
      <c r="Y46" s="37">
        <v>0</v>
      </c>
      <c r="Z46" s="37">
        <v>8.6699679334888893E-3</v>
      </c>
      <c r="AA46" s="37">
        <v>11.609</v>
      </c>
      <c r="AB46" s="37">
        <v>3.0000000000000001E-3</v>
      </c>
      <c r="AC46" s="37">
        <v>1E-3</v>
      </c>
      <c r="AD46" s="37">
        <v>2.8113937379331852E-3</v>
      </c>
      <c r="AE46" s="37">
        <v>11.747999999999999</v>
      </c>
      <c r="AF46" s="37">
        <v>0.01</v>
      </c>
      <c r="AG46" s="37">
        <v>4.0000000000000001E-3</v>
      </c>
      <c r="AH46" s="37">
        <v>8.6226179026302873E-3</v>
      </c>
      <c r="AI46" s="37">
        <v>23.172999999999998</v>
      </c>
      <c r="AJ46" s="37">
        <v>4.4999999999999998E-2</v>
      </c>
      <c r="AK46" s="37">
        <v>1.6E-2</v>
      </c>
      <c r="AL46" s="37">
        <v>3.7911945855675089E-2</v>
      </c>
      <c r="AM46" s="37">
        <v>3.3387526002809385E-2</v>
      </c>
      <c r="AN46" s="37">
        <v>22.215</v>
      </c>
      <c r="AO46" s="37">
        <v>0.16</v>
      </c>
      <c r="AP46" s="37">
        <v>5.7000000000000002E-2</v>
      </c>
      <c r="AQ46" s="37">
        <v>0.13402197748679595</v>
      </c>
      <c r="AR46" s="37">
        <v>-1.385</v>
      </c>
      <c r="AS46" s="37">
        <v>0.12642712418673074</v>
      </c>
      <c r="AT46" s="37">
        <v>21.824999999999999</v>
      </c>
      <c r="AU46" s="37">
        <v>1.2689999999999999</v>
      </c>
      <c r="AV46" s="37">
        <v>0.44900000000000001</v>
      </c>
      <c r="AW46" s="37">
        <v>1.060649977061763</v>
      </c>
      <c r="AX46" s="37">
        <v>-13.57</v>
      </c>
      <c r="AY46" s="37">
        <v>1.228</v>
      </c>
      <c r="AZ46" s="37">
        <v>0.434</v>
      </c>
      <c r="BA46" s="37">
        <v>1.0263270993991804</v>
      </c>
      <c r="BB46" s="37">
        <v>-1.589</v>
      </c>
      <c r="BC46" s="37">
        <v>6.8000000000000005E-2</v>
      </c>
      <c r="BD46" s="37">
        <v>2.4E-2</v>
      </c>
      <c r="BE46" s="37">
        <v>5.6713988104661481E-2</v>
      </c>
      <c r="BF46" s="37">
        <v>1.008128581</v>
      </c>
      <c r="BG46" s="37">
        <v>-21.76</v>
      </c>
      <c r="BH46" s="37">
        <v>11.83</v>
      </c>
      <c r="BI46" s="37">
        <v>1.1765352756792087E-3</v>
      </c>
      <c r="BJ46" s="37" t="s">
        <v>493</v>
      </c>
      <c r="BK46" s="37">
        <v>-0.50900000000000001</v>
      </c>
      <c r="BL46" s="37">
        <v>1.054086789430664</v>
      </c>
      <c r="BM46" s="37">
        <v>0.73735150813203187</v>
      </c>
      <c r="BN46" s="37">
        <v>0.20100000000000001</v>
      </c>
      <c r="BO46" s="37">
        <v>0</v>
      </c>
      <c r="BP46" s="37">
        <v>-0.48599999999999999</v>
      </c>
      <c r="BQ46" s="37">
        <v>-0.219</v>
      </c>
    </row>
    <row r="47" spans="1:69" x14ac:dyDescent="0.2">
      <c r="A47" s="34" t="s">
        <v>484</v>
      </c>
      <c r="B47" s="37" t="s">
        <v>281</v>
      </c>
      <c r="C47" s="37">
        <v>90</v>
      </c>
      <c r="D47" s="37" t="s">
        <v>483</v>
      </c>
      <c r="E47" s="37">
        <v>0.13300000000000001</v>
      </c>
      <c r="F47" s="37">
        <v>4.7E-2</v>
      </c>
      <c r="G47" s="55">
        <v>0.248</v>
      </c>
      <c r="H47" s="55"/>
      <c r="I47" s="55"/>
      <c r="J47" s="37">
        <v>-0.42899999999999999</v>
      </c>
      <c r="K47" s="37">
        <v>2.1999999999999999E-2</v>
      </c>
      <c r="L47" s="37">
        <v>8.0000000000000002E-3</v>
      </c>
      <c r="M47" s="37">
        <v>-10.199999999999999</v>
      </c>
      <c r="N47" s="37">
        <v>-18.96</v>
      </c>
      <c r="O47" s="37">
        <v>-10.24</v>
      </c>
      <c r="P47" s="37">
        <v>0.01</v>
      </c>
      <c r="Q47" s="37">
        <v>0</v>
      </c>
      <c r="R47" s="37">
        <v>7.8066902222810744E-3</v>
      </c>
      <c r="S47" s="37">
        <v>-14.25</v>
      </c>
      <c r="T47" s="37">
        <v>0.02</v>
      </c>
      <c r="U47" s="37">
        <v>0.01</v>
      </c>
      <c r="V47" s="37">
        <v>1.4444622898855435E-2</v>
      </c>
      <c r="W47" s="37">
        <v>16.23</v>
      </c>
      <c r="X47" s="37">
        <v>0.02</v>
      </c>
      <c r="Y47" s="37">
        <v>0.01</v>
      </c>
      <c r="Z47" s="37">
        <v>1.4891250638888472E-2</v>
      </c>
      <c r="AA47" s="37">
        <v>11.565</v>
      </c>
      <c r="AB47" s="37">
        <v>0.01</v>
      </c>
      <c r="AC47" s="37">
        <v>3.0000000000000001E-3</v>
      </c>
      <c r="AD47" s="37">
        <v>7.9465265998513602E-3</v>
      </c>
      <c r="AE47" s="37">
        <v>11.295999999999999</v>
      </c>
      <c r="AF47" s="37">
        <v>1.7999999999999999E-2</v>
      </c>
      <c r="AG47" s="37">
        <v>6.0000000000000001E-3</v>
      </c>
      <c r="AH47" s="37">
        <v>1.4820325252374774E-2</v>
      </c>
      <c r="AI47" s="37">
        <v>22.733000000000001</v>
      </c>
      <c r="AJ47" s="37">
        <v>1.7999999999999999E-2</v>
      </c>
      <c r="AK47" s="37">
        <v>6.0000000000000001E-3</v>
      </c>
      <c r="AL47" s="37">
        <v>1.5161006149656086E-2</v>
      </c>
      <c r="AM47" s="37">
        <v>1.8470825434108083E-2</v>
      </c>
      <c r="AN47" s="37">
        <v>21.742999999999999</v>
      </c>
      <c r="AO47" s="37">
        <v>0.125</v>
      </c>
      <c r="AP47" s="37">
        <v>4.3999999999999997E-2</v>
      </c>
      <c r="AQ47" s="37">
        <v>0.1048040027499994</v>
      </c>
      <c r="AR47" s="37">
        <v>-0.95499999999999996</v>
      </c>
      <c r="AS47" s="37">
        <v>0.11122975657644309</v>
      </c>
      <c r="AT47" s="37">
        <v>4.09</v>
      </c>
      <c r="AU47" s="37">
        <v>1.032</v>
      </c>
      <c r="AV47" s="37">
        <v>0.36499999999999999</v>
      </c>
      <c r="AW47" s="37">
        <v>0.86272810150046186</v>
      </c>
      <c r="AX47" s="37">
        <v>-29.795000000000002</v>
      </c>
      <c r="AY47" s="37">
        <v>0.99099999999999999</v>
      </c>
      <c r="AZ47" s="37">
        <v>0.35</v>
      </c>
      <c r="BA47" s="37">
        <v>0.82854557811084284</v>
      </c>
      <c r="BB47" s="37">
        <v>-0.309</v>
      </c>
      <c r="BC47" s="37">
        <v>7.9000000000000001E-2</v>
      </c>
      <c r="BD47" s="37">
        <v>2.8000000000000001E-2</v>
      </c>
      <c r="BE47" s="37">
        <v>6.6176119647736384E-2</v>
      </c>
      <c r="BF47" s="37">
        <v>1.008128581</v>
      </c>
      <c r="BG47" s="37">
        <v>-22.2</v>
      </c>
      <c r="BH47" s="37">
        <v>11.37</v>
      </c>
      <c r="BI47" s="37">
        <v>1.575171353204362E-3</v>
      </c>
      <c r="BJ47" s="37" t="s">
        <v>482</v>
      </c>
      <c r="BK47" s="37">
        <v>-0.46500000000000002</v>
      </c>
      <c r="BL47" s="37">
        <v>1.054086789430664</v>
      </c>
      <c r="BM47" s="37">
        <v>0.73735150813203187</v>
      </c>
      <c r="BN47" s="37">
        <v>0.248</v>
      </c>
      <c r="BO47" s="37">
        <v>0</v>
      </c>
      <c r="BP47" s="37">
        <v>-7.4999999999999997E-2</v>
      </c>
      <c r="BQ47" s="37">
        <v>0.192</v>
      </c>
    </row>
    <row r="48" spans="1:69" x14ac:dyDescent="0.2">
      <c r="A48" s="34" t="s">
        <v>478</v>
      </c>
      <c r="B48" s="37" t="s">
        <v>281</v>
      </c>
      <c r="C48" s="37">
        <v>90</v>
      </c>
      <c r="D48" s="37" t="s">
        <v>477</v>
      </c>
      <c r="E48" s="37">
        <v>7.2999999999999995E-2</v>
      </c>
      <c r="F48" s="37">
        <v>2.5999999999999999E-2</v>
      </c>
      <c r="G48" s="55">
        <v>0.20300000000000001</v>
      </c>
      <c r="H48" s="55"/>
      <c r="I48" s="55"/>
      <c r="J48" s="37">
        <v>-0.496</v>
      </c>
      <c r="K48" s="37">
        <v>2.1999999999999999E-2</v>
      </c>
      <c r="L48" s="37">
        <v>8.0000000000000002E-3</v>
      </c>
      <c r="M48" s="37">
        <v>-10.1</v>
      </c>
      <c r="N48" s="37">
        <v>-18.68</v>
      </c>
      <c r="O48" s="37">
        <v>-10.130000000000001</v>
      </c>
      <c r="P48" s="37">
        <v>0.01</v>
      </c>
      <c r="Q48" s="37">
        <v>0</v>
      </c>
      <c r="R48" s="37">
        <v>7.019679543679852E-3</v>
      </c>
      <c r="S48" s="37">
        <v>-13.97</v>
      </c>
      <c r="T48" s="37">
        <v>0.02</v>
      </c>
      <c r="U48" s="37">
        <v>0.01</v>
      </c>
      <c r="V48" s="37">
        <v>1.5838290285990323E-2</v>
      </c>
      <c r="W48" s="37">
        <v>16.52</v>
      </c>
      <c r="X48" s="37">
        <v>0.02</v>
      </c>
      <c r="Y48" s="37">
        <v>0.01</v>
      </c>
      <c r="Z48" s="37">
        <v>1.6328010221632175E-2</v>
      </c>
      <c r="AA48" s="37">
        <v>11.677</v>
      </c>
      <c r="AB48" s="37">
        <v>8.9999999999999993E-3</v>
      </c>
      <c r="AC48" s="37">
        <v>3.0000000000000001E-3</v>
      </c>
      <c r="AD48" s="37">
        <v>7.228814919044679E-3</v>
      </c>
      <c r="AE48" s="37">
        <v>11.587</v>
      </c>
      <c r="AF48" s="37">
        <v>1.9E-2</v>
      </c>
      <c r="AG48" s="37">
        <v>7.0000000000000001E-3</v>
      </c>
      <c r="AH48" s="37">
        <v>1.6246690807114925E-2</v>
      </c>
      <c r="AI48" s="37">
        <v>23.07</v>
      </c>
      <c r="AJ48" s="37">
        <v>2.8000000000000001E-2</v>
      </c>
      <c r="AK48" s="37">
        <v>0.01</v>
      </c>
      <c r="AL48" s="37">
        <v>2.3122818612498514E-2</v>
      </c>
      <c r="AM48" s="37">
        <v>1.8234165199415092E-2</v>
      </c>
      <c r="AN48" s="37">
        <v>21.806999999999999</v>
      </c>
      <c r="AO48" s="37">
        <v>5.7000000000000002E-2</v>
      </c>
      <c r="AP48" s="37">
        <v>0.02</v>
      </c>
      <c r="AQ48" s="37">
        <v>4.7583736136408136E-2</v>
      </c>
      <c r="AR48" s="37">
        <v>-1.4670000000000001</v>
      </c>
      <c r="AS48" s="37">
        <v>6.0652282170822573E-2</v>
      </c>
      <c r="AT48" s="37">
        <v>20.966999999999999</v>
      </c>
      <c r="AU48" s="37">
        <v>1.6519999999999999</v>
      </c>
      <c r="AV48" s="37">
        <v>0.58399999999999996</v>
      </c>
      <c r="AW48" s="37">
        <v>1.3813359178493538</v>
      </c>
      <c r="AX48" s="37">
        <v>-14.16</v>
      </c>
      <c r="AY48" s="37">
        <v>1.5820000000000001</v>
      </c>
      <c r="AZ48" s="37">
        <v>0.55900000000000005</v>
      </c>
      <c r="BA48" s="37">
        <v>1.3224755698407236</v>
      </c>
      <c r="BB48" s="37">
        <v>-1.5760000000000001</v>
      </c>
      <c r="BC48" s="37">
        <v>6.4000000000000001E-2</v>
      </c>
      <c r="BD48" s="37">
        <v>2.3E-2</v>
      </c>
      <c r="BE48" s="37">
        <v>5.3764933322557683E-2</v>
      </c>
      <c r="BF48" s="37">
        <v>1.008128581</v>
      </c>
      <c r="BG48" s="37">
        <v>-21.92</v>
      </c>
      <c r="BH48" s="37">
        <v>11.66</v>
      </c>
      <c r="BI48" s="37">
        <v>4.7008267312525343E-4</v>
      </c>
      <c r="BJ48" s="37" t="s">
        <v>476</v>
      </c>
      <c r="BK48" s="37">
        <v>-0.50700000000000001</v>
      </c>
      <c r="BL48" s="37">
        <v>1.054086789430664</v>
      </c>
      <c r="BM48" s="37">
        <v>0.73735150813203187</v>
      </c>
      <c r="BN48" s="37">
        <v>0.20300000000000001</v>
      </c>
      <c r="BO48" s="37">
        <v>0</v>
      </c>
      <c r="BP48" s="37">
        <v>-0.58399999999999996</v>
      </c>
      <c r="BQ48" s="37">
        <v>-0.317</v>
      </c>
    </row>
    <row r="49" spans="1:69" x14ac:dyDescent="0.2">
      <c r="A49" s="34" t="s">
        <v>469</v>
      </c>
      <c r="B49" s="37" t="s">
        <v>281</v>
      </c>
      <c r="C49" s="37">
        <v>90</v>
      </c>
      <c r="D49" s="37" t="s">
        <v>468</v>
      </c>
      <c r="E49" s="37">
        <v>7.6999999999999999E-2</v>
      </c>
      <c r="F49" s="37">
        <v>2.7E-2</v>
      </c>
      <c r="G49" s="55">
        <v>0.222</v>
      </c>
      <c r="H49" s="55"/>
      <c r="I49" s="55"/>
      <c r="J49" s="37">
        <v>-0.48199999999999998</v>
      </c>
      <c r="K49" s="37">
        <v>2.9000000000000001E-2</v>
      </c>
      <c r="L49" s="37">
        <v>0.01</v>
      </c>
      <c r="M49" s="37">
        <v>-10.28</v>
      </c>
      <c r="N49" s="37">
        <v>-18.77</v>
      </c>
      <c r="O49" s="37">
        <v>-10.31</v>
      </c>
      <c r="P49" s="37">
        <v>0.01</v>
      </c>
      <c r="Q49" s="37">
        <v>0</v>
      </c>
      <c r="R49" s="37">
        <v>5.2630380391470799E-3</v>
      </c>
      <c r="S49" s="37">
        <v>-14.06</v>
      </c>
      <c r="T49" s="37">
        <v>0.01</v>
      </c>
      <c r="U49" s="37">
        <v>0</v>
      </c>
      <c r="V49" s="37">
        <v>4.2907660177236287E-3</v>
      </c>
      <c r="W49" s="37">
        <v>16.420000000000002</v>
      </c>
      <c r="X49" s="37">
        <v>0.01</v>
      </c>
      <c r="Y49" s="37">
        <v>0</v>
      </c>
      <c r="Z49" s="37">
        <v>4.423436502991449E-3</v>
      </c>
      <c r="AA49" s="37">
        <v>11.500999999999999</v>
      </c>
      <c r="AB49" s="37">
        <v>6.0000000000000001E-3</v>
      </c>
      <c r="AC49" s="37">
        <v>2E-3</v>
      </c>
      <c r="AD49" s="37">
        <v>5.1036625117813813E-3</v>
      </c>
      <c r="AE49" s="37">
        <v>11.489000000000001</v>
      </c>
      <c r="AF49" s="37">
        <v>5.0000000000000001E-3</v>
      </c>
      <c r="AG49" s="37">
        <v>2E-3</v>
      </c>
      <c r="AH49" s="37">
        <v>4.4032284344779826E-3</v>
      </c>
      <c r="AI49" s="37">
        <v>22.803999999999998</v>
      </c>
      <c r="AJ49" s="37">
        <v>3.3000000000000002E-2</v>
      </c>
      <c r="AK49" s="37">
        <v>1.2E-2</v>
      </c>
      <c r="AL49" s="37">
        <v>2.7351590041465861E-2</v>
      </c>
      <c r="AM49" s="37">
        <v>2.4341591339512178E-2</v>
      </c>
      <c r="AN49" s="37">
        <v>21.466999999999999</v>
      </c>
      <c r="AO49" s="37">
        <v>7.9000000000000001E-2</v>
      </c>
      <c r="AP49" s="37">
        <v>2.8000000000000001E-2</v>
      </c>
      <c r="AQ49" s="37">
        <v>6.6172331867539416E-2</v>
      </c>
      <c r="AR49" s="37">
        <v>-1.607</v>
      </c>
      <c r="AS49" s="37">
        <v>6.4636378764093838E-2</v>
      </c>
      <c r="AT49" s="37">
        <v>30.954000000000001</v>
      </c>
      <c r="AU49" s="37">
        <v>1.4690000000000001</v>
      </c>
      <c r="AV49" s="37">
        <v>0.51900000000000002</v>
      </c>
      <c r="AW49" s="37">
        <v>1.2279658150742725</v>
      </c>
      <c r="AX49" s="37">
        <v>-4.1440000000000001</v>
      </c>
      <c r="AY49" s="37">
        <v>1.417</v>
      </c>
      <c r="AZ49" s="37">
        <v>0.501</v>
      </c>
      <c r="BA49" s="37">
        <v>1.1846440792956718</v>
      </c>
      <c r="BB49" s="37">
        <v>-2.3010000000000002</v>
      </c>
      <c r="BC49" s="37">
        <v>6.9000000000000006E-2</v>
      </c>
      <c r="BD49" s="37">
        <v>2.4E-2</v>
      </c>
      <c r="BE49" s="37">
        <v>5.7331560936985104E-2</v>
      </c>
      <c r="BF49" s="37">
        <v>1.008128581</v>
      </c>
      <c r="BG49" s="37">
        <v>-22.01</v>
      </c>
      <c r="BH49" s="37">
        <v>11.57</v>
      </c>
      <c r="BI49" s="37">
        <v>3.0449964931340644E-4</v>
      </c>
      <c r="BJ49" s="37" t="s">
        <v>467</v>
      </c>
      <c r="BK49" s="37">
        <v>-0.48899999999999999</v>
      </c>
      <c r="BL49" s="37">
        <v>1.054086789430664</v>
      </c>
      <c r="BM49" s="37">
        <v>0.73735150813203187</v>
      </c>
      <c r="BN49" s="37">
        <v>0.222</v>
      </c>
      <c r="BO49" s="37">
        <v>0</v>
      </c>
      <c r="BP49" s="37">
        <v>-0.73799999999999999</v>
      </c>
      <c r="BQ49" s="37">
        <v>-0.47099999999999997</v>
      </c>
    </row>
    <row r="50" spans="1:69" x14ac:dyDescent="0.2">
      <c r="A50" s="34" t="s">
        <v>447</v>
      </c>
      <c r="B50" s="37" t="s">
        <v>281</v>
      </c>
      <c r="C50" s="37">
        <v>90</v>
      </c>
      <c r="D50" s="37" t="s">
        <v>446</v>
      </c>
      <c r="E50" s="37">
        <v>0.127</v>
      </c>
      <c r="F50" s="37">
        <v>4.4999999999999998E-2</v>
      </c>
      <c r="G50" s="55">
        <v>0.19800000000000001</v>
      </c>
      <c r="H50" s="55"/>
      <c r="I50" s="55"/>
      <c r="J50" s="37">
        <v>-0.49199999999999999</v>
      </c>
      <c r="K50" s="37">
        <v>2.5000000000000001E-2</v>
      </c>
      <c r="L50" s="37">
        <v>8.9999999999999993E-3</v>
      </c>
      <c r="M50" s="37">
        <v>-10.19</v>
      </c>
      <c r="N50" s="37">
        <v>-18.739999999999998</v>
      </c>
      <c r="O50" s="37">
        <v>-10.24</v>
      </c>
      <c r="P50" s="37">
        <v>0.01</v>
      </c>
      <c r="Q50" s="37">
        <v>0</v>
      </c>
      <c r="R50" s="37">
        <v>5.1757242777655272E-3</v>
      </c>
      <c r="S50" s="37">
        <v>-14.23</v>
      </c>
      <c r="T50" s="37">
        <v>0.01</v>
      </c>
      <c r="U50" s="37">
        <v>0</v>
      </c>
      <c r="V50" s="37">
        <v>4.2779017148901104E-3</v>
      </c>
      <c r="W50" s="37">
        <v>16.25</v>
      </c>
      <c r="X50" s="37">
        <v>0.01</v>
      </c>
      <c r="Y50" s="37">
        <v>0</v>
      </c>
      <c r="Z50" s="37">
        <v>4.4101744359143569E-3</v>
      </c>
      <c r="AA50" s="37">
        <v>11.566000000000001</v>
      </c>
      <c r="AB50" s="37">
        <v>6.0000000000000001E-3</v>
      </c>
      <c r="AC50" s="37">
        <v>2E-3</v>
      </c>
      <c r="AD50" s="37">
        <v>5.0587057831728705E-3</v>
      </c>
      <c r="AE50" s="37">
        <v>11.315</v>
      </c>
      <c r="AF50" s="37">
        <v>5.0000000000000001E-3</v>
      </c>
      <c r="AG50" s="37">
        <v>2E-3</v>
      </c>
      <c r="AH50" s="37">
        <v>4.3928293049201291E-3</v>
      </c>
      <c r="AI50" s="37">
        <v>22.687999999999999</v>
      </c>
      <c r="AJ50" s="37">
        <v>2.9000000000000001E-2</v>
      </c>
      <c r="AK50" s="37">
        <v>0.01</v>
      </c>
      <c r="AL50" s="37">
        <v>2.4637229514242989E-2</v>
      </c>
      <c r="AM50" s="37">
        <v>2.0596421256569526E-2</v>
      </c>
      <c r="AN50" s="37">
        <v>20.417999999999999</v>
      </c>
      <c r="AO50" s="37">
        <v>0.128</v>
      </c>
      <c r="AP50" s="37">
        <v>4.4999999999999998E-2</v>
      </c>
      <c r="AQ50" s="37">
        <v>0.10722515062058184</v>
      </c>
      <c r="AR50" s="37">
        <v>-2.2869999999999999</v>
      </c>
      <c r="AS50" s="37">
        <v>0.1060308768248277</v>
      </c>
      <c r="AT50" s="37">
        <v>54.363</v>
      </c>
      <c r="AU50" s="37">
        <v>2.282</v>
      </c>
      <c r="AV50" s="37">
        <v>0.80700000000000005</v>
      </c>
      <c r="AW50" s="37">
        <v>1.9073918291758387</v>
      </c>
      <c r="AX50" s="37">
        <v>18.744</v>
      </c>
      <c r="AY50" s="37">
        <v>2.21</v>
      </c>
      <c r="AZ50" s="37">
        <v>0.78100000000000003</v>
      </c>
      <c r="BA50" s="37">
        <v>1.8471987776976451</v>
      </c>
      <c r="BB50" s="37">
        <v>-4.149</v>
      </c>
      <c r="BC50" s="37">
        <v>8.4000000000000005E-2</v>
      </c>
      <c r="BD50" s="37">
        <v>0.03</v>
      </c>
      <c r="BE50" s="37">
        <v>7.0288882508152198E-2</v>
      </c>
      <c r="BF50" s="37">
        <v>1.008128581</v>
      </c>
      <c r="BG50" s="37">
        <v>-22.18</v>
      </c>
      <c r="BH50" s="37">
        <v>11.6</v>
      </c>
      <c r="BI50" s="37">
        <v>7.6015191934838977E-4</v>
      </c>
      <c r="BJ50" s="37" t="s">
        <v>445</v>
      </c>
      <c r="BK50" s="37">
        <v>-0.51</v>
      </c>
      <c r="BL50" s="37">
        <v>0.95649999273819264</v>
      </c>
      <c r="BM50" s="37">
        <v>0.68569352470973866</v>
      </c>
      <c r="BN50" s="37">
        <v>0.19800000000000001</v>
      </c>
      <c r="BO50" s="37">
        <v>0</v>
      </c>
      <c r="BP50" s="37">
        <v>-1.569</v>
      </c>
      <c r="BQ50" s="37">
        <v>-0.29099999999999998</v>
      </c>
    </row>
    <row r="51" spans="1:69" x14ac:dyDescent="0.2">
      <c r="A51" s="34" t="s">
        <v>437</v>
      </c>
      <c r="B51" s="37" t="s">
        <v>281</v>
      </c>
      <c r="C51" s="37">
        <v>90</v>
      </c>
      <c r="D51" s="37" t="s">
        <v>436</v>
      </c>
      <c r="E51" s="37">
        <v>7.4999999999999997E-2</v>
      </c>
      <c r="F51" s="37">
        <v>2.7E-2</v>
      </c>
      <c r="G51" s="55">
        <v>0.20399999999999999</v>
      </c>
      <c r="H51" s="55"/>
      <c r="I51" s="55"/>
      <c r="J51" s="37">
        <v>-0.48199999999999998</v>
      </c>
      <c r="K51" s="37">
        <v>3.5000000000000003E-2</v>
      </c>
      <c r="L51" s="37">
        <v>1.2E-2</v>
      </c>
      <c r="M51" s="37">
        <v>-10.18</v>
      </c>
      <c r="N51" s="37">
        <v>-18.84</v>
      </c>
      <c r="O51" s="37">
        <v>-10.24</v>
      </c>
      <c r="P51" s="37">
        <v>0.01</v>
      </c>
      <c r="Q51" s="37">
        <v>0</v>
      </c>
      <c r="R51" s="37">
        <v>4.4250998771505493E-3</v>
      </c>
      <c r="S51" s="37">
        <v>-14.33</v>
      </c>
      <c r="T51" s="37">
        <v>0.01</v>
      </c>
      <c r="U51" s="37">
        <v>0</v>
      </c>
      <c r="V51" s="37">
        <v>6.0737322146115656E-3</v>
      </c>
      <c r="W51" s="37">
        <v>16.14</v>
      </c>
      <c r="X51" s="37">
        <v>0.01</v>
      </c>
      <c r="Y51" s="37">
        <v>0</v>
      </c>
      <c r="Z51" s="37">
        <v>6.2615320146871198E-3</v>
      </c>
      <c r="AA51" s="37">
        <v>11.566000000000001</v>
      </c>
      <c r="AB51" s="37">
        <v>5.0000000000000001E-3</v>
      </c>
      <c r="AC51" s="37">
        <v>2E-3</v>
      </c>
      <c r="AD51" s="37">
        <v>4.371188994388037E-3</v>
      </c>
      <c r="AE51" s="37">
        <v>11.214</v>
      </c>
      <c r="AF51" s="37">
        <v>7.0000000000000001E-3</v>
      </c>
      <c r="AG51" s="37">
        <v>3.0000000000000001E-3</v>
      </c>
      <c r="AH51" s="37">
        <v>6.2312439059831201E-3</v>
      </c>
      <c r="AI51" s="37">
        <v>22.597000000000001</v>
      </c>
      <c r="AJ51" s="37">
        <v>3.4000000000000002E-2</v>
      </c>
      <c r="AK51" s="37">
        <v>1.2E-2</v>
      </c>
      <c r="AL51" s="37">
        <v>2.8833769754985097E-2</v>
      </c>
      <c r="AM51" s="37">
        <v>2.911538487893639E-2</v>
      </c>
      <c r="AN51" s="37">
        <v>20.195</v>
      </c>
      <c r="AO51" s="37">
        <v>7.2999999999999995E-2</v>
      </c>
      <c r="AP51" s="37">
        <v>2.5999999999999999E-2</v>
      </c>
      <c r="AQ51" s="37">
        <v>6.0953697712287341E-2</v>
      </c>
      <c r="AR51" s="37">
        <v>-2.306</v>
      </c>
      <c r="AS51" s="37">
        <v>6.2855876795636534E-2</v>
      </c>
      <c r="AT51" s="37">
        <v>52.942</v>
      </c>
      <c r="AU51" s="37">
        <v>2.6709999999999998</v>
      </c>
      <c r="AV51" s="37">
        <v>0.94399999999999995</v>
      </c>
      <c r="AW51" s="37">
        <v>2.2331937592416251</v>
      </c>
      <c r="AX51" s="37">
        <v>17.57</v>
      </c>
      <c r="AY51" s="37">
        <v>2.5990000000000002</v>
      </c>
      <c r="AZ51" s="37">
        <v>0.91900000000000004</v>
      </c>
      <c r="BA51" s="37">
        <v>2.1725298818239436</v>
      </c>
      <c r="BB51" s="37">
        <v>-4.0579999999999998</v>
      </c>
      <c r="BC51" s="37">
        <v>0.11</v>
      </c>
      <c r="BD51" s="37">
        <v>3.9E-2</v>
      </c>
      <c r="BE51" s="37">
        <v>9.1886530844074193E-2</v>
      </c>
      <c r="BF51" s="37">
        <v>1.008128581</v>
      </c>
      <c r="BG51" s="37">
        <v>-22.28</v>
      </c>
      <c r="BH51" s="37">
        <v>11.5</v>
      </c>
      <c r="BI51" s="37">
        <v>9.2746725374511201E-4</v>
      </c>
      <c r="BJ51" s="37" t="s">
        <v>435</v>
      </c>
      <c r="BK51" s="37">
        <v>-0.503</v>
      </c>
      <c r="BL51" s="37">
        <v>0.95649999273819264</v>
      </c>
      <c r="BM51" s="37">
        <v>0.68569352470973866</v>
      </c>
      <c r="BN51" s="37">
        <v>0.20399999999999999</v>
      </c>
      <c r="BO51" s="37">
        <v>0</v>
      </c>
      <c r="BP51" s="37">
        <v>-1.597</v>
      </c>
      <c r="BQ51" s="37">
        <v>-0.318</v>
      </c>
    </row>
    <row r="52" spans="1:69" x14ac:dyDescent="0.2">
      <c r="A52" s="34" t="s">
        <v>428</v>
      </c>
      <c r="B52" s="37" t="s">
        <v>281</v>
      </c>
      <c r="C52" s="37">
        <v>90</v>
      </c>
      <c r="D52" s="37" t="s">
        <v>427</v>
      </c>
      <c r="E52" s="37">
        <v>0.09</v>
      </c>
      <c r="F52" s="37">
        <v>3.2000000000000001E-2</v>
      </c>
      <c r="G52" s="55">
        <v>0.255</v>
      </c>
      <c r="H52" s="55"/>
      <c r="I52" s="55"/>
      <c r="J52" s="37">
        <v>-0.39600000000000002</v>
      </c>
      <c r="K52" s="37">
        <v>2.8000000000000001E-2</v>
      </c>
      <c r="L52" s="37">
        <v>0.01</v>
      </c>
      <c r="M52" s="37">
        <v>-10.24</v>
      </c>
      <c r="N52" s="37">
        <v>-18.75</v>
      </c>
      <c r="O52" s="37">
        <v>-10.29</v>
      </c>
      <c r="P52" s="37">
        <v>0</v>
      </c>
      <c r="Q52" s="37">
        <v>0</v>
      </c>
      <c r="R52" s="37">
        <v>2.9557016475605831E-3</v>
      </c>
      <c r="S52" s="37">
        <v>-14.25</v>
      </c>
      <c r="T52" s="37">
        <v>0</v>
      </c>
      <c r="U52" s="37">
        <v>0</v>
      </c>
      <c r="V52" s="37">
        <v>2.66925755288786E-3</v>
      </c>
      <c r="W52" s="37">
        <v>16.23</v>
      </c>
      <c r="X52" s="37">
        <v>0</v>
      </c>
      <c r="Y52" s="37">
        <v>0</v>
      </c>
      <c r="Z52" s="37">
        <v>2.7517909964227868E-3</v>
      </c>
      <c r="AA52" s="37">
        <v>11.516</v>
      </c>
      <c r="AB52" s="37">
        <v>3.0000000000000001E-3</v>
      </c>
      <c r="AC52" s="37">
        <v>1E-3</v>
      </c>
      <c r="AD52" s="37">
        <v>2.8821003787793736E-3</v>
      </c>
      <c r="AE52" s="37">
        <v>11.301</v>
      </c>
      <c r="AF52" s="37">
        <v>3.0000000000000001E-3</v>
      </c>
      <c r="AG52" s="37">
        <v>1E-3</v>
      </c>
      <c r="AH52" s="37">
        <v>2.7396373058257849E-3</v>
      </c>
      <c r="AI52" s="37">
        <v>22.72</v>
      </c>
      <c r="AJ52" s="37">
        <v>3.2000000000000001E-2</v>
      </c>
      <c r="AK52" s="37">
        <v>1.0999999999999999E-2</v>
      </c>
      <c r="AL52" s="37">
        <v>2.7071513804310634E-2</v>
      </c>
      <c r="AM52" s="37">
        <v>2.3760590599086428E-2</v>
      </c>
      <c r="AN52" s="37">
        <v>21.18</v>
      </c>
      <c r="AO52" s="37">
        <v>9.0999999999999998E-2</v>
      </c>
      <c r="AP52" s="37">
        <v>3.2000000000000001E-2</v>
      </c>
      <c r="AQ52" s="37">
        <v>7.5726548258534379E-2</v>
      </c>
      <c r="AR52" s="37">
        <v>-1.5149999999999999</v>
      </c>
      <c r="AS52" s="37">
        <v>7.549943135155622E-2</v>
      </c>
      <c r="AT52" s="37">
        <v>24.17</v>
      </c>
      <c r="AU52" s="37">
        <v>2.2069999999999999</v>
      </c>
      <c r="AV52" s="37">
        <v>0.78</v>
      </c>
      <c r="AW52" s="37">
        <v>1.8452890988270483</v>
      </c>
      <c r="AX52" s="37">
        <v>-10.351000000000001</v>
      </c>
      <c r="AY52" s="37">
        <v>2.1389999999999998</v>
      </c>
      <c r="AZ52" s="37">
        <v>0.75600000000000001</v>
      </c>
      <c r="BA52" s="37">
        <v>1.788199830119368</v>
      </c>
      <c r="BB52" s="37">
        <v>-1.9339999999999999</v>
      </c>
      <c r="BC52" s="37">
        <v>0.13200000000000001</v>
      </c>
      <c r="BD52" s="37">
        <v>4.7E-2</v>
      </c>
      <c r="BE52" s="37">
        <v>0.11075744317332099</v>
      </c>
      <c r="BF52" s="37">
        <v>1.008128581</v>
      </c>
      <c r="BG52" s="37">
        <v>-22.2</v>
      </c>
      <c r="BH52" s="37">
        <v>11.59</v>
      </c>
      <c r="BI52" s="37">
        <v>2.3616788640604229E-3</v>
      </c>
      <c r="BJ52" s="37" t="s">
        <v>426</v>
      </c>
      <c r="BK52" s="37">
        <v>-0.45</v>
      </c>
      <c r="BL52" s="37">
        <v>0.95649999273819264</v>
      </c>
      <c r="BM52" s="37">
        <v>0.68569352470973866</v>
      </c>
      <c r="BN52" s="37">
        <v>0.255</v>
      </c>
      <c r="BO52" s="37">
        <v>0</v>
      </c>
      <c r="BP52" s="37">
        <v>-0.77100000000000002</v>
      </c>
      <c r="BQ52" s="37">
        <v>0.50800000000000001</v>
      </c>
    </row>
    <row r="53" spans="1:69" x14ac:dyDescent="0.2">
      <c r="A53" s="34" t="s">
        <v>423</v>
      </c>
      <c r="B53" s="37" t="s">
        <v>281</v>
      </c>
      <c r="C53" s="37">
        <v>90</v>
      </c>
      <c r="D53" s="37" t="s">
        <v>422</v>
      </c>
      <c r="E53" s="37">
        <v>8.7999999999999995E-2</v>
      </c>
      <c r="F53" s="37">
        <v>3.9E-2</v>
      </c>
      <c r="G53" s="55">
        <v>0.251</v>
      </c>
      <c r="H53" s="55"/>
      <c r="I53" s="55"/>
      <c r="J53" s="37">
        <v>-0.48699999999999999</v>
      </c>
      <c r="K53" s="37">
        <v>8.0000000000000002E-3</v>
      </c>
      <c r="L53" s="37">
        <v>4.0000000000000001E-3</v>
      </c>
      <c r="M53" s="37">
        <v>-10.3</v>
      </c>
      <c r="N53" s="37">
        <v>-18.899999999999999</v>
      </c>
      <c r="O53" s="37">
        <v>-10.45</v>
      </c>
      <c r="P53" s="37">
        <v>0</v>
      </c>
      <c r="Q53" s="37">
        <v>0</v>
      </c>
      <c r="R53" s="37">
        <v>5.195752052148536E-3</v>
      </c>
      <c r="S53" s="37">
        <v>-14.36</v>
      </c>
      <c r="T53" s="37">
        <v>0</v>
      </c>
      <c r="U53" s="37">
        <v>0</v>
      </c>
      <c r="V53" s="37">
        <v>2.3698501421822011E-3</v>
      </c>
      <c r="W53" s="37">
        <v>16.12</v>
      </c>
      <c r="X53" s="37">
        <v>0</v>
      </c>
      <c r="Y53" s="37">
        <v>0</v>
      </c>
      <c r="Z53" s="37">
        <v>2.4431259085779542E-3</v>
      </c>
      <c r="AA53" s="37">
        <v>11.364000000000001</v>
      </c>
      <c r="AB53" s="37">
        <v>4.0000000000000001E-3</v>
      </c>
      <c r="AC53" s="37">
        <v>2E-3</v>
      </c>
      <c r="AD53" s="37">
        <v>4.9153950654431105E-3</v>
      </c>
      <c r="AE53" s="37">
        <v>11.186999999999999</v>
      </c>
      <c r="AF53" s="37">
        <v>2E-3</v>
      </c>
      <c r="AG53" s="37">
        <v>1E-3</v>
      </c>
      <c r="AH53" s="37">
        <v>2.4226086287988595E-3</v>
      </c>
      <c r="AI53" s="37">
        <v>22.356000000000002</v>
      </c>
      <c r="AJ53" s="37">
        <v>0.01</v>
      </c>
      <c r="AK53" s="37">
        <v>5.0000000000000001E-3</v>
      </c>
      <c r="AL53" s="37">
        <v>1.2880841463471467E-2</v>
      </c>
      <c r="AM53" s="37">
        <v>9.9642122377711934E-3</v>
      </c>
      <c r="AN53" s="37">
        <v>21.231000000000002</v>
      </c>
      <c r="AO53" s="37">
        <v>9.0999999999999998E-2</v>
      </c>
      <c r="AP53" s="37">
        <v>0.04</v>
      </c>
      <c r="AQ53" s="37">
        <v>0.11237753016956645</v>
      </c>
      <c r="AR53" s="37">
        <v>-1.2410000000000001</v>
      </c>
      <c r="AS53" s="37">
        <v>0.1094139487862664</v>
      </c>
      <c r="AT53" s="37">
        <v>19.777999999999999</v>
      </c>
      <c r="AU53" s="37">
        <v>1.9710000000000001</v>
      </c>
      <c r="AV53" s="37">
        <v>0.88100000000000001</v>
      </c>
      <c r="AW53" s="37">
        <v>2.4473667220087387</v>
      </c>
      <c r="AX53" s="37">
        <v>-14.218999999999999</v>
      </c>
      <c r="AY53" s="37">
        <v>1.9039999999999999</v>
      </c>
      <c r="AZ53" s="37">
        <v>0.85099999999999998</v>
      </c>
      <c r="BA53" s="37">
        <v>2.3636047325003822</v>
      </c>
      <c r="BB53" s="37">
        <v>-1.2809999999999999</v>
      </c>
      <c r="BC53" s="37">
        <v>0.107</v>
      </c>
      <c r="BD53" s="37">
        <v>4.8000000000000001E-2</v>
      </c>
      <c r="BE53" s="37">
        <v>0.13246905674955334</v>
      </c>
      <c r="BF53" s="37">
        <v>1.008128581</v>
      </c>
      <c r="BG53" s="37">
        <v>-22.31</v>
      </c>
      <c r="BH53" s="37">
        <v>11.44</v>
      </c>
      <c r="BI53" s="37">
        <v>-1.0938415085271634E-3</v>
      </c>
      <c r="BJ53" s="37" t="s">
        <v>111</v>
      </c>
      <c r="BK53" s="37">
        <v>-0.46200000000000002</v>
      </c>
      <c r="BL53" s="37">
        <v>0.87006400877780798</v>
      </c>
      <c r="BM53" s="37">
        <v>0.65316882053491609</v>
      </c>
      <c r="BN53" s="37">
        <v>0.251</v>
      </c>
      <c r="BO53" s="37">
        <v>0</v>
      </c>
      <c r="BP53" s="37">
        <v>0.221</v>
      </c>
      <c r="BQ53" s="37">
        <v>0.192</v>
      </c>
    </row>
    <row r="54" spans="1:69" x14ac:dyDescent="0.2">
      <c r="A54" s="34" t="s">
        <v>417</v>
      </c>
      <c r="B54" s="37" t="s">
        <v>281</v>
      </c>
      <c r="C54" s="37">
        <v>90</v>
      </c>
      <c r="D54" s="37" t="s">
        <v>416</v>
      </c>
      <c r="E54" s="37">
        <v>0.10299999999999999</v>
      </c>
      <c r="F54" s="37">
        <v>4.2000000000000003E-2</v>
      </c>
      <c r="G54" s="55">
        <v>0.25600000000000001</v>
      </c>
      <c r="H54" s="55"/>
      <c r="I54" s="55"/>
      <c r="J54" s="37">
        <v>-0.48099999999999998</v>
      </c>
      <c r="K54" s="37">
        <v>1.6E-2</v>
      </c>
      <c r="L54" s="37">
        <v>7.0000000000000001E-3</v>
      </c>
      <c r="M54" s="37">
        <v>-10.210000000000001</v>
      </c>
      <c r="N54" s="37">
        <v>-18.670000000000002</v>
      </c>
      <c r="O54" s="37">
        <v>-10.36</v>
      </c>
      <c r="P54" s="37">
        <v>0</v>
      </c>
      <c r="Q54" s="37">
        <v>0</v>
      </c>
      <c r="R54" s="37">
        <v>4.335072490194272E-3</v>
      </c>
      <c r="S54" s="37">
        <v>-14.14</v>
      </c>
      <c r="T54" s="37">
        <v>0.01</v>
      </c>
      <c r="U54" s="37">
        <v>0</v>
      </c>
      <c r="V54" s="37">
        <v>6.9458695436068968E-3</v>
      </c>
      <c r="W54" s="37">
        <v>16.350000000000001</v>
      </c>
      <c r="X54" s="37">
        <v>0.01</v>
      </c>
      <c r="Y54" s="37">
        <v>0</v>
      </c>
      <c r="Z54" s="37">
        <v>7.1606358298931189E-3</v>
      </c>
      <c r="AA54" s="37">
        <v>11.457000000000001</v>
      </c>
      <c r="AB54" s="37">
        <v>4.0000000000000001E-3</v>
      </c>
      <c r="AC54" s="37">
        <v>2E-3</v>
      </c>
      <c r="AD54" s="37">
        <v>4.2589490545137916E-3</v>
      </c>
      <c r="AE54" s="37">
        <v>11.414999999999999</v>
      </c>
      <c r="AF54" s="37">
        <v>7.0000000000000001E-3</v>
      </c>
      <c r="AG54" s="37">
        <v>3.0000000000000001E-3</v>
      </c>
      <c r="AH54" s="37">
        <v>7.1231114824346804E-3</v>
      </c>
      <c r="AI54" s="37">
        <v>22.684000000000001</v>
      </c>
      <c r="AJ54" s="37">
        <v>8.9999999999999993E-3</v>
      </c>
      <c r="AK54" s="37">
        <v>4.0000000000000001E-3</v>
      </c>
      <c r="AL54" s="37">
        <v>9.9214080690247387E-3</v>
      </c>
      <c r="AM54" s="37">
        <v>1.7172205312083359E-2</v>
      </c>
      <c r="AN54" s="37">
        <v>21.648</v>
      </c>
      <c r="AO54" s="37">
        <v>0.10199999999999999</v>
      </c>
      <c r="AP54" s="37">
        <v>4.2000000000000003E-2</v>
      </c>
      <c r="AQ54" s="37">
        <v>0.10719388075286811</v>
      </c>
      <c r="AR54" s="37">
        <v>-1.282</v>
      </c>
      <c r="AS54" s="37">
        <v>0.10791246891822219</v>
      </c>
      <c r="AT54" s="37">
        <v>19.236999999999998</v>
      </c>
      <c r="AU54" s="37">
        <v>1.6419999999999999</v>
      </c>
      <c r="AV54" s="37">
        <v>0.67100000000000004</v>
      </c>
      <c r="AW54" s="37">
        <v>1.7236079721556437</v>
      </c>
      <c r="AX54" s="37">
        <v>-15.273</v>
      </c>
      <c r="AY54" s="37">
        <v>1.581</v>
      </c>
      <c r="AZ54" s="37">
        <v>0.64600000000000002</v>
      </c>
      <c r="BA54" s="37">
        <v>1.6593303655830234</v>
      </c>
      <c r="BB54" s="37">
        <v>-1.298</v>
      </c>
      <c r="BC54" s="37">
        <v>0.1</v>
      </c>
      <c r="BD54" s="37">
        <v>4.1000000000000002E-2</v>
      </c>
      <c r="BE54" s="37">
        <v>0.10483907366536285</v>
      </c>
      <c r="BF54" s="37">
        <v>1.008128581</v>
      </c>
      <c r="BG54" s="37">
        <v>-22.09</v>
      </c>
      <c r="BH54" s="37">
        <v>11.67</v>
      </c>
      <c r="BI54" s="37">
        <v>-1.0938415085271634E-3</v>
      </c>
      <c r="BJ54" s="37" t="s">
        <v>111</v>
      </c>
      <c r="BK54" s="37">
        <v>-0.45700000000000002</v>
      </c>
      <c r="BL54" s="37">
        <v>0.87006400877780798</v>
      </c>
      <c r="BM54" s="37">
        <v>0.65316882053491609</v>
      </c>
      <c r="BN54" s="37">
        <v>0.25600000000000001</v>
      </c>
      <c r="BO54" s="37">
        <v>0</v>
      </c>
      <c r="BP54" s="37">
        <v>0.20799999999999999</v>
      </c>
      <c r="BQ54" s="37">
        <v>0.17899999999999999</v>
      </c>
    </row>
    <row r="55" spans="1:69" x14ac:dyDescent="0.2">
      <c r="A55" s="34" t="s">
        <v>403</v>
      </c>
      <c r="B55" s="37" t="s">
        <v>281</v>
      </c>
      <c r="C55" s="37">
        <v>90</v>
      </c>
      <c r="D55" s="37" t="s">
        <v>402</v>
      </c>
      <c r="E55" s="37">
        <v>9.1999999999999998E-2</v>
      </c>
      <c r="F55" s="37">
        <v>3.2000000000000001E-2</v>
      </c>
      <c r="G55" s="55">
        <v>0.19600000000000001</v>
      </c>
      <c r="H55" s="55"/>
      <c r="I55" s="55"/>
      <c r="J55" s="37">
        <v>-0.55100000000000005</v>
      </c>
      <c r="K55" s="37">
        <v>2.8000000000000001E-2</v>
      </c>
      <c r="L55" s="37">
        <v>0.01</v>
      </c>
      <c r="M55" s="37">
        <v>-10.06</v>
      </c>
      <c r="N55" s="37">
        <v>-18.61</v>
      </c>
      <c r="O55" s="37">
        <v>-10.199999999999999</v>
      </c>
      <c r="P55" s="37">
        <v>0.01</v>
      </c>
      <c r="Q55" s="37">
        <v>0</v>
      </c>
      <c r="R55" s="37">
        <v>6.6634098953688246E-3</v>
      </c>
      <c r="S55" s="37">
        <v>-14.07</v>
      </c>
      <c r="T55" s="37">
        <v>0.01</v>
      </c>
      <c r="U55" s="37">
        <v>0</v>
      </c>
      <c r="V55" s="37">
        <v>9.3042286761507702E-3</v>
      </c>
      <c r="W55" s="37">
        <v>16.41</v>
      </c>
      <c r="X55" s="37">
        <v>0.01</v>
      </c>
      <c r="Y55" s="37">
        <v>0</v>
      </c>
      <c r="Z55" s="37">
        <v>9.5919154268174142E-3</v>
      </c>
      <c r="AA55" s="37">
        <v>11.606999999999999</v>
      </c>
      <c r="AB55" s="37">
        <v>8.0000000000000002E-3</v>
      </c>
      <c r="AC55" s="37">
        <v>3.0000000000000001E-3</v>
      </c>
      <c r="AD55" s="37">
        <v>6.6559452323250853E-3</v>
      </c>
      <c r="AE55" s="37">
        <v>11.483000000000001</v>
      </c>
      <c r="AF55" s="37">
        <v>1.0999999999999999E-2</v>
      </c>
      <c r="AG55" s="37">
        <v>4.0000000000000001E-3</v>
      </c>
      <c r="AH55" s="37">
        <v>9.5485017975739418E-3</v>
      </c>
      <c r="AI55" s="37">
        <v>22.838000000000001</v>
      </c>
      <c r="AJ55" s="37">
        <v>0.02</v>
      </c>
      <c r="AK55" s="37">
        <v>7.0000000000000001E-3</v>
      </c>
      <c r="AL55" s="37">
        <v>1.6904916973995706E-2</v>
      </c>
      <c r="AM55" s="37">
        <v>2.34840338863056E-2</v>
      </c>
      <c r="AN55" s="37">
        <v>21.74</v>
      </c>
      <c r="AO55" s="37">
        <v>0.109</v>
      </c>
      <c r="AP55" s="37">
        <v>3.9E-2</v>
      </c>
      <c r="AQ55" s="37">
        <v>9.1455798919354056E-2</v>
      </c>
      <c r="AR55" s="37">
        <v>-1.327</v>
      </c>
      <c r="AS55" s="37">
        <v>7.650298976424269E-2</v>
      </c>
      <c r="AT55" s="37">
        <v>14.532</v>
      </c>
      <c r="AU55" s="37">
        <v>1.0009999999999999</v>
      </c>
      <c r="AV55" s="37">
        <v>0.35399999999999998</v>
      </c>
      <c r="AW55" s="37">
        <v>0.83703283988220878</v>
      </c>
      <c r="AX55" s="37">
        <v>-20.103999999999999</v>
      </c>
      <c r="AY55" s="37">
        <v>0.95299999999999996</v>
      </c>
      <c r="AZ55" s="37">
        <v>0.33700000000000002</v>
      </c>
      <c r="BA55" s="37">
        <v>0.79704578502652368</v>
      </c>
      <c r="BB55" s="37">
        <v>-0.999</v>
      </c>
      <c r="BC55" s="37">
        <v>6.6000000000000003E-2</v>
      </c>
      <c r="BD55" s="37">
        <v>2.4E-2</v>
      </c>
      <c r="BE55" s="37">
        <v>5.5590315636436037E-2</v>
      </c>
      <c r="BF55" s="37">
        <v>1.008128581</v>
      </c>
      <c r="BG55" s="37">
        <v>-22.02</v>
      </c>
      <c r="BH55" s="37">
        <v>11.74</v>
      </c>
      <c r="BI55" s="37">
        <v>-1.0938415085271634E-3</v>
      </c>
      <c r="BJ55" s="37" t="s">
        <v>111</v>
      </c>
      <c r="BK55" s="37">
        <v>-0.52600000000000002</v>
      </c>
      <c r="BL55" s="37">
        <v>0.87006400877780798</v>
      </c>
      <c r="BM55" s="37">
        <v>0.65316882053491609</v>
      </c>
      <c r="BN55" s="37">
        <v>0.19600000000000001</v>
      </c>
      <c r="BO55" s="37">
        <v>0</v>
      </c>
      <c r="BP55" s="37">
        <v>0.17</v>
      </c>
      <c r="BQ55" s="37">
        <v>0.14099999999999999</v>
      </c>
    </row>
    <row r="56" spans="1:69" x14ac:dyDescent="0.2">
      <c r="A56" s="34" t="s">
        <v>401</v>
      </c>
      <c r="B56" s="37" t="s">
        <v>281</v>
      </c>
      <c r="C56" s="37">
        <v>90</v>
      </c>
      <c r="D56" s="37" t="s">
        <v>400</v>
      </c>
      <c r="E56" s="37">
        <v>0.122</v>
      </c>
      <c r="F56" s="37">
        <v>0.05</v>
      </c>
      <c r="G56" s="55">
        <v>0.17499999999999999</v>
      </c>
      <c r="H56" s="55"/>
      <c r="I56" s="55"/>
      <c r="J56" s="37">
        <v>-0.57399999999999995</v>
      </c>
      <c r="K56" s="37">
        <v>2.7E-2</v>
      </c>
      <c r="L56" s="37">
        <v>1.0999999999999999E-2</v>
      </c>
      <c r="M56" s="37">
        <v>-10.14</v>
      </c>
      <c r="N56" s="37">
        <v>-18.57</v>
      </c>
      <c r="O56" s="37">
        <v>-10.28</v>
      </c>
      <c r="P56" s="37">
        <v>0</v>
      </c>
      <c r="Q56" s="37">
        <v>0</v>
      </c>
      <c r="R56" s="37">
        <v>3.0479954558744748E-3</v>
      </c>
      <c r="S56" s="37">
        <v>-14.03</v>
      </c>
      <c r="T56" s="37">
        <v>0.01</v>
      </c>
      <c r="U56" s="37">
        <v>0</v>
      </c>
      <c r="V56" s="37">
        <v>1.027650777570263E-2</v>
      </c>
      <c r="W56" s="37">
        <v>16.45</v>
      </c>
      <c r="X56" s="37">
        <v>0.01</v>
      </c>
      <c r="Y56" s="37">
        <v>0</v>
      </c>
      <c r="Z56" s="37">
        <v>1.0594257396128784E-2</v>
      </c>
      <c r="AA56" s="37">
        <v>11.532</v>
      </c>
      <c r="AB56" s="37">
        <v>3.0000000000000001E-3</v>
      </c>
      <c r="AC56" s="37">
        <v>1E-3</v>
      </c>
      <c r="AD56" s="37">
        <v>3.1512884732538527E-3</v>
      </c>
      <c r="AE56" s="37">
        <v>11.521000000000001</v>
      </c>
      <c r="AF56" s="37">
        <v>0.01</v>
      </c>
      <c r="AG56" s="37">
        <v>4.0000000000000001E-3</v>
      </c>
      <c r="AH56" s="37">
        <v>1.053649589712811E-2</v>
      </c>
      <c r="AI56" s="37">
        <v>22.773</v>
      </c>
      <c r="AJ56" s="37">
        <v>3.1E-2</v>
      </c>
      <c r="AK56" s="37">
        <v>1.2999999999999999E-2</v>
      </c>
      <c r="AL56" s="37">
        <v>3.2656878539630022E-2</v>
      </c>
      <c r="AM56" s="37">
        <v>2.8146792834391757E-2</v>
      </c>
      <c r="AN56" s="37">
        <v>21.795000000000002</v>
      </c>
      <c r="AO56" s="37">
        <v>0.129</v>
      </c>
      <c r="AP56" s="37">
        <v>5.2999999999999999E-2</v>
      </c>
      <c r="AQ56" s="37">
        <v>0.13543012886073139</v>
      </c>
      <c r="AR56" s="37">
        <v>-1.347</v>
      </c>
      <c r="AS56" s="37">
        <v>0.12828557541837143</v>
      </c>
      <c r="AT56" s="37">
        <v>16.058</v>
      </c>
      <c r="AU56" s="37">
        <v>1.4770000000000001</v>
      </c>
      <c r="AV56" s="37">
        <v>0.60299999999999998</v>
      </c>
      <c r="AW56" s="37">
        <v>1.5499646083757201</v>
      </c>
      <c r="AX56" s="37">
        <v>-18.623999999999999</v>
      </c>
      <c r="AY56" s="37">
        <v>1.411</v>
      </c>
      <c r="AZ56" s="37">
        <v>0.57599999999999996</v>
      </c>
      <c r="BA56" s="37">
        <v>1.4809292539122261</v>
      </c>
      <c r="BB56" s="37">
        <v>-1.1060000000000001</v>
      </c>
      <c r="BC56" s="37">
        <v>0.08</v>
      </c>
      <c r="BD56" s="37">
        <v>3.3000000000000002E-2</v>
      </c>
      <c r="BE56" s="37">
        <v>8.3780468613090797E-2</v>
      </c>
      <c r="BF56" s="37">
        <v>1.008128581</v>
      </c>
      <c r="BG56" s="37">
        <v>-21.98</v>
      </c>
      <c r="BH56" s="37">
        <v>11.78</v>
      </c>
      <c r="BI56" s="37">
        <v>-1.0938415085271634E-3</v>
      </c>
      <c r="BJ56" s="37" t="s">
        <v>111</v>
      </c>
      <c r="BK56" s="37">
        <v>-0.54900000000000004</v>
      </c>
      <c r="BL56" s="37">
        <v>0.87006400877780798</v>
      </c>
      <c r="BM56" s="37">
        <v>0.65316882053491609</v>
      </c>
      <c r="BN56" s="37">
        <v>0.17499999999999999</v>
      </c>
      <c r="BO56" s="37">
        <v>0</v>
      </c>
      <c r="BP56" s="37">
        <v>0.153</v>
      </c>
      <c r="BQ56" s="37">
        <v>0.124</v>
      </c>
    </row>
    <row r="57" spans="1:69" x14ac:dyDescent="0.2">
      <c r="A57" s="34" t="s">
        <v>391</v>
      </c>
      <c r="B57" s="37" t="s">
        <v>281</v>
      </c>
      <c r="C57" s="37">
        <v>90</v>
      </c>
      <c r="D57" s="37" t="s">
        <v>390</v>
      </c>
      <c r="E57" s="37">
        <v>0.11700000000000001</v>
      </c>
      <c r="F57" s="37">
        <v>4.1000000000000002E-2</v>
      </c>
      <c r="G57" s="55">
        <v>0.217</v>
      </c>
      <c r="H57" s="55"/>
      <c r="I57" s="55"/>
      <c r="J57" s="37">
        <v>-0.32100000000000001</v>
      </c>
      <c r="K57" s="37">
        <v>2.8000000000000001E-2</v>
      </c>
      <c r="L57" s="37">
        <v>0.01</v>
      </c>
      <c r="M57" s="37">
        <v>-10.15</v>
      </c>
      <c r="N57" s="37">
        <v>-18.77</v>
      </c>
      <c r="O57" s="37">
        <v>-10.44</v>
      </c>
      <c r="P57" s="37">
        <v>0</v>
      </c>
      <c r="Q57" s="37">
        <v>0</v>
      </c>
      <c r="R57" s="37">
        <v>2.0763910361215302E-3</v>
      </c>
      <c r="S57" s="37">
        <v>-14.67</v>
      </c>
      <c r="T57" s="37">
        <v>0.01</v>
      </c>
      <c r="U57" s="37">
        <v>0</v>
      </c>
      <c r="V57" s="37">
        <v>6.8499845520711344E-3</v>
      </c>
      <c r="W57" s="37">
        <v>15.8</v>
      </c>
      <c r="X57" s="37">
        <v>0.01</v>
      </c>
      <c r="Y57" s="37">
        <v>0</v>
      </c>
      <c r="Z57" s="37">
        <v>7.0617860744201476E-3</v>
      </c>
      <c r="AA57" s="37">
        <v>11.358000000000001</v>
      </c>
      <c r="AB57" s="37">
        <v>3.0000000000000001E-3</v>
      </c>
      <c r="AC57" s="37">
        <v>1E-3</v>
      </c>
      <c r="AD57" s="37">
        <v>2.1876871298852092E-3</v>
      </c>
      <c r="AE57" s="37">
        <v>10.869</v>
      </c>
      <c r="AF57" s="37">
        <v>8.0000000000000002E-3</v>
      </c>
      <c r="AG57" s="37">
        <v>3.0000000000000001E-3</v>
      </c>
      <c r="AH57" s="37">
        <v>7.024236236473462E-3</v>
      </c>
      <c r="AI57" s="37">
        <v>22.202000000000002</v>
      </c>
      <c r="AJ57" s="37">
        <v>2.9000000000000001E-2</v>
      </c>
      <c r="AK57" s="37">
        <v>0.01</v>
      </c>
      <c r="AL57" s="37">
        <v>2.4384429769336604E-2</v>
      </c>
      <c r="AM57" s="37">
        <v>2.31872444089842E-2</v>
      </c>
      <c r="AN57" s="37">
        <v>21.245999999999999</v>
      </c>
      <c r="AO57" s="37">
        <v>0.115</v>
      </c>
      <c r="AP57" s="37">
        <v>4.1000000000000002E-2</v>
      </c>
      <c r="AQ57" s="37">
        <v>9.578035825554658E-2</v>
      </c>
      <c r="AR57" s="37">
        <v>-0.59699999999999998</v>
      </c>
      <c r="AS57" s="37">
        <v>9.7907870270961539E-2</v>
      </c>
      <c r="AT57" s="37">
        <v>-8.0909999999999993</v>
      </c>
      <c r="AU57" s="37">
        <v>2.1819999999999999</v>
      </c>
      <c r="AV57" s="37">
        <v>0.77100000000000002</v>
      </c>
      <c r="AW57" s="37">
        <v>1.8242183714919344</v>
      </c>
      <c r="AX57" s="37">
        <v>-40.558999999999997</v>
      </c>
      <c r="AY57" s="37">
        <v>2.1</v>
      </c>
      <c r="AZ57" s="37">
        <v>0.74199999999999999</v>
      </c>
      <c r="BA57" s="37">
        <v>1.7553264448271353</v>
      </c>
      <c r="BB57" s="37">
        <v>0.48699999999999999</v>
      </c>
      <c r="BC57" s="37">
        <v>0.13500000000000001</v>
      </c>
      <c r="BD57" s="37">
        <v>4.8000000000000001E-2</v>
      </c>
      <c r="BE57" s="37">
        <v>0.11306777856169335</v>
      </c>
      <c r="BF57" s="37">
        <v>1.008128581</v>
      </c>
      <c r="BG57" s="37">
        <v>-22.61</v>
      </c>
      <c r="BH57" s="37">
        <v>11.57</v>
      </c>
      <c r="BI57" s="37">
        <v>-4.4376884106730075E-4</v>
      </c>
      <c r="BJ57" s="37" t="s">
        <v>365</v>
      </c>
      <c r="BK57" s="37">
        <v>-0.311</v>
      </c>
      <c r="BL57" s="37">
        <v>0.93753459730753408</v>
      </c>
      <c r="BM57" s="37">
        <v>0.50937124760334884</v>
      </c>
      <c r="BN57" s="37">
        <v>0.217</v>
      </c>
      <c r="BO57" s="37">
        <v>0</v>
      </c>
      <c r="BP57" s="37">
        <v>-17.565999999999999</v>
      </c>
      <c r="BQ57" s="37">
        <v>12.896000000000001</v>
      </c>
    </row>
    <row r="58" spans="1:69" x14ac:dyDescent="0.2">
      <c r="A58" s="34" t="s">
        <v>389</v>
      </c>
      <c r="B58" s="37" t="s">
        <v>281</v>
      </c>
      <c r="C58" s="37">
        <v>90</v>
      </c>
      <c r="D58" s="37" t="s">
        <v>388</v>
      </c>
      <c r="E58" s="37">
        <v>7.8E-2</v>
      </c>
      <c r="F58" s="37">
        <v>2.8000000000000001E-2</v>
      </c>
      <c r="G58" s="55">
        <v>0.17399999999999999</v>
      </c>
      <c r="H58" s="55"/>
      <c r="I58" s="55"/>
      <c r="J58" s="37">
        <v>-0.36799999999999999</v>
      </c>
      <c r="K58" s="37">
        <v>3.2000000000000001E-2</v>
      </c>
      <c r="L58" s="37">
        <v>1.0999999999999999E-2</v>
      </c>
      <c r="M58" s="37">
        <v>-10.210000000000001</v>
      </c>
      <c r="N58" s="37">
        <v>-18.73</v>
      </c>
      <c r="O58" s="37">
        <v>-10.5</v>
      </c>
      <c r="P58" s="37">
        <v>0</v>
      </c>
      <c r="Q58" s="37">
        <v>0</v>
      </c>
      <c r="R58" s="37">
        <v>2.5247438341885245E-3</v>
      </c>
      <c r="S58" s="37">
        <v>-14.63</v>
      </c>
      <c r="T58" s="37">
        <v>0.01</v>
      </c>
      <c r="U58" s="37">
        <v>0</v>
      </c>
      <c r="V58" s="37">
        <v>5.7424743046056584E-3</v>
      </c>
      <c r="W58" s="37">
        <v>15.84</v>
      </c>
      <c r="X58" s="37">
        <v>0.01</v>
      </c>
      <c r="Y58" s="37">
        <v>0</v>
      </c>
      <c r="Z58" s="37">
        <v>5.9200316101049553E-3</v>
      </c>
      <c r="AA58" s="37">
        <v>11.302</v>
      </c>
      <c r="AB58" s="37">
        <v>3.0000000000000001E-3</v>
      </c>
      <c r="AC58" s="37">
        <v>1E-3</v>
      </c>
      <c r="AD58" s="37">
        <v>2.5068444184952214E-3</v>
      </c>
      <c r="AE58" s="37">
        <v>10.913</v>
      </c>
      <c r="AF58" s="37">
        <v>7.0000000000000001E-3</v>
      </c>
      <c r="AG58" s="37">
        <v>2E-3</v>
      </c>
      <c r="AH58" s="37">
        <v>5.8878386584089388E-3</v>
      </c>
      <c r="AI58" s="37">
        <v>22.14</v>
      </c>
      <c r="AJ58" s="37">
        <v>3.3000000000000002E-2</v>
      </c>
      <c r="AK58" s="37">
        <v>1.2E-2</v>
      </c>
      <c r="AL58" s="37">
        <v>2.7414553867190231E-2</v>
      </c>
      <c r="AM58" s="37">
        <v>2.6505709280603276E-2</v>
      </c>
      <c r="AN58" s="37">
        <v>21.294</v>
      </c>
      <c r="AO58" s="37">
        <v>0.09</v>
      </c>
      <c r="AP58" s="37">
        <v>3.2000000000000001E-2</v>
      </c>
      <c r="AQ58" s="37">
        <v>7.52362521645141E-2</v>
      </c>
      <c r="AR58" s="37">
        <v>-0.63700000000000001</v>
      </c>
      <c r="AS58" s="37">
        <v>6.5289620631523937E-2</v>
      </c>
      <c r="AT58" s="37">
        <v>-9.4079999999999995</v>
      </c>
      <c r="AU58" s="37">
        <v>2.004</v>
      </c>
      <c r="AV58" s="37">
        <v>0.70799999999999996</v>
      </c>
      <c r="AW58" s="37">
        <v>1.6750010980426633</v>
      </c>
      <c r="AX58" s="37">
        <v>-41.857999999999997</v>
      </c>
      <c r="AY58" s="37">
        <v>1.929</v>
      </c>
      <c r="AZ58" s="37">
        <v>0.68200000000000005</v>
      </c>
      <c r="BA58" s="37">
        <v>1.6125586772973928</v>
      </c>
      <c r="BB58" s="37">
        <v>0.57199999999999995</v>
      </c>
      <c r="BC58" s="37">
        <v>0.12</v>
      </c>
      <c r="BD58" s="37">
        <v>4.2999999999999997E-2</v>
      </c>
      <c r="BE58" s="37">
        <v>0.10065851606347516</v>
      </c>
      <c r="BF58" s="37">
        <v>1.008128581</v>
      </c>
      <c r="BG58" s="37">
        <v>-22.57</v>
      </c>
      <c r="BH58" s="37">
        <v>11.61</v>
      </c>
      <c r="BI58" s="37">
        <v>-4.4376884106730075E-4</v>
      </c>
      <c r="BJ58" s="37" t="s">
        <v>365</v>
      </c>
      <c r="BK58" s="37">
        <v>-0.35799999999999998</v>
      </c>
      <c r="BL58" s="37">
        <v>0.93753459730753408</v>
      </c>
      <c r="BM58" s="37">
        <v>0.50937124760334884</v>
      </c>
      <c r="BN58" s="37">
        <v>0.17399999999999999</v>
      </c>
      <c r="BO58" s="37">
        <v>0</v>
      </c>
      <c r="BP58" s="37">
        <v>-17.643999999999998</v>
      </c>
      <c r="BQ58" s="37">
        <v>12.818</v>
      </c>
    </row>
    <row r="59" spans="1:69" x14ac:dyDescent="0.2">
      <c r="A59" s="34" t="s">
        <v>387</v>
      </c>
      <c r="B59" s="37" t="s">
        <v>281</v>
      </c>
      <c r="C59" s="37">
        <v>90</v>
      </c>
      <c r="D59" s="37" t="s">
        <v>386</v>
      </c>
      <c r="E59" s="37">
        <v>7.8E-2</v>
      </c>
      <c r="F59" s="37">
        <v>2.8000000000000001E-2</v>
      </c>
      <c r="G59" s="55">
        <v>0.20699999999999999</v>
      </c>
      <c r="H59" s="55"/>
      <c r="I59" s="55"/>
      <c r="J59" s="37">
        <v>-0.33200000000000002</v>
      </c>
      <c r="K59" s="37">
        <v>0.03</v>
      </c>
      <c r="L59" s="37">
        <v>1.0999999999999999E-2</v>
      </c>
      <c r="M59" s="37">
        <v>-10.24</v>
      </c>
      <c r="N59" s="37">
        <v>-18.91</v>
      </c>
      <c r="O59" s="37">
        <v>-10.53</v>
      </c>
      <c r="P59" s="37">
        <v>0</v>
      </c>
      <c r="Q59" s="37">
        <v>0</v>
      </c>
      <c r="R59" s="37">
        <v>2.6446713384712722E-3</v>
      </c>
      <c r="S59" s="37">
        <v>-14.81</v>
      </c>
      <c r="T59" s="37">
        <v>0.01</v>
      </c>
      <c r="U59" s="37">
        <v>0</v>
      </c>
      <c r="V59" s="37">
        <v>4.5145048561643182E-3</v>
      </c>
      <c r="W59" s="37">
        <v>15.65</v>
      </c>
      <c r="X59" s="37">
        <v>0.01</v>
      </c>
      <c r="Y59" s="37">
        <v>0</v>
      </c>
      <c r="Z59" s="37">
        <v>4.6540933463163495E-3</v>
      </c>
      <c r="AA59" s="37">
        <v>11.269</v>
      </c>
      <c r="AB59" s="37">
        <v>3.0000000000000001E-3</v>
      </c>
      <c r="AC59" s="37">
        <v>1E-3</v>
      </c>
      <c r="AD59" s="37">
        <v>2.6319863728205498E-3</v>
      </c>
      <c r="AE59" s="37">
        <v>10.722</v>
      </c>
      <c r="AF59" s="37">
        <v>6.0000000000000001E-3</v>
      </c>
      <c r="AG59" s="37">
        <v>2E-3</v>
      </c>
      <c r="AH59" s="37">
        <v>4.6305884731655898E-3</v>
      </c>
      <c r="AI59" s="37">
        <v>21.952999999999999</v>
      </c>
      <c r="AJ59" s="37">
        <v>2.8000000000000001E-2</v>
      </c>
      <c r="AK59" s="37">
        <v>0.01</v>
      </c>
      <c r="AL59" s="37">
        <v>2.3763889356887204E-2</v>
      </c>
      <c r="AM59" s="37">
        <v>2.5086313073250693E-2</v>
      </c>
      <c r="AN59" s="37">
        <v>20.923999999999999</v>
      </c>
      <c r="AO59" s="37">
        <v>8.5000000000000006E-2</v>
      </c>
      <c r="AP59" s="37">
        <v>0.03</v>
      </c>
      <c r="AQ59" s="37">
        <v>7.0860211674452736E-2</v>
      </c>
      <c r="AR59" s="37">
        <v>-0.622</v>
      </c>
      <c r="AS59" s="37">
        <v>6.528173869588573E-2</v>
      </c>
      <c r="AT59" s="37">
        <v>-11.79</v>
      </c>
      <c r="AU59" s="37">
        <v>1.3939999999999999</v>
      </c>
      <c r="AV59" s="37">
        <v>0.49299999999999999</v>
      </c>
      <c r="AW59" s="37">
        <v>1.1654119844729069</v>
      </c>
      <c r="AX59" s="37">
        <v>-43.774999999999999</v>
      </c>
      <c r="AY59" s="37">
        <v>1.3460000000000001</v>
      </c>
      <c r="AZ59" s="37">
        <v>0.47599999999999998</v>
      </c>
      <c r="BA59" s="37">
        <v>1.125627227845901</v>
      </c>
      <c r="BB59" s="37">
        <v>0.73299999999999998</v>
      </c>
      <c r="BC59" s="37">
        <v>9.0999999999999998E-2</v>
      </c>
      <c r="BD59" s="37">
        <v>3.2000000000000001E-2</v>
      </c>
      <c r="BE59" s="37">
        <v>7.6310939614258472E-2</v>
      </c>
      <c r="BF59" s="37">
        <v>1.008128581</v>
      </c>
      <c r="BG59" s="37">
        <v>-22.76</v>
      </c>
      <c r="BH59" s="37">
        <v>11.42</v>
      </c>
      <c r="BI59" s="37">
        <v>-4.4376884106730075E-4</v>
      </c>
      <c r="BJ59" s="37" t="s">
        <v>365</v>
      </c>
      <c r="BK59" s="37">
        <v>-0.32200000000000001</v>
      </c>
      <c r="BL59" s="37">
        <v>0.93753459730753408</v>
      </c>
      <c r="BM59" s="37">
        <v>0.50937124760334884</v>
      </c>
      <c r="BN59" s="37">
        <v>0.20699999999999999</v>
      </c>
      <c r="BO59" s="37">
        <v>0</v>
      </c>
      <c r="BP59" s="37">
        <v>-17.334</v>
      </c>
      <c r="BQ59" s="37">
        <v>13.129</v>
      </c>
    </row>
    <row r="60" spans="1:69" x14ac:dyDescent="0.2">
      <c r="A60" s="34" t="s">
        <v>375</v>
      </c>
      <c r="B60" s="37" t="s">
        <v>281</v>
      </c>
      <c r="C60" s="37">
        <v>90</v>
      </c>
      <c r="D60" s="37" t="s">
        <v>374</v>
      </c>
      <c r="E60" s="37">
        <v>0.109</v>
      </c>
      <c r="F60" s="37">
        <v>3.9E-2</v>
      </c>
      <c r="G60" s="55">
        <v>0.22900000000000001</v>
      </c>
      <c r="H60" s="55"/>
      <c r="I60" s="55"/>
      <c r="J60" s="37">
        <v>-0.309</v>
      </c>
      <c r="K60" s="37">
        <v>3.6999999999999998E-2</v>
      </c>
      <c r="L60" s="37">
        <v>1.2999999999999999E-2</v>
      </c>
      <c r="M60" s="37">
        <v>-10.050000000000001</v>
      </c>
      <c r="N60" s="37">
        <v>-18.309999999999999</v>
      </c>
      <c r="O60" s="37">
        <v>-10.34</v>
      </c>
      <c r="P60" s="37">
        <v>0.01</v>
      </c>
      <c r="Q60" s="37">
        <v>0</v>
      </c>
      <c r="R60" s="37">
        <v>5.9281636794953864E-3</v>
      </c>
      <c r="S60" s="37">
        <v>-14.2</v>
      </c>
      <c r="T60" s="37">
        <v>0.01</v>
      </c>
      <c r="U60" s="37">
        <v>0.01</v>
      </c>
      <c r="V60" s="37">
        <v>1.2540238377901275E-2</v>
      </c>
      <c r="W60" s="37">
        <v>16.28</v>
      </c>
      <c r="X60" s="37">
        <v>0.02</v>
      </c>
      <c r="Y60" s="37">
        <v>0.01</v>
      </c>
      <c r="Z60" s="37">
        <v>1.2927982548545928E-2</v>
      </c>
      <c r="AA60" s="37">
        <v>11.468</v>
      </c>
      <c r="AB60" s="37">
        <v>7.0000000000000001E-3</v>
      </c>
      <c r="AC60" s="37">
        <v>3.0000000000000001E-3</v>
      </c>
      <c r="AD60" s="37">
        <v>5.9825933516387073E-3</v>
      </c>
      <c r="AE60" s="37">
        <v>11.352</v>
      </c>
      <c r="AF60" s="37">
        <v>1.4999999999999999E-2</v>
      </c>
      <c r="AG60" s="37">
        <v>5.0000000000000001E-3</v>
      </c>
      <c r="AH60" s="37">
        <v>1.2861456934270194E-2</v>
      </c>
      <c r="AI60" s="37">
        <v>22.81</v>
      </c>
      <c r="AJ60" s="37">
        <v>4.4999999999999998E-2</v>
      </c>
      <c r="AK60" s="37">
        <v>1.6E-2</v>
      </c>
      <c r="AL60" s="37">
        <v>3.7814542296448921E-2</v>
      </c>
      <c r="AM60" s="37">
        <v>3.1227362302761675E-2</v>
      </c>
      <c r="AN60" s="37">
        <v>22.181999999999999</v>
      </c>
      <c r="AO60" s="37">
        <v>0.125</v>
      </c>
      <c r="AP60" s="37">
        <v>4.3999999999999997E-2</v>
      </c>
      <c r="AQ60" s="37">
        <v>0.10426997968518967</v>
      </c>
      <c r="AR60" s="37">
        <v>-0.63700000000000001</v>
      </c>
      <c r="AS60" s="37">
        <v>9.1168165542777069E-2</v>
      </c>
      <c r="AT60" s="37">
        <v>-7.8810000000000002</v>
      </c>
      <c r="AU60" s="37">
        <v>1.58</v>
      </c>
      <c r="AV60" s="37">
        <v>0.55900000000000005</v>
      </c>
      <c r="AW60" s="37">
        <v>1.3207126811429268</v>
      </c>
      <c r="AX60" s="37">
        <v>-41.368000000000002</v>
      </c>
      <c r="AY60" s="37">
        <v>1.548</v>
      </c>
      <c r="AZ60" s="37">
        <v>0.54700000000000004</v>
      </c>
      <c r="BA60" s="37">
        <v>1.2940620871095374</v>
      </c>
      <c r="BB60" s="37">
        <v>0.54100000000000004</v>
      </c>
      <c r="BC60" s="37">
        <v>0.115</v>
      </c>
      <c r="BD60" s="37">
        <v>4.1000000000000002E-2</v>
      </c>
      <c r="BE60" s="37">
        <v>9.6365198650352632E-2</v>
      </c>
      <c r="BF60" s="37">
        <v>1.008128581</v>
      </c>
      <c r="BG60" s="37">
        <v>-22.15</v>
      </c>
      <c r="BH60" s="37">
        <v>12.04</v>
      </c>
      <c r="BI60" s="37">
        <v>-4.4376884106730075E-4</v>
      </c>
      <c r="BJ60" s="37" t="s">
        <v>365</v>
      </c>
      <c r="BK60" s="37">
        <v>-0.29899999999999999</v>
      </c>
      <c r="BL60" s="37">
        <v>0.93753459730753408</v>
      </c>
      <c r="BM60" s="37">
        <v>0.50937124760334884</v>
      </c>
      <c r="BN60" s="37">
        <v>0.22900000000000001</v>
      </c>
      <c r="BO60" s="37">
        <v>0</v>
      </c>
      <c r="BP60" s="37">
        <v>-18.353999999999999</v>
      </c>
      <c r="BQ60" s="37">
        <v>12.108000000000001</v>
      </c>
    </row>
    <row r="61" spans="1:69" x14ac:dyDescent="0.2">
      <c r="A61" s="34" t="s">
        <v>358</v>
      </c>
      <c r="B61" s="37" t="s">
        <v>281</v>
      </c>
      <c r="C61" s="37">
        <v>90</v>
      </c>
      <c r="D61" s="37" t="s">
        <v>357</v>
      </c>
      <c r="E61" s="37">
        <v>0.11799999999999999</v>
      </c>
      <c r="F61" s="37">
        <v>4.2000000000000003E-2</v>
      </c>
      <c r="G61" s="55">
        <v>0.217</v>
      </c>
      <c r="H61" s="55"/>
      <c r="I61" s="55"/>
      <c r="J61" s="37">
        <v>-0.623</v>
      </c>
      <c r="K61" s="37">
        <v>1.6E-2</v>
      </c>
      <c r="L61" s="37">
        <v>6.0000000000000001E-3</v>
      </c>
      <c r="M61" s="37">
        <v>-10.08</v>
      </c>
      <c r="N61" s="37">
        <v>-18.59</v>
      </c>
      <c r="O61" s="37">
        <v>-10.17</v>
      </c>
      <c r="P61" s="37">
        <v>0.01</v>
      </c>
      <c r="Q61" s="37">
        <v>0</v>
      </c>
      <c r="R61" s="37">
        <v>5.0463796317317452E-3</v>
      </c>
      <c r="S61" s="37">
        <v>-13.83</v>
      </c>
      <c r="T61" s="37">
        <v>0.02</v>
      </c>
      <c r="U61" s="37">
        <v>0.01</v>
      </c>
      <c r="V61" s="37">
        <v>1.6677586128648319E-2</v>
      </c>
      <c r="W61" s="37">
        <v>16.66</v>
      </c>
      <c r="X61" s="37">
        <v>0.02</v>
      </c>
      <c r="Y61" s="37">
        <v>0.01</v>
      </c>
      <c r="Z61" s="37">
        <v>1.7193257091745746E-2</v>
      </c>
      <c r="AA61" s="37">
        <v>11.648</v>
      </c>
      <c r="AB61" s="37">
        <v>6.0000000000000001E-3</v>
      </c>
      <c r="AC61" s="37">
        <v>2E-3</v>
      </c>
      <c r="AD61" s="37">
        <v>5.0793762681098252E-3</v>
      </c>
      <c r="AE61" s="37">
        <v>11.727</v>
      </c>
      <c r="AF61" s="37">
        <v>0.02</v>
      </c>
      <c r="AG61" s="37">
        <v>7.0000000000000001E-3</v>
      </c>
      <c r="AH61" s="37">
        <v>1.7097116705095228E-2</v>
      </c>
      <c r="AI61" s="37">
        <v>23.047999999999998</v>
      </c>
      <c r="AJ61" s="37">
        <v>2.4E-2</v>
      </c>
      <c r="AK61" s="37">
        <v>8.0000000000000002E-3</v>
      </c>
      <c r="AL61" s="37">
        <v>2.0007529020480617E-2</v>
      </c>
      <c r="AM61" s="37">
        <v>1.3416747282341867E-2</v>
      </c>
      <c r="AN61" s="37">
        <v>22.939</v>
      </c>
      <c r="AO61" s="37">
        <v>0.11700000000000001</v>
      </c>
      <c r="AP61" s="37">
        <v>4.1000000000000002E-2</v>
      </c>
      <c r="AQ61" s="37">
        <v>9.7852193168698851E-2</v>
      </c>
      <c r="AR61" s="37">
        <v>-0.63800000000000001</v>
      </c>
      <c r="AS61" s="37">
        <v>9.8943483247093164E-2</v>
      </c>
      <c r="AT61" s="37">
        <v>-0.18099999999999999</v>
      </c>
      <c r="AU61" s="37">
        <v>1.375</v>
      </c>
      <c r="AV61" s="37">
        <v>0.48599999999999999</v>
      </c>
      <c r="AW61" s="37">
        <v>1.149815127272102</v>
      </c>
      <c r="AX61" s="37">
        <v>-34.813000000000002</v>
      </c>
      <c r="AY61" s="37">
        <v>1.31</v>
      </c>
      <c r="AZ61" s="37">
        <v>0.46300000000000002</v>
      </c>
      <c r="BA61" s="37">
        <v>1.0952495402572651</v>
      </c>
      <c r="BB61" s="37">
        <v>1.2E-2</v>
      </c>
      <c r="BC61" s="37">
        <v>8.5000000000000006E-2</v>
      </c>
      <c r="BD61" s="37">
        <v>0.03</v>
      </c>
      <c r="BE61" s="37">
        <v>7.0936659663839635E-2</v>
      </c>
      <c r="BF61" s="37">
        <v>1.008128581</v>
      </c>
      <c r="BG61" s="37">
        <v>-21.78</v>
      </c>
      <c r="BH61" s="37">
        <v>11.75</v>
      </c>
      <c r="BI61" s="37">
        <v>8.2168056591991703E-5</v>
      </c>
      <c r="BJ61" s="37" t="s">
        <v>276</v>
      </c>
      <c r="BK61" s="37">
        <v>-0.625</v>
      </c>
      <c r="BL61" s="37">
        <v>1.0302486826968935</v>
      </c>
      <c r="BM61" s="37">
        <v>0.86072619565141562</v>
      </c>
      <c r="BN61" s="37">
        <v>0.217</v>
      </c>
      <c r="BO61" s="37">
        <v>0</v>
      </c>
      <c r="BP61" s="37">
        <v>-0.10299999999999999</v>
      </c>
      <c r="BQ61" s="37">
        <v>7.0999999999999994E-2</v>
      </c>
    </row>
    <row r="62" spans="1:69" x14ac:dyDescent="0.2">
      <c r="A62" s="34" t="s">
        <v>356</v>
      </c>
      <c r="B62" s="37" t="s">
        <v>281</v>
      </c>
      <c r="C62" s="37">
        <v>90</v>
      </c>
      <c r="D62" s="37" t="s">
        <v>355</v>
      </c>
      <c r="E62" s="37">
        <v>7.1999999999999995E-2</v>
      </c>
      <c r="F62" s="37">
        <v>2.5000000000000001E-2</v>
      </c>
      <c r="G62" s="55">
        <v>0.21</v>
      </c>
      <c r="H62" s="55"/>
      <c r="I62" s="55"/>
      <c r="J62" s="37">
        <v>-0.63</v>
      </c>
      <c r="K62" s="37">
        <v>2.9000000000000001E-2</v>
      </c>
      <c r="L62" s="37">
        <v>0.01</v>
      </c>
      <c r="M62" s="37">
        <v>-10.17</v>
      </c>
      <c r="N62" s="37">
        <v>-18.8</v>
      </c>
      <c r="O62" s="37">
        <v>-10.26</v>
      </c>
      <c r="P62" s="37">
        <v>0</v>
      </c>
      <c r="Q62" s="37">
        <v>0</v>
      </c>
      <c r="R62" s="37">
        <v>3.0358818557030469E-3</v>
      </c>
      <c r="S62" s="37">
        <v>-14.04</v>
      </c>
      <c r="T62" s="37">
        <v>0.01</v>
      </c>
      <c r="U62" s="37">
        <v>0.01</v>
      </c>
      <c r="V62" s="37">
        <v>1.2120363451861887E-2</v>
      </c>
      <c r="W62" s="37">
        <v>16.440000000000001</v>
      </c>
      <c r="X62" s="37">
        <v>0.01</v>
      </c>
      <c r="Y62" s="37">
        <v>0.01</v>
      </c>
      <c r="Z62" s="37">
        <v>1.2495125089793389E-2</v>
      </c>
      <c r="AA62" s="37">
        <v>11.558999999999999</v>
      </c>
      <c r="AB62" s="37">
        <v>3.0000000000000001E-3</v>
      </c>
      <c r="AC62" s="37">
        <v>1E-3</v>
      </c>
      <c r="AD62" s="37">
        <v>2.8898933125838301E-3</v>
      </c>
      <c r="AE62" s="37">
        <v>11.513</v>
      </c>
      <c r="AF62" s="37">
        <v>1.4999999999999999E-2</v>
      </c>
      <c r="AG62" s="37">
        <v>5.0000000000000001E-3</v>
      </c>
      <c r="AH62" s="37">
        <v>1.2421559486295699E-2</v>
      </c>
      <c r="AI62" s="37">
        <v>22.736000000000001</v>
      </c>
      <c r="AJ62" s="37">
        <v>3.2000000000000001E-2</v>
      </c>
      <c r="AK62" s="37">
        <v>1.0999999999999999E-2</v>
      </c>
      <c r="AL62" s="37">
        <v>2.6400819585522768E-2</v>
      </c>
      <c r="AM62" s="37">
        <v>2.40334567110254E-2</v>
      </c>
      <c r="AN62" s="37">
        <v>22.283000000000001</v>
      </c>
      <c r="AO62" s="37">
        <v>6.3E-2</v>
      </c>
      <c r="AP62" s="37">
        <v>2.1999999999999999E-2</v>
      </c>
      <c r="AQ62" s="37">
        <v>5.2983616392882876E-2</v>
      </c>
      <c r="AR62" s="37">
        <v>-0.85499999999999998</v>
      </c>
      <c r="AS62" s="37">
        <v>6.0287112400602832E-2</v>
      </c>
      <c r="AT62" s="37">
        <v>-0.19700000000000001</v>
      </c>
      <c r="AU62" s="37">
        <v>1.3720000000000001</v>
      </c>
      <c r="AV62" s="37">
        <v>0.48499999999999999</v>
      </c>
      <c r="AW62" s="37">
        <v>1.147101439220606</v>
      </c>
      <c r="AX62" s="37">
        <v>-34.335999999999999</v>
      </c>
      <c r="AY62" s="37">
        <v>1.321</v>
      </c>
      <c r="AZ62" s="37">
        <v>0.46700000000000003</v>
      </c>
      <c r="BA62" s="37">
        <v>1.1043995873907346</v>
      </c>
      <c r="BB62" s="37">
        <v>1.2999999999999999E-2</v>
      </c>
      <c r="BC62" s="37">
        <v>8.5000000000000006E-2</v>
      </c>
      <c r="BD62" s="37">
        <v>0.03</v>
      </c>
      <c r="BE62" s="37">
        <v>7.1083869863840243E-2</v>
      </c>
      <c r="BF62" s="37">
        <v>1.008128581</v>
      </c>
      <c r="BG62" s="37">
        <v>-21.99</v>
      </c>
      <c r="BH62" s="37">
        <v>11.54</v>
      </c>
      <c r="BI62" s="37">
        <v>8.2168056591991703E-5</v>
      </c>
      <c r="BJ62" s="37" t="s">
        <v>276</v>
      </c>
      <c r="BK62" s="37">
        <v>-0.63200000000000001</v>
      </c>
      <c r="BL62" s="37">
        <v>1.0302486826968935</v>
      </c>
      <c r="BM62" s="37">
        <v>0.86072619565141562</v>
      </c>
      <c r="BN62" s="37">
        <v>0.21</v>
      </c>
      <c r="BO62" s="37">
        <v>0</v>
      </c>
      <c r="BP62" s="37">
        <v>-0.33600000000000002</v>
      </c>
      <c r="BQ62" s="37">
        <v>-0.16200000000000001</v>
      </c>
    </row>
    <row r="63" spans="1:69" x14ac:dyDescent="0.2">
      <c r="A63" s="34" t="s">
        <v>354</v>
      </c>
      <c r="B63" s="37" t="s">
        <v>281</v>
      </c>
      <c r="C63" s="37">
        <v>90</v>
      </c>
      <c r="D63" s="37" t="s">
        <v>353</v>
      </c>
      <c r="E63" s="37">
        <v>8.3000000000000004E-2</v>
      </c>
      <c r="F63" s="37">
        <v>2.9000000000000001E-2</v>
      </c>
      <c r="G63" s="55">
        <v>0.20599999999999999</v>
      </c>
      <c r="H63" s="55"/>
      <c r="I63" s="55"/>
      <c r="J63" s="37">
        <v>-0.63400000000000001</v>
      </c>
      <c r="K63" s="37">
        <v>2.1999999999999999E-2</v>
      </c>
      <c r="L63" s="37">
        <v>8.0000000000000002E-3</v>
      </c>
      <c r="M63" s="37">
        <v>-10.26</v>
      </c>
      <c r="N63" s="37">
        <v>-19.12</v>
      </c>
      <c r="O63" s="37">
        <v>-10.35</v>
      </c>
      <c r="P63" s="37">
        <v>0.01</v>
      </c>
      <c r="Q63" s="37">
        <v>0</v>
      </c>
      <c r="R63" s="37">
        <v>4.6518373058054572E-3</v>
      </c>
      <c r="S63" s="37">
        <v>-14.35</v>
      </c>
      <c r="T63" s="37">
        <v>0.01</v>
      </c>
      <c r="U63" s="37">
        <v>0</v>
      </c>
      <c r="V63" s="37">
        <v>4.3358966088287709E-3</v>
      </c>
      <c r="W63" s="37">
        <v>16.12</v>
      </c>
      <c r="X63" s="37">
        <v>0.01</v>
      </c>
      <c r="Y63" s="37">
        <v>0</v>
      </c>
      <c r="Z63" s="37">
        <v>4.4699625319744784E-3</v>
      </c>
      <c r="AA63" s="37">
        <v>11.455</v>
      </c>
      <c r="AB63" s="37">
        <v>5.0000000000000001E-3</v>
      </c>
      <c r="AC63" s="37">
        <v>2E-3</v>
      </c>
      <c r="AD63" s="37">
        <v>4.5507881167152278E-3</v>
      </c>
      <c r="AE63" s="37">
        <v>11.193</v>
      </c>
      <c r="AF63" s="37">
        <v>5.0000000000000001E-3</v>
      </c>
      <c r="AG63" s="37">
        <v>2E-3</v>
      </c>
      <c r="AH63" s="37">
        <v>4.4508005595239137E-3</v>
      </c>
      <c r="AI63" s="37">
        <v>22.306000000000001</v>
      </c>
      <c r="AJ63" s="37">
        <v>2.1999999999999999E-2</v>
      </c>
      <c r="AK63" s="37">
        <v>8.0000000000000002E-3</v>
      </c>
      <c r="AL63" s="37">
        <v>1.8570150485832181E-2</v>
      </c>
      <c r="AM63" s="37">
        <v>1.8075998672813703E-2</v>
      </c>
      <c r="AN63" s="37">
        <v>21.635000000000002</v>
      </c>
      <c r="AO63" s="37">
        <v>8.6999999999999994E-2</v>
      </c>
      <c r="AP63" s="37">
        <v>3.1E-2</v>
      </c>
      <c r="AQ63" s="37">
        <v>7.2773742392199969E-2</v>
      </c>
      <c r="AR63" s="37">
        <v>-0.85599999999999998</v>
      </c>
      <c r="AS63" s="37">
        <v>6.9364412357083474E-2</v>
      </c>
      <c r="AT63" s="37">
        <v>-0.219</v>
      </c>
      <c r="AU63" s="37">
        <v>1.3560000000000001</v>
      </c>
      <c r="AV63" s="37">
        <v>0.47899999999999998</v>
      </c>
      <c r="AW63" s="37">
        <v>1.1334914509360177</v>
      </c>
      <c r="AX63" s="37">
        <v>-33.652000000000001</v>
      </c>
      <c r="AY63" s="37">
        <v>1.304</v>
      </c>
      <c r="AZ63" s="37">
        <v>0.46100000000000002</v>
      </c>
      <c r="BA63" s="37">
        <v>1.0904172368099623</v>
      </c>
      <c r="BB63" s="37">
        <v>1.4E-2</v>
      </c>
      <c r="BC63" s="37">
        <v>8.3000000000000004E-2</v>
      </c>
      <c r="BD63" s="37">
        <v>2.9000000000000001E-2</v>
      </c>
      <c r="BE63" s="37">
        <v>6.964175296382985E-2</v>
      </c>
      <c r="BF63" s="37">
        <v>1.008128581</v>
      </c>
      <c r="BG63" s="37">
        <v>-22.3</v>
      </c>
      <c r="BH63" s="37">
        <v>11.21</v>
      </c>
      <c r="BI63" s="37">
        <v>8.2168056591991703E-5</v>
      </c>
      <c r="BJ63" s="37" t="s">
        <v>276</v>
      </c>
      <c r="BK63" s="37">
        <v>-0.63600000000000001</v>
      </c>
      <c r="BL63" s="37">
        <v>1.0302486826968935</v>
      </c>
      <c r="BM63" s="37">
        <v>0.86072619565141562</v>
      </c>
      <c r="BN63" s="37">
        <v>0.20599999999999999</v>
      </c>
      <c r="BO63" s="37">
        <v>0</v>
      </c>
      <c r="BP63" s="37">
        <v>-0.35099999999999998</v>
      </c>
      <c r="BQ63" s="37">
        <v>-0.17699999999999999</v>
      </c>
    </row>
    <row r="64" spans="1:69" x14ac:dyDescent="0.2">
      <c r="A64" s="34" t="s">
        <v>344</v>
      </c>
      <c r="B64" s="37" t="s">
        <v>281</v>
      </c>
      <c r="C64" s="37">
        <v>90</v>
      </c>
      <c r="D64" s="37" t="s">
        <v>343</v>
      </c>
      <c r="E64" s="37">
        <v>3.7999999999999999E-2</v>
      </c>
      <c r="F64" s="37">
        <v>1.4999999999999999E-2</v>
      </c>
      <c r="G64" s="55">
        <v>0.184</v>
      </c>
      <c r="H64" s="55"/>
      <c r="I64" s="55"/>
      <c r="J64" s="37">
        <v>-0.65500000000000003</v>
      </c>
      <c r="K64" s="37">
        <v>1.2E-2</v>
      </c>
      <c r="L64" s="37">
        <v>5.0000000000000001E-3</v>
      </c>
      <c r="M64" s="37">
        <v>-10.17</v>
      </c>
      <c r="N64" s="37">
        <v>-18.84</v>
      </c>
      <c r="O64" s="37">
        <v>-10.25</v>
      </c>
      <c r="P64" s="37">
        <v>0.01</v>
      </c>
      <c r="Q64" s="37">
        <v>0</v>
      </c>
      <c r="R64" s="37">
        <v>5.5921752415637651E-3</v>
      </c>
      <c r="S64" s="37">
        <v>-14.08</v>
      </c>
      <c r="T64" s="37">
        <v>0.02</v>
      </c>
      <c r="U64" s="37">
        <v>0.01</v>
      </c>
      <c r="V64" s="37">
        <v>2.0798776463770936E-2</v>
      </c>
      <c r="W64" s="37">
        <v>16.399999999999999</v>
      </c>
      <c r="X64" s="37">
        <v>0.02</v>
      </c>
      <c r="Y64" s="37">
        <v>0.01</v>
      </c>
      <c r="Z64" s="37">
        <v>2.1441874632031687E-2</v>
      </c>
      <c r="AA64" s="37">
        <v>11.558999999999999</v>
      </c>
      <c r="AB64" s="37">
        <v>6.0000000000000001E-3</v>
      </c>
      <c r="AC64" s="37">
        <v>2E-3</v>
      </c>
      <c r="AD64" s="37">
        <v>6.0150652657222931E-3</v>
      </c>
      <c r="AE64" s="37">
        <v>11.473000000000001</v>
      </c>
      <c r="AF64" s="37">
        <v>0.02</v>
      </c>
      <c r="AG64" s="37">
        <v>8.0000000000000002E-3</v>
      </c>
      <c r="AH64" s="37">
        <v>2.1327542375113077E-2</v>
      </c>
      <c r="AI64" s="37">
        <v>22.670999999999999</v>
      </c>
      <c r="AJ64" s="37">
        <v>2.8000000000000001E-2</v>
      </c>
      <c r="AK64" s="37">
        <v>1.0999999999999999E-2</v>
      </c>
      <c r="AL64" s="37">
        <v>2.9301415683532537E-2</v>
      </c>
      <c r="AM64" s="37">
        <v>1.2856584688100157E-2</v>
      </c>
      <c r="AN64" s="37">
        <v>22.753</v>
      </c>
      <c r="AO64" s="37">
        <v>5.8999999999999997E-2</v>
      </c>
      <c r="AP64" s="37">
        <v>2.4E-2</v>
      </c>
      <c r="AQ64" s="37">
        <v>6.2387613248233879E-2</v>
      </c>
      <c r="AR64" s="37">
        <v>-0.318</v>
      </c>
      <c r="AS64" s="37">
        <v>3.9560516799486446E-2</v>
      </c>
      <c r="AT64" s="37">
        <v>-1.0529999999999999</v>
      </c>
      <c r="AU64" s="37">
        <v>1.38</v>
      </c>
      <c r="AV64" s="37">
        <v>0.56299999999999994</v>
      </c>
      <c r="AW64" s="37">
        <v>1.4483900801918335</v>
      </c>
      <c r="AX64" s="37">
        <v>-35.090000000000003</v>
      </c>
      <c r="AY64" s="37">
        <v>1.3049999999999999</v>
      </c>
      <c r="AZ64" s="37">
        <v>0.53300000000000003</v>
      </c>
      <c r="BA64" s="37">
        <v>1.3690515695764116</v>
      </c>
      <c r="BB64" s="37">
        <v>7.0999999999999994E-2</v>
      </c>
      <c r="BC64" s="37">
        <v>9.4E-2</v>
      </c>
      <c r="BD64" s="37">
        <v>3.7999999999999999E-2</v>
      </c>
      <c r="BE64" s="37">
        <v>9.8179583035954102E-2</v>
      </c>
      <c r="BF64" s="37">
        <v>1.008128581</v>
      </c>
      <c r="BG64" s="37">
        <v>-22.03</v>
      </c>
      <c r="BH64" s="37">
        <v>11.5</v>
      </c>
      <c r="BI64" s="37">
        <v>8.2168056591991703E-5</v>
      </c>
      <c r="BJ64" s="37" t="s">
        <v>276</v>
      </c>
      <c r="BK64" s="37">
        <v>-0.65700000000000003</v>
      </c>
      <c r="BL64" s="37">
        <v>1.0302486826968935</v>
      </c>
      <c r="BM64" s="37">
        <v>0.86072619565141562</v>
      </c>
      <c r="BN64" s="37">
        <v>0.184</v>
      </c>
      <c r="BO64" s="37">
        <v>0</v>
      </c>
      <c r="BP64" s="37">
        <v>0.21199999999999999</v>
      </c>
      <c r="BQ64" s="37">
        <v>0.38600000000000001</v>
      </c>
    </row>
    <row r="65" spans="1:69" x14ac:dyDescent="0.2">
      <c r="A65" s="34" t="s">
        <v>334</v>
      </c>
      <c r="B65" s="37" t="s">
        <v>281</v>
      </c>
      <c r="C65" s="37">
        <v>90</v>
      </c>
      <c r="D65" s="37" t="s">
        <v>333</v>
      </c>
      <c r="E65" s="37">
        <v>7.5999999999999998E-2</v>
      </c>
      <c r="F65" s="37">
        <v>2.7E-2</v>
      </c>
      <c r="G65" s="55">
        <v>0.223</v>
      </c>
      <c r="H65" s="55"/>
      <c r="I65" s="55"/>
      <c r="J65" s="37">
        <v>-0.61699999999999999</v>
      </c>
      <c r="K65" s="37">
        <v>3.5999999999999997E-2</v>
      </c>
      <c r="L65" s="37">
        <v>1.2999999999999999E-2</v>
      </c>
      <c r="M65" s="37">
        <v>-10.33</v>
      </c>
      <c r="N65" s="37">
        <v>-18.760000000000002</v>
      </c>
      <c r="O65" s="37">
        <v>-10.42</v>
      </c>
      <c r="P65" s="37">
        <v>0.01</v>
      </c>
      <c r="Q65" s="37">
        <v>0</v>
      </c>
      <c r="R65" s="37">
        <v>6.5943395327658942E-3</v>
      </c>
      <c r="S65" s="37">
        <v>-14</v>
      </c>
      <c r="T65" s="37">
        <v>0.02</v>
      </c>
      <c r="U65" s="37">
        <v>0.01</v>
      </c>
      <c r="V65" s="37">
        <v>1.6380086302300447E-2</v>
      </c>
      <c r="W65" s="37">
        <v>16.489999999999998</v>
      </c>
      <c r="X65" s="37">
        <v>0.02</v>
      </c>
      <c r="Y65" s="37">
        <v>0.01</v>
      </c>
      <c r="Z65" s="37">
        <v>1.6886558570768258E-2</v>
      </c>
      <c r="AA65" s="37">
        <v>11.403</v>
      </c>
      <c r="AB65" s="37">
        <v>8.0000000000000002E-3</v>
      </c>
      <c r="AC65" s="37">
        <v>3.0000000000000001E-3</v>
      </c>
      <c r="AD65" s="37">
        <v>6.8401849028786339E-3</v>
      </c>
      <c r="AE65" s="37">
        <v>11.553000000000001</v>
      </c>
      <c r="AF65" s="37">
        <v>0.02</v>
      </c>
      <c r="AG65" s="37">
        <v>7.0000000000000001E-3</v>
      </c>
      <c r="AH65" s="37">
        <v>1.6801107310977781E-2</v>
      </c>
      <c r="AI65" s="37">
        <v>22.626999999999999</v>
      </c>
      <c r="AJ65" s="37">
        <v>3.5999999999999997E-2</v>
      </c>
      <c r="AK65" s="37">
        <v>1.2999999999999999E-2</v>
      </c>
      <c r="AL65" s="37">
        <v>3.0437422634196978E-2</v>
      </c>
      <c r="AM65" s="37">
        <v>2.9873080606125018E-2</v>
      </c>
      <c r="AN65" s="37">
        <v>22.347000000000001</v>
      </c>
      <c r="AO65" s="37">
        <v>8.2000000000000003E-2</v>
      </c>
      <c r="AP65" s="37">
        <v>2.9000000000000001E-2</v>
      </c>
      <c r="AQ65" s="37">
        <v>6.896042112737194E-2</v>
      </c>
      <c r="AR65" s="37">
        <v>-0.872</v>
      </c>
      <c r="AS65" s="37">
        <v>6.3409725118726529E-2</v>
      </c>
      <c r="AT65" s="37">
        <v>-1.163</v>
      </c>
      <c r="AU65" s="37">
        <v>1.6830000000000001</v>
      </c>
      <c r="AV65" s="37">
        <v>0.59499999999999997</v>
      </c>
      <c r="AW65" s="37">
        <v>1.4070541918440715</v>
      </c>
      <c r="AX65" s="37">
        <v>-35.186999999999998</v>
      </c>
      <c r="AY65" s="37">
        <v>1.6279999999999999</v>
      </c>
      <c r="AZ65" s="37">
        <v>0.57499999999999996</v>
      </c>
      <c r="BA65" s="37">
        <v>1.3608368251022283</v>
      </c>
      <c r="BB65" s="37">
        <v>0.08</v>
      </c>
      <c r="BC65" s="37">
        <v>0.11600000000000001</v>
      </c>
      <c r="BD65" s="37">
        <v>4.1000000000000002E-2</v>
      </c>
      <c r="BE65" s="37">
        <v>9.6575781183711976E-2</v>
      </c>
      <c r="BF65" s="37">
        <v>1.008128581</v>
      </c>
      <c r="BG65" s="37">
        <v>-21.95</v>
      </c>
      <c r="BH65" s="37">
        <v>11.58</v>
      </c>
      <c r="BI65" s="37">
        <v>8.2168056591991703E-5</v>
      </c>
      <c r="BJ65" s="37" t="s">
        <v>276</v>
      </c>
      <c r="BK65" s="37">
        <v>-0.61899999999999999</v>
      </c>
      <c r="BL65" s="37">
        <v>1.0302486826968935</v>
      </c>
      <c r="BM65" s="37">
        <v>0.86072619565141562</v>
      </c>
      <c r="BN65" s="37">
        <v>0.223</v>
      </c>
      <c r="BO65" s="37">
        <v>0</v>
      </c>
      <c r="BP65" s="37">
        <v>-0.35099999999999998</v>
      </c>
      <c r="BQ65" s="37">
        <v>-0.17699999999999999</v>
      </c>
    </row>
    <row r="66" spans="1:69" x14ac:dyDescent="0.2">
      <c r="A66" s="34" t="s">
        <v>330</v>
      </c>
      <c r="B66" s="37" t="s">
        <v>281</v>
      </c>
      <c r="C66" s="37">
        <v>90</v>
      </c>
      <c r="D66" s="37" t="s">
        <v>329</v>
      </c>
      <c r="E66" s="37">
        <v>8.5000000000000006E-2</v>
      </c>
      <c r="F66" s="37">
        <v>0.03</v>
      </c>
      <c r="G66" s="55">
        <v>0.23499999999999999</v>
      </c>
      <c r="H66" s="55"/>
      <c r="I66" s="55"/>
      <c r="J66" s="37">
        <v>-0.60499999999999998</v>
      </c>
      <c r="K66" s="37">
        <v>1.7999999999999999E-2</v>
      </c>
      <c r="L66" s="37">
        <v>6.0000000000000001E-3</v>
      </c>
      <c r="M66" s="37">
        <v>-10.09</v>
      </c>
      <c r="N66" s="37">
        <v>-18.3</v>
      </c>
      <c r="O66" s="37">
        <v>-10.18</v>
      </c>
      <c r="P66" s="37">
        <v>0.01</v>
      </c>
      <c r="Q66" s="37">
        <v>0</v>
      </c>
      <c r="R66" s="37">
        <v>4.9203345271692832E-3</v>
      </c>
      <c r="S66" s="37">
        <v>-13.54</v>
      </c>
      <c r="T66" s="37">
        <v>0.02</v>
      </c>
      <c r="U66" s="37">
        <v>0.01</v>
      </c>
      <c r="V66" s="37">
        <v>1.5165692642311572E-2</v>
      </c>
      <c r="W66" s="37">
        <v>16.96</v>
      </c>
      <c r="X66" s="37">
        <v>0.02</v>
      </c>
      <c r="Y66" s="37">
        <v>0.01</v>
      </c>
      <c r="Z66" s="37">
        <v>1.5634615858811721E-2</v>
      </c>
      <c r="AA66" s="37">
        <v>11.651</v>
      </c>
      <c r="AB66" s="37">
        <v>6.0000000000000001E-3</v>
      </c>
      <c r="AC66" s="37">
        <v>2E-3</v>
      </c>
      <c r="AD66" s="37">
        <v>5.1334464383684672E-3</v>
      </c>
      <c r="AE66" s="37">
        <v>12.029</v>
      </c>
      <c r="AF66" s="37">
        <v>1.9E-2</v>
      </c>
      <c r="AG66" s="37">
        <v>7.0000000000000001E-3</v>
      </c>
      <c r="AH66" s="37">
        <v>1.555166799500975E-2</v>
      </c>
      <c r="AI66" s="37">
        <v>23.37</v>
      </c>
      <c r="AJ66" s="37">
        <v>2.1999999999999999E-2</v>
      </c>
      <c r="AK66" s="37">
        <v>8.0000000000000002E-3</v>
      </c>
      <c r="AL66" s="37">
        <v>1.8361150040548422E-2</v>
      </c>
      <c r="AM66" s="37">
        <v>1.4840688195687542E-2</v>
      </c>
      <c r="AN66" s="37">
        <v>23.253</v>
      </c>
      <c r="AO66" s="37">
        <v>0.10100000000000001</v>
      </c>
      <c r="AP66" s="37">
        <v>3.5999999999999997E-2</v>
      </c>
      <c r="AQ66" s="37">
        <v>8.4690803718700247E-2</v>
      </c>
      <c r="AR66" s="37">
        <v>-0.92600000000000005</v>
      </c>
      <c r="AS66" s="37">
        <v>7.1000696273976233E-2</v>
      </c>
      <c r="AT66" s="37">
        <v>-3.972</v>
      </c>
      <c r="AU66" s="37">
        <v>1.08</v>
      </c>
      <c r="AV66" s="37">
        <v>0.38200000000000001</v>
      </c>
      <c r="AW66" s="37">
        <v>0.90271402043430271</v>
      </c>
      <c r="AX66" s="37">
        <v>-39.04</v>
      </c>
      <c r="AY66" s="37">
        <v>1.0449999999999999</v>
      </c>
      <c r="AZ66" s="37">
        <v>0.36899999999999999</v>
      </c>
      <c r="BA66" s="37">
        <v>0.87342969809341642</v>
      </c>
      <c r="BB66" s="37">
        <v>0.25800000000000001</v>
      </c>
      <c r="BC66" s="37">
        <v>7.0999999999999994E-2</v>
      </c>
      <c r="BD66" s="37">
        <v>2.5000000000000001E-2</v>
      </c>
      <c r="BE66" s="37">
        <v>5.8996740404912561E-2</v>
      </c>
      <c r="BF66" s="37">
        <v>1.008128581</v>
      </c>
      <c r="BG66" s="37">
        <v>-21.49</v>
      </c>
      <c r="BH66" s="37">
        <v>12.06</v>
      </c>
      <c r="BI66" s="37">
        <v>8.2168056591991703E-5</v>
      </c>
      <c r="BJ66" s="37" t="s">
        <v>276</v>
      </c>
      <c r="BK66" s="37">
        <v>-0.60699999999999998</v>
      </c>
      <c r="BL66" s="37">
        <v>1.0302486826968935</v>
      </c>
      <c r="BM66" s="37">
        <v>0.86072619565141562</v>
      </c>
      <c r="BN66" s="37">
        <v>0.23499999999999999</v>
      </c>
      <c r="BO66" s="37">
        <v>0</v>
      </c>
      <c r="BP66" s="37">
        <v>-0.38400000000000001</v>
      </c>
      <c r="BQ66" s="37">
        <v>-0.21</v>
      </c>
    </row>
    <row r="67" spans="1:69" x14ac:dyDescent="0.2">
      <c r="A67" s="34" t="s">
        <v>320</v>
      </c>
      <c r="B67" s="37" t="s">
        <v>281</v>
      </c>
      <c r="C67" s="37">
        <v>90</v>
      </c>
      <c r="D67" s="37" t="s">
        <v>319</v>
      </c>
      <c r="E67" s="37">
        <v>0.11700000000000001</v>
      </c>
      <c r="F67" s="37">
        <v>4.1000000000000002E-2</v>
      </c>
      <c r="G67" s="55">
        <v>0.17699999999999999</v>
      </c>
      <c r="H67" s="55"/>
      <c r="I67" s="55"/>
      <c r="J67" s="37">
        <v>-0.66100000000000003</v>
      </c>
      <c r="K67" s="37">
        <v>2.5999999999999999E-2</v>
      </c>
      <c r="L67" s="37">
        <v>8.9999999999999993E-3</v>
      </c>
      <c r="M67" s="37">
        <v>-10.130000000000001</v>
      </c>
      <c r="N67" s="37">
        <v>-18.440000000000001</v>
      </c>
      <c r="O67" s="37">
        <v>-10.220000000000001</v>
      </c>
      <c r="P67" s="37">
        <v>0.01</v>
      </c>
      <c r="Q67" s="37">
        <v>0</v>
      </c>
      <c r="R67" s="37">
        <v>4.3539158485707847E-3</v>
      </c>
      <c r="S67" s="37">
        <v>-13.68</v>
      </c>
      <c r="T67" s="37">
        <v>0.01</v>
      </c>
      <c r="U67" s="37">
        <v>0</v>
      </c>
      <c r="V67" s="37">
        <v>1.0863951717056078E-2</v>
      </c>
      <c r="W67" s="37">
        <v>16.82</v>
      </c>
      <c r="X67" s="37">
        <v>0.01</v>
      </c>
      <c r="Y67" s="37">
        <v>0</v>
      </c>
      <c r="Z67" s="37">
        <v>1.1199865104147656E-2</v>
      </c>
      <c r="AA67" s="37">
        <v>11.603</v>
      </c>
      <c r="AB67" s="37">
        <v>5.0000000000000001E-3</v>
      </c>
      <c r="AC67" s="37">
        <v>2E-3</v>
      </c>
      <c r="AD67" s="37">
        <v>4.3064775104052523E-3</v>
      </c>
      <c r="AE67" s="37">
        <v>11.885</v>
      </c>
      <c r="AF67" s="37">
        <v>1.2999999999999999E-2</v>
      </c>
      <c r="AG67" s="37">
        <v>5.0000000000000001E-3</v>
      </c>
      <c r="AH67" s="37">
        <v>1.1137716295663807E-2</v>
      </c>
      <c r="AI67" s="37">
        <v>23.12</v>
      </c>
      <c r="AJ67" s="37">
        <v>1.9E-2</v>
      </c>
      <c r="AK67" s="37">
        <v>7.0000000000000001E-3</v>
      </c>
      <c r="AL67" s="37">
        <v>1.5992536229416782E-2</v>
      </c>
      <c r="AM67" s="37">
        <v>2.1593921872609428E-2</v>
      </c>
      <c r="AN67" s="37">
        <v>23.061</v>
      </c>
      <c r="AO67" s="37">
        <v>0.13100000000000001</v>
      </c>
      <c r="AP67" s="37">
        <v>4.5999999999999999E-2</v>
      </c>
      <c r="AQ67" s="37">
        <v>0.10924132433050868</v>
      </c>
      <c r="AR67" s="37">
        <v>-0.83</v>
      </c>
      <c r="AS67" s="37">
        <v>9.779644336979533E-2</v>
      </c>
      <c r="AT67" s="37">
        <v>-2.1139999999999999</v>
      </c>
      <c r="AU67" s="37">
        <v>1.3340000000000001</v>
      </c>
      <c r="AV67" s="37">
        <v>0.47199999999999998</v>
      </c>
      <c r="AW67" s="37">
        <v>1.1156098213104155</v>
      </c>
      <c r="AX67" s="37">
        <v>-36.93</v>
      </c>
      <c r="AY67" s="37">
        <v>1.3009999999999999</v>
      </c>
      <c r="AZ67" s="37">
        <v>0.46</v>
      </c>
      <c r="BA67" s="37">
        <v>1.0874880648869265</v>
      </c>
      <c r="BB67" s="37">
        <v>0.14599999999999999</v>
      </c>
      <c r="BC67" s="37">
        <v>9.1999999999999998E-2</v>
      </c>
      <c r="BD67" s="37">
        <v>3.3000000000000002E-2</v>
      </c>
      <c r="BE67" s="37">
        <v>7.7051423518416637E-2</v>
      </c>
      <c r="BF67" s="37">
        <v>1.008128581</v>
      </c>
      <c r="BG67" s="37">
        <v>-21.63</v>
      </c>
      <c r="BH67" s="37">
        <v>11.91</v>
      </c>
      <c r="BI67" s="37">
        <v>8.2168056591991703E-5</v>
      </c>
      <c r="BJ67" s="37" t="s">
        <v>276</v>
      </c>
      <c r="BK67" s="37">
        <v>-0.66300000000000003</v>
      </c>
      <c r="BL67" s="37">
        <v>1.0302486826968935</v>
      </c>
      <c r="BM67" s="37">
        <v>0.86072619565141562</v>
      </c>
      <c r="BN67" s="37">
        <v>0.17699999999999999</v>
      </c>
      <c r="BO67" s="37">
        <v>0</v>
      </c>
      <c r="BP67" s="37">
        <v>-0.29199999999999998</v>
      </c>
      <c r="BQ67" s="37">
        <v>-0.11799999999999999</v>
      </c>
    </row>
    <row r="68" spans="1:69" x14ac:dyDescent="0.2">
      <c r="A68" s="34" t="s">
        <v>314</v>
      </c>
      <c r="B68" s="37" t="s">
        <v>281</v>
      </c>
      <c r="C68" s="37">
        <v>90</v>
      </c>
      <c r="D68" s="37" t="s">
        <v>313</v>
      </c>
      <c r="E68" s="37">
        <v>0.14199999999999999</v>
      </c>
      <c r="F68" s="37">
        <v>0.05</v>
      </c>
      <c r="G68" s="55">
        <v>0.22600000000000001</v>
      </c>
      <c r="H68" s="55"/>
      <c r="I68" s="55"/>
      <c r="J68" s="37">
        <v>-0.61399999999999999</v>
      </c>
      <c r="K68" s="37">
        <v>2.8000000000000001E-2</v>
      </c>
      <c r="L68" s="37">
        <v>0.01</v>
      </c>
      <c r="M68" s="37">
        <v>-10.15</v>
      </c>
      <c r="N68" s="37">
        <v>-18.559999999999999</v>
      </c>
      <c r="O68" s="37">
        <v>-10.24</v>
      </c>
      <c r="P68" s="37">
        <v>0.01</v>
      </c>
      <c r="Q68" s="37">
        <v>0</v>
      </c>
      <c r="R68" s="37">
        <v>4.4959882579202141E-3</v>
      </c>
      <c r="S68" s="37">
        <v>-13.8</v>
      </c>
      <c r="T68" s="37">
        <v>0.02</v>
      </c>
      <c r="U68" s="37">
        <v>0.01</v>
      </c>
      <c r="V68" s="37">
        <v>1.3954584440958616E-2</v>
      </c>
      <c r="W68" s="37">
        <v>16.690000000000001</v>
      </c>
      <c r="X68" s="37">
        <v>0.02</v>
      </c>
      <c r="Y68" s="37">
        <v>0.01</v>
      </c>
      <c r="Z68" s="37">
        <v>1.4386060191873253E-2</v>
      </c>
      <c r="AA68" s="37">
        <v>11.583</v>
      </c>
      <c r="AB68" s="37">
        <v>6.0000000000000001E-3</v>
      </c>
      <c r="AC68" s="37">
        <v>2E-3</v>
      </c>
      <c r="AD68" s="37">
        <v>4.6520393230876367E-3</v>
      </c>
      <c r="AE68" s="37">
        <v>11.757999999999999</v>
      </c>
      <c r="AF68" s="37">
        <v>1.7000000000000001E-2</v>
      </c>
      <c r="AG68" s="37">
        <v>6.0000000000000001E-3</v>
      </c>
      <c r="AH68" s="37">
        <v>1.4308801458443888E-2</v>
      </c>
      <c r="AI68" s="37">
        <v>23.021000000000001</v>
      </c>
      <c r="AJ68" s="37">
        <v>3.5999999999999997E-2</v>
      </c>
      <c r="AK68" s="37">
        <v>1.2999999999999999E-2</v>
      </c>
      <c r="AL68" s="37">
        <v>2.9970470683320694E-2</v>
      </c>
      <c r="AM68" s="37">
        <v>2.3110520972757339E-2</v>
      </c>
      <c r="AN68" s="37">
        <v>22.974</v>
      </c>
      <c r="AO68" s="37">
        <v>0.121</v>
      </c>
      <c r="AP68" s="37">
        <v>4.2999999999999997E-2</v>
      </c>
      <c r="AQ68" s="37">
        <v>0.10117956504465836</v>
      </c>
      <c r="AR68" s="37">
        <v>-0.66500000000000004</v>
      </c>
      <c r="AS68" s="37">
        <v>0.11830302584215502</v>
      </c>
      <c r="AT68" s="37">
        <v>-6.6630000000000003</v>
      </c>
      <c r="AU68" s="37">
        <v>1.9830000000000001</v>
      </c>
      <c r="AV68" s="37">
        <v>0.70099999999999996</v>
      </c>
      <c r="AW68" s="37">
        <v>1.6581067780417869</v>
      </c>
      <c r="AX68" s="37">
        <v>-41.063000000000002</v>
      </c>
      <c r="AY68" s="37">
        <v>1.9279999999999999</v>
      </c>
      <c r="AZ68" s="37">
        <v>0.68200000000000005</v>
      </c>
      <c r="BA68" s="37">
        <v>1.6116834709033203</v>
      </c>
      <c r="BB68" s="37">
        <v>0.46</v>
      </c>
      <c r="BC68" s="37">
        <v>0.14199999999999999</v>
      </c>
      <c r="BD68" s="37">
        <v>0.05</v>
      </c>
      <c r="BE68" s="37">
        <v>0.11878136780980994</v>
      </c>
      <c r="BF68" s="37">
        <v>1.008128581</v>
      </c>
      <c r="BG68" s="37">
        <v>-21.75</v>
      </c>
      <c r="BH68" s="37">
        <v>11.78</v>
      </c>
      <c r="BI68" s="37">
        <v>8.2168056591991703E-5</v>
      </c>
      <c r="BJ68" s="37" t="s">
        <v>276</v>
      </c>
      <c r="BK68" s="37">
        <v>-0.61599999999999999</v>
      </c>
      <c r="BL68" s="37">
        <v>1.0302486826968935</v>
      </c>
      <c r="BM68" s="37">
        <v>0.86072619565141562</v>
      </c>
      <c r="BN68" s="37">
        <v>0.22600000000000001</v>
      </c>
      <c r="BO68" s="37">
        <v>0</v>
      </c>
      <c r="BP68" s="37">
        <v>-0.129</v>
      </c>
      <c r="BQ68" s="37">
        <v>4.4999999999999998E-2</v>
      </c>
    </row>
    <row r="69" spans="1:69" x14ac:dyDescent="0.2">
      <c r="A69" s="34" t="s">
        <v>310</v>
      </c>
      <c r="B69" s="37" t="s">
        <v>281</v>
      </c>
      <c r="C69" s="37">
        <v>90</v>
      </c>
      <c r="D69" s="37" t="s">
        <v>309</v>
      </c>
      <c r="E69" s="37">
        <v>0.12</v>
      </c>
      <c r="F69" s="37">
        <v>4.2999999999999997E-2</v>
      </c>
      <c r="G69" s="55">
        <v>0.185</v>
      </c>
      <c r="H69" s="55"/>
      <c r="I69" s="55"/>
      <c r="J69" s="37">
        <v>-0.65400000000000003</v>
      </c>
      <c r="K69" s="37">
        <v>1.4E-2</v>
      </c>
      <c r="L69" s="37">
        <v>5.0000000000000001E-3</v>
      </c>
      <c r="M69" s="37">
        <v>-10.17</v>
      </c>
      <c r="N69" s="37">
        <v>-18.71</v>
      </c>
      <c r="O69" s="37">
        <v>-10.26</v>
      </c>
      <c r="P69" s="37">
        <v>0.01</v>
      </c>
      <c r="Q69" s="37">
        <v>0</v>
      </c>
      <c r="R69" s="37">
        <v>4.595339642097916E-3</v>
      </c>
      <c r="S69" s="37">
        <v>-13.95</v>
      </c>
      <c r="T69" s="37">
        <v>0.01</v>
      </c>
      <c r="U69" s="37">
        <v>0</v>
      </c>
      <c r="V69" s="37">
        <v>1.0172091229869217E-2</v>
      </c>
      <c r="W69" s="37">
        <v>16.54</v>
      </c>
      <c r="X69" s="37">
        <v>0.01</v>
      </c>
      <c r="Y69" s="37">
        <v>0</v>
      </c>
      <c r="Z69" s="37">
        <v>1.0486612290696409E-2</v>
      </c>
      <c r="AA69" s="37">
        <v>11.555</v>
      </c>
      <c r="AB69" s="37">
        <v>5.0000000000000001E-3</v>
      </c>
      <c r="AC69" s="37">
        <v>2E-3</v>
      </c>
      <c r="AD69" s="37">
        <v>4.5374283266044401E-3</v>
      </c>
      <c r="AE69" s="37">
        <v>11.605</v>
      </c>
      <c r="AF69" s="37">
        <v>1.2E-2</v>
      </c>
      <c r="AG69" s="37">
        <v>4.0000000000000001E-3</v>
      </c>
      <c r="AH69" s="37">
        <v>1.042912782769252E-2</v>
      </c>
      <c r="AI69" s="37">
        <v>22.798999999999999</v>
      </c>
      <c r="AJ69" s="37">
        <v>2.1999999999999999E-2</v>
      </c>
      <c r="AK69" s="37">
        <v>8.0000000000000002E-3</v>
      </c>
      <c r="AL69" s="37">
        <v>1.8795425152839024E-2</v>
      </c>
      <c r="AM69" s="37">
        <v>1.2121883461891076E-2</v>
      </c>
      <c r="AN69" s="37">
        <v>22.475000000000001</v>
      </c>
      <c r="AO69" s="37">
        <v>0.114</v>
      </c>
      <c r="AP69" s="37">
        <v>0.04</v>
      </c>
      <c r="AQ69" s="37">
        <v>9.5227403206761249E-2</v>
      </c>
      <c r="AR69" s="37">
        <v>-0.85099999999999998</v>
      </c>
      <c r="AS69" s="37">
        <v>0.10063131795628404</v>
      </c>
      <c r="AT69" s="37">
        <v>-3.3029999999999999</v>
      </c>
      <c r="AU69" s="37">
        <v>1.948</v>
      </c>
      <c r="AV69" s="37">
        <v>0.68899999999999995</v>
      </c>
      <c r="AW69" s="37">
        <v>1.6287631532749656</v>
      </c>
      <c r="AX69" s="37">
        <v>-37.506999999999998</v>
      </c>
      <c r="AY69" s="37">
        <v>1.8879999999999999</v>
      </c>
      <c r="AZ69" s="37">
        <v>0.66700000000000004</v>
      </c>
      <c r="BA69" s="37">
        <v>1.5780700662874663</v>
      </c>
      <c r="BB69" s="37">
        <v>0.24199999999999999</v>
      </c>
      <c r="BC69" s="37">
        <v>0.14199999999999999</v>
      </c>
      <c r="BD69" s="37">
        <v>0.05</v>
      </c>
      <c r="BE69" s="37">
        <v>0.1185186561302021</v>
      </c>
      <c r="BF69" s="37">
        <v>1.008128581</v>
      </c>
      <c r="BG69" s="37">
        <v>-21.9</v>
      </c>
      <c r="BH69" s="37">
        <v>11.63</v>
      </c>
      <c r="BI69" s="37">
        <v>8.2168056591991703E-5</v>
      </c>
      <c r="BJ69" s="37" t="s">
        <v>276</v>
      </c>
      <c r="BK69" s="37">
        <v>-0.65600000000000003</v>
      </c>
      <c r="BL69" s="37">
        <v>1.0302486826968935</v>
      </c>
      <c r="BM69" s="37">
        <v>0.86072619565141562</v>
      </c>
      <c r="BN69" s="37">
        <v>0.185</v>
      </c>
      <c r="BO69" s="37">
        <v>0</v>
      </c>
      <c r="BP69" s="37">
        <v>-0.32700000000000001</v>
      </c>
      <c r="BQ69" s="37">
        <v>-0.153</v>
      </c>
    </row>
    <row r="70" spans="1:69" x14ac:dyDescent="0.2">
      <c r="A70" s="34" t="s">
        <v>302</v>
      </c>
      <c r="B70" s="37" t="s">
        <v>281</v>
      </c>
      <c r="C70" s="37">
        <v>90</v>
      </c>
      <c r="D70" s="37" t="s">
        <v>301</v>
      </c>
      <c r="E70" s="37">
        <v>6.0999999999999999E-2</v>
      </c>
      <c r="F70" s="37">
        <v>2.1999999999999999E-2</v>
      </c>
      <c r="G70" s="55">
        <v>0.19800000000000001</v>
      </c>
      <c r="H70" s="55"/>
      <c r="I70" s="55"/>
      <c r="J70" s="37">
        <v>-0.64100000000000001</v>
      </c>
      <c r="K70" s="37">
        <v>2.9000000000000001E-2</v>
      </c>
      <c r="L70" s="37">
        <v>0.01</v>
      </c>
      <c r="M70" s="37">
        <v>-10.14</v>
      </c>
      <c r="N70" s="37">
        <v>-18.72</v>
      </c>
      <c r="O70" s="37">
        <v>-10.23</v>
      </c>
      <c r="P70" s="37">
        <v>0.01</v>
      </c>
      <c r="Q70" s="37">
        <v>0</v>
      </c>
      <c r="R70" s="37">
        <v>5.9844652997555099E-3</v>
      </c>
      <c r="S70" s="37">
        <v>-13.95</v>
      </c>
      <c r="T70" s="37">
        <v>0.02</v>
      </c>
      <c r="U70" s="37">
        <v>0.01</v>
      </c>
      <c r="V70" s="37">
        <v>1.4286098993038608E-2</v>
      </c>
      <c r="W70" s="37">
        <v>16.53</v>
      </c>
      <c r="X70" s="37">
        <v>0.02</v>
      </c>
      <c r="Y70" s="37">
        <v>0.01</v>
      </c>
      <c r="Z70" s="37">
        <v>1.4727825173903249E-2</v>
      </c>
      <c r="AA70" s="37">
        <v>11.584</v>
      </c>
      <c r="AB70" s="37">
        <v>7.0000000000000001E-3</v>
      </c>
      <c r="AC70" s="37">
        <v>2E-3</v>
      </c>
      <c r="AD70" s="37">
        <v>5.8927082230289364E-3</v>
      </c>
      <c r="AE70" s="37">
        <v>11.602</v>
      </c>
      <c r="AF70" s="37">
        <v>1.7999999999999999E-2</v>
      </c>
      <c r="AG70" s="37">
        <v>6.0000000000000001E-3</v>
      </c>
      <c r="AH70" s="37">
        <v>1.4645850422915037E-2</v>
      </c>
      <c r="AI70" s="37">
        <v>22.838999999999999</v>
      </c>
      <c r="AJ70" s="37">
        <v>3.6999999999999998E-2</v>
      </c>
      <c r="AK70" s="37">
        <v>1.2999999999999999E-2</v>
      </c>
      <c r="AL70" s="37">
        <v>3.1210774489784914E-2</v>
      </c>
      <c r="AM70" s="37">
        <v>2.424384927959114E-2</v>
      </c>
      <c r="AN70" s="37">
        <v>22.48</v>
      </c>
      <c r="AO70" s="37">
        <v>8.6999999999999994E-2</v>
      </c>
      <c r="AP70" s="37">
        <v>3.1E-2</v>
      </c>
      <c r="AQ70" s="37">
        <v>7.2336938504170931E-2</v>
      </c>
      <c r="AR70" s="37">
        <v>-0.83899999999999997</v>
      </c>
      <c r="AS70" s="37">
        <v>5.1361107035678824E-2</v>
      </c>
      <c r="AT70" s="37">
        <v>-2.4E-2</v>
      </c>
      <c r="AU70" s="37">
        <v>1.9730000000000001</v>
      </c>
      <c r="AV70" s="37">
        <v>0.69699999999999995</v>
      </c>
      <c r="AW70" s="37">
        <v>1.6490593245538114</v>
      </c>
      <c r="AX70" s="37">
        <v>-34.363</v>
      </c>
      <c r="AY70" s="37">
        <v>1.893</v>
      </c>
      <c r="AZ70" s="37">
        <v>0.66900000000000004</v>
      </c>
      <c r="BA70" s="37">
        <v>1.5829485105792791</v>
      </c>
      <c r="BB70" s="37">
        <v>3.0000000000000001E-3</v>
      </c>
      <c r="BC70" s="37">
        <v>0.14699999999999999</v>
      </c>
      <c r="BD70" s="37">
        <v>5.1999999999999998E-2</v>
      </c>
      <c r="BE70" s="37">
        <v>0.12271914542976722</v>
      </c>
      <c r="BF70" s="37">
        <v>1.008128581</v>
      </c>
      <c r="BG70" s="37">
        <v>-21.9</v>
      </c>
      <c r="BH70" s="37">
        <v>11.63</v>
      </c>
      <c r="BI70" s="37">
        <v>8.2168056591991703E-5</v>
      </c>
      <c r="BJ70" s="37" t="s">
        <v>276</v>
      </c>
      <c r="BK70" s="37">
        <v>-0.64300000000000002</v>
      </c>
      <c r="BL70" s="37">
        <v>1.0302486826968935</v>
      </c>
      <c r="BM70" s="37">
        <v>0.86072619565141562</v>
      </c>
      <c r="BN70" s="37">
        <v>0.19800000000000001</v>
      </c>
      <c r="BO70" s="37">
        <v>0</v>
      </c>
      <c r="BP70" s="37">
        <v>-0.315</v>
      </c>
      <c r="BQ70" s="37">
        <v>-0.14099999999999999</v>
      </c>
    </row>
    <row r="71" spans="1:69" x14ac:dyDescent="0.2">
      <c r="A71" s="34" t="s">
        <v>293</v>
      </c>
      <c r="B71" s="37" t="s">
        <v>281</v>
      </c>
      <c r="C71" s="37">
        <v>90</v>
      </c>
      <c r="D71" s="37" t="s">
        <v>292</v>
      </c>
      <c r="E71" s="37">
        <v>5.2999999999999999E-2</v>
      </c>
      <c r="F71" s="37">
        <v>1.9E-2</v>
      </c>
      <c r="G71" s="55">
        <v>0.214</v>
      </c>
      <c r="H71" s="55"/>
      <c r="I71" s="55"/>
      <c r="J71" s="37">
        <v>-0.625</v>
      </c>
      <c r="K71" s="37">
        <v>1.4999999999999999E-2</v>
      </c>
      <c r="L71" s="37">
        <v>5.0000000000000001E-3</v>
      </c>
      <c r="M71" s="37">
        <v>-10.06</v>
      </c>
      <c r="N71" s="37">
        <v>-18.61</v>
      </c>
      <c r="O71" s="37">
        <v>-10.15</v>
      </c>
      <c r="P71" s="37">
        <v>0.01</v>
      </c>
      <c r="Q71" s="37">
        <v>0</v>
      </c>
      <c r="R71" s="37">
        <v>8.7804363246634792E-3</v>
      </c>
      <c r="S71" s="37">
        <v>-13.85</v>
      </c>
      <c r="T71" s="37">
        <v>0.02</v>
      </c>
      <c r="U71" s="37">
        <v>0.01</v>
      </c>
      <c r="V71" s="37">
        <v>1.2552504614995758E-2</v>
      </c>
      <c r="W71" s="37">
        <v>16.64</v>
      </c>
      <c r="X71" s="37">
        <v>0.02</v>
      </c>
      <c r="Y71" s="37">
        <v>0.01</v>
      </c>
      <c r="Z71" s="37">
        <v>1.2940628057690896E-2</v>
      </c>
      <c r="AA71" s="37">
        <v>11.669</v>
      </c>
      <c r="AB71" s="37">
        <v>1.0999999999999999E-2</v>
      </c>
      <c r="AC71" s="37">
        <v>4.0000000000000001E-3</v>
      </c>
      <c r="AD71" s="37">
        <v>8.7896581590928557E-3</v>
      </c>
      <c r="AE71" s="37">
        <v>11.708</v>
      </c>
      <c r="AF71" s="37">
        <v>1.4999999999999999E-2</v>
      </c>
      <c r="AG71" s="37">
        <v>5.0000000000000001E-3</v>
      </c>
      <c r="AH71" s="37">
        <v>1.2882101604005592E-2</v>
      </c>
      <c r="AI71" s="37">
        <v>23.048999999999999</v>
      </c>
      <c r="AJ71" s="37">
        <v>2.1000000000000001E-2</v>
      </c>
      <c r="AK71" s="37">
        <v>8.0000000000000002E-3</v>
      </c>
      <c r="AL71" s="37">
        <v>1.7832783403936538E-2</v>
      </c>
      <c r="AM71" s="37">
        <v>1.2746554146240773E-2</v>
      </c>
      <c r="AN71" s="37">
        <v>23.542999999999999</v>
      </c>
      <c r="AO71" s="37">
        <v>6.6000000000000003E-2</v>
      </c>
      <c r="AP71" s="37">
        <v>2.3E-2</v>
      </c>
      <c r="AQ71" s="37">
        <v>5.4944239210758278E-2</v>
      </c>
      <c r="AR71" s="37">
        <v>-1.0999999999999999E-2</v>
      </c>
      <c r="AS71" s="37">
        <v>4.4568285575711575E-2</v>
      </c>
      <c r="AT71" s="37">
        <v>-9.7759999999999998</v>
      </c>
      <c r="AU71" s="37">
        <v>1.0069999999999999</v>
      </c>
      <c r="AV71" s="37">
        <v>0.35599999999999998</v>
      </c>
      <c r="AW71" s="37">
        <v>0.84198777337387287</v>
      </c>
      <c r="AX71" s="37">
        <v>-44.061999999999998</v>
      </c>
      <c r="AY71" s="37">
        <v>0.97899999999999998</v>
      </c>
      <c r="AZ71" s="37">
        <v>0.34599999999999997</v>
      </c>
      <c r="BA71" s="37">
        <v>0.8184746325869493</v>
      </c>
      <c r="BB71" s="37">
        <v>0.73699999999999999</v>
      </c>
      <c r="BC71" s="37">
        <v>7.6999999999999999E-2</v>
      </c>
      <c r="BD71" s="37">
        <v>2.7E-2</v>
      </c>
      <c r="BE71" s="37">
        <v>6.4068945694803411E-2</v>
      </c>
      <c r="BF71" s="37">
        <v>1.008128581</v>
      </c>
      <c r="BG71" s="37">
        <v>-21.8</v>
      </c>
      <c r="BH71" s="37">
        <v>11.73</v>
      </c>
      <c r="BI71" s="37">
        <v>8.2168056591991703E-5</v>
      </c>
      <c r="BJ71" s="37" t="s">
        <v>276</v>
      </c>
      <c r="BK71" s="37">
        <v>-0.627</v>
      </c>
      <c r="BL71" s="37">
        <v>1.0302486826968935</v>
      </c>
      <c r="BM71" s="37">
        <v>0.86072619565141562</v>
      </c>
      <c r="BN71" s="37">
        <v>0.214</v>
      </c>
      <c r="BO71" s="37">
        <v>0</v>
      </c>
      <c r="BP71" s="37">
        <v>0.53800000000000003</v>
      </c>
      <c r="BQ71" s="37">
        <v>0.71199999999999997</v>
      </c>
    </row>
    <row r="72" spans="1:69" x14ac:dyDescent="0.2">
      <c r="A72" s="34" t="s">
        <v>289</v>
      </c>
      <c r="B72" s="37" t="s">
        <v>281</v>
      </c>
      <c r="C72" s="37">
        <v>90</v>
      </c>
      <c r="D72" s="37" t="s">
        <v>288</v>
      </c>
      <c r="E72" s="37">
        <v>7.0999999999999994E-2</v>
      </c>
      <c r="F72" s="37">
        <v>2.5000000000000001E-2</v>
      </c>
      <c r="G72" s="55">
        <v>0.21099999999999999</v>
      </c>
      <c r="H72" s="55"/>
      <c r="I72" s="55"/>
      <c r="J72" s="37">
        <v>-0.629</v>
      </c>
      <c r="K72" s="37">
        <v>2.1999999999999999E-2</v>
      </c>
      <c r="L72" s="37">
        <v>8.0000000000000002E-3</v>
      </c>
      <c r="M72" s="37">
        <v>-10.17</v>
      </c>
      <c r="N72" s="37">
        <v>-18.66</v>
      </c>
      <c r="O72" s="37">
        <v>-10.26</v>
      </c>
      <c r="P72" s="37">
        <v>0</v>
      </c>
      <c r="Q72" s="37">
        <v>0</v>
      </c>
      <c r="R72" s="37">
        <v>3.2575339228906506E-3</v>
      </c>
      <c r="S72" s="37">
        <v>-13.9</v>
      </c>
      <c r="T72" s="37">
        <v>0.01</v>
      </c>
      <c r="U72" s="37">
        <v>0</v>
      </c>
      <c r="V72" s="37">
        <v>6.16957724927067E-3</v>
      </c>
      <c r="W72" s="37">
        <v>16.59</v>
      </c>
      <c r="X72" s="37">
        <v>0.01</v>
      </c>
      <c r="Y72" s="37">
        <v>0</v>
      </c>
      <c r="Z72" s="37">
        <v>6.3603405778174232E-3</v>
      </c>
      <c r="AA72" s="37">
        <v>11.558</v>
      </c>
      <c r="AB72" s="37">
        <v>4.0000000000000001E-3</v>
      </c>
      <c r="AC72" s="37">
        <v>1E-3</v>
      </c>
      <c r="AD72" s="37">
        <v>3.0526762659226492E-3</v>
      </c>
      <c r="AE72" s="37">
        <v>11.661</v>
      </c>
      <c r="AF72" s="37">
        <v>8.0000000000000002E-3</v>
      </c>
      <c r="AG72" s="37">
        <v>3.0000000000000001E-3</v>
      </c>
      <c r="AH72" s="37">
        <v>6.3211196465797776E-3</v>
      </c>
      <c r="AI72" s="37">
        <v>22.884</v>
      </c>
      <c r="AJ72" s="37">
        <v>2.5000000000000001E-2</v>
      </c>
      <c r="AK72" s="37">
        <v>8.9999999999999993E-3</v>
      </c>
      <c r="AL72" s="37">
        <v>2.1295389075757901E-2</v>
      </c>
      <c r="AM72" s="37">
        <v>1.8336709380553266E-2</v>
      </c>
      <c r="AN72" s="37">
        <v>22.837</v>
      </c>
      <c r="AO72" s="37">
        <v>7.9000000000000001E-2</v>
      </c>
      <c r="AP72" s="37">
        <v>2.8000000000000001E-2</v>
      </c>
      <c r="AQ72" s="37">
        <v>6.6207647373315165E-2</v>
      </c>
      <c r="AR72" s="37">
        <v>-0.60699999999999998</v>
      </c>
      <c r="AS72" s="37">
        <v>5.9182728072518592E-2</v>
      </c>
      <c r="AT72" s="37">
        <v>-5.5730000000000004</v>
      </c>
      <c r="AU72" s="37">
        <v>1.4790000000000001</v>
      </c>
      <c r="AV72" s="37">
        <v>0.52300000000000002</v>
      </c>
      <c r="AW72" s="37">
        <v>1.2366888171094161</v>
      </c>
      <c r="AX72" s="37">
        <v>-39.805</v>
      </c>
      <c r="AY72" s="37">
        <v>1.4379999999999999</v>
      </c>
      <c r="AZ72" s="37">
        <v>0.50900000000000001</v>
      </c>
      <c r="BA72" s="37">
        <v>1.2025110075688008</v>
      </c>
      <c r="BB72" s="37">
        <v>0.38</v>
      </c>
      <c r="BC72" s="37">
        <v>0.104</v>
      </c>
      <c r="BD72" s="37">
        <v>3.6999999999999998E-2</v>
      </c>
      <c r="BE72" s="37">
        <v>8.6672219666964076E-2</v>
      </c>
      <c r="BF72" s="37">
        <v>1.008128581</v>
      </c>
      <c r="BG72" s="37">
        <v>-21.85</v>
      </c>
      <c r="BH72" s="37">
        <v>11.69</v>
      </c>
      <c r="BI72" s="37">
        <v>8.2168056591991703E-5</v>
      </c>
      <c r="BJ72" s="37" t="s">
        <v>276</v>
      </c>
      <c r="BK72" s="37">
        <v>-0.63100000000000001</v>
      </c>
      <c r="BL72" s="37">
        <v>1.0302486826968935</v>
      </c>
      <c r="BM72" s="37">
        <v>0.86072619565141562</v>
      </c>
      <c r="BN72" s="37">
        <v>0.21099999999999999</v>
      </c>
      <c r="BO72" s="37">
        <v>0</v>
      </c>
      <c r="BP72" s="37">
        <v>-7.4999999999999997E-2</v>
      </c>
      <c r="BQ72" s="37">
        <v>9.9000000000000005E-2</v>
      </c>
    </row>
    <row r="73" spans="1:69" x14ac:dyDescent="0.2">
      <c r="A73" s="34" t="s">
        <v>282</v>
      </c>
      <c r="B73" s="37" t="s">
        <v>281</v>
      </c>
      <c r="C73" s="37">
        <v>90</v>
      </c>
      <c r="D73" s="37" t="s">
        <v>280</v>
      </c>
      <c r="E73" s="37">
        <v>0.124</v>
      </c>
      <c r="F73" s="37">
        <v>4.3999999999999997E-2</v>
      </c>
      <c r="G73" s="55">
        <v>0.20300000000000001</v>
      </c>
      <c r="H73" s="55"/>
      <c r="I73" s="55"/>
      <c r="J73" s="37">
        <v>-0.63600000000000001</v>
      </c>
      <c r="K73" s="37">
        <v>2.5999999999999999E-2</v>
      </c>
      <c r="L73" s="37">
        <v>8.9999999999999993E-3</v>
      </c>
      <c r="M73" s="37">
        <v>-10.27</v>
      </c>
      <c r="N73" s="37">
        <v>-18.78</v>
      </c>
      <c r="O73" s="37">
        <v>-10.35</v>
      </c>
      <c r="P73" s="37">
        <v>0.01</v>
      </c>
      <c r="Q73" s="37">
        <v>0</v>
      </c>
      <c r="R73" s="37">
        <v>4.6659557151455984E-3</v>
      </c>
      <c r="S73" s="37">
        <v>-14.02</v>
      </c>
      <c r="T73" s="37">
        <v>0.01</v>
      </c>
      <c r="U73" s="37">
        <v>0</v>
      </c>
      <c r="V73" s="37">
        <v>4.7933472265899568E-3</v>
      </c>
      <c r="W73" s="37">
        <v>16.47</v>
      </c>
      <c r="X73" s="37">
        <v>0.01</v>
      </c>
      <c r="Y73" s="37">
        <v>0</v>
      </c>
      <c r="Z73" s="37">
        <v>4.9415575228358424E-3</v>
      </c>
      <c r="AA73" s="37">
        <v>11.465999999999999</v>
      </c>
      <c r="AB73" s="37">
        <v>5.0000000000000001E-3</v>
      </c>
      <c r="AC73" s="37">
        <v>2E-3</v>
      </c>
      <c r="AD73" s="37">
        <v>4.5334324143999644E-3</v>
      </c>
      <c r="AE73" s="37">
        <v>11.539</v>
      </c>
      <c r="AF73" s="37">
        <v>6.0000000000000001E-3</v>
      </c>
      <c r="AG73" s="37">
        <v>2E-3</v>
      </c>
      <c r="AH73" s="37">
        <v>4.9171156183111017E-3</v>
      </c>
      <c r="AI73" s="37">
        <v>22.658999999999999</v>
      </c>
      <c r="AJ73" s="37">
        <v>2.5999999999999999E-2</v>
      </c>
      <c r="AK73" s="37">
        <v>8.9999999999999993E-3</v>
      </c>
      <c r="AL73" s="37">
        <v>2.1637031903850114E-2</v>
      </c>
      <c r="AM73" s="37">
        <v>2.2144416472079733E-2</v>
      </c>
      <c r="AN73" s="37">
        <v>22.436</v>
      </c>
      <c r="AO73" s="37">
        <v>0.129</v>
      </c>
      <c r="AP73" s="37">
        <v>4.5999999999999999E-2</v>
      </c>
      <c r="AQ73" s="37">
        <v>0.1076156699103864</v>
      </c>
      <c r="AR73" s="37">
        <v>-0.75800000000000001</v>
      </c>
      <c r="AS73" s="37">
        <v>0.10407716173913496</v>
      </c>
      <c r="AT73" s="37">
        <v>-1.774</v>
      </c>
      <c r="AU73" s="37">
        <v>2.085</v>
      </c>
      <c r="AV73" s="37">
        <v>0.73699999999999999</v>
      </c>
      <c r="AW73" s="37">
        <v>1.7434674785710695</v>
      </c>
      <c r="AX73" s="37">
        <v>-35.814999999999998</v>
      </c>
      <c r="AY73" s="37">
        <v>2.004</v>
      </c>
      <c r="AZ73" s="37">
        <v>0.70899999999999996</v>
      </c>
      <c r="BA73" s="37">
        <v>1.6753923807379287</v>
      </c>
      <c r="BB73" s="37">
        <v>0.126</v>
      </c>
      <c r="BC73" s="37">
        <v>0.14699999999999999</v>
      </c>
      <c r="BD73" s="37">
        <v>5.1999999999999998E-2</v>
      </c>
      <c r="BE73" s="37">
        <v>0.1232904527937863</v>
      </c>
      <c r="BF73" s="37">
        <v>1.008128581</v>
      </c>
      <c r="BG73" s="37">
        <v>-21.97</v>
      </c>
      <c r="BH73" s="37">
        <v>11.56</v>
      </c>
      <c r="BI73" s="37">
        <v>8.2168056591991703E-5</v>
      </c>
      <c r="BJ73" s="37" t="s">
        <v>276</v>
      </c>
      <c r="BK73" s="37">
        <v>-0.63800000000000001</v>
      </c>
      <c r="BL73" s="37">
        <v>1.0302486826968935</v>
      </c>
      <c r="BM73" s="37">
        <v>0.86072619565141562</v>
      </c>
      <c r="BN73" s="37">
        <v>0.20300000000000001</v>
      </c>
      <c r="BO73" s="37">
        <v>0</v>
      </c>
      <c r="BP73" s="37">
        <v>-0.23499999999999999</v>
      </c>
      <c r="BQ73" s="37">
        <v>-6.0999999999999999E-2</v>
      </c>
    </row>
    <row r="74" spans="1:69" x14ac:dyDescent="0.2">
      <c r="A74" s="34"/>
      <c r="B74" s="37"/>
      <c r="C74" s="37"/>
      <c r="D74" s="37"/>
      <c r="E74" s="37"/>
      <c r="F74" s="37"/>
      <c r="G74" s="55"/>
      <c r="H74" s="55"/>
      <c r="I74" s="55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</row>
    <row r="75" spans="1:69" x14ac:dyDescent="0.2">
      <c r="A75" s="34"/>
      <c r="B75" s="37"/>
      <c r="C75" s="37"/>
      <c r="D75" s="37"/>
      <c r="E75" s="37"/>
      <c r="F75" s="37"/>
      <c r="G75" s="55"/>
      <c r="H75" s="55"/>
      <c r="I75" s="55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</row>
    <row r="76" spans="1:69" x14ac:dyDescent="0.2">
      <c r="A76" s="34"/>
      <c r="B76" s="37"/>
      <c r="C76" s="37"/>
      <c r="D76" s="37"/>
      <c r="E76" s="37"/>
      <c r="F76" s="37"/>
      <c r="G76" s="55"/>
      <c r="H76" s="55"/>
      <c r="I76" s="55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</row>
    <row r="77" spans="1:69" x14ac:dyDescent="0.2">
      <c r="A77" s="34"/>
      <c r="B77" s="37"/>
      <c r="C77" s="37"/>
      <c r="D77" s="37"/>
      <c r="E77" s="37"/>
      <c r="F77" s="37"/>
      <c r="G77" s="55"/>
      <c r="H77" s="55"/>
      <c r="I77" s="55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</row>
    <row r="78" spans="1:69" x14ac:dyDescent="0.2">
      <c r="A78" s="34" t="s">
        <v>552</v>
      </c>
      <c r="B78" s="37" t="s">
        <v>278</v>
      </c>
      <c r="C78" s="37">
        <v>90</v>
      </c>
      <c r="D78" s="37" t="s">
        <v>551</v>
      </c>
      <c r="E78" s="37">
        <v>0.13400000000000001</v>
      </c>
      <c r="F78" s="37">
        <v>4.7E-2</v>
      </c>
      <c r="G78" s="55">
        <v>0.623</v>
      </c>
      <c r="H78" s="55">
        <f>AVERAGE(G78:G107)</f>
        <v>0.61973333333333314</v>
      </c>
      <c r="I78" s="55">
        <f>_xlfn.STDEV.S(G78:G107)</f>
        <v>2.3735515849538199E-2</v>
      </c>
      <c r="J78" s="37">
        <v>-7.0999999999999994E-2</v>
      </c>
      <c r="K78" s="37">
        <v>2.5999999999999999E-2</v>
      </c>
      <c r="L78" s="37">
        <v>8.9999999999999993E-3</v>
      </c>
      <c r="M78" s="37">
        <v>1.76</v>
      </c>
      <c r="N78" s="37">
        <v>-1.44</v>
      </c>
      <c r="O78" s="37">
        <v>1.71</v>
      </c>
      <c r="P78" s="37">
        <v>0</v>
      </c>
      <c r="Q78" s="37">
        <v>0</v>
      </c>
      <c r="R78" s="37">
        <v>1.8615672853984364E-3</v>
      </c>
      <c r="S78" s="37">
        <v>3.4</v>
      </c>
      <c r="T78" s="37">
        <v>0.02</v>
      </c>
      <c r="U78" s="37">
        <v>0.01</v>
      </c>
      <c r="V78" s="37">
        <v>1.2616919955837238E-2</v>
      </c>
      <c r="W78" s="37">
        <v>34.43</v>
      </c>
      <c r="X78" s="37">
        <v>0.02</v>
      </c>
      <c r="Y78" s="37">
        <v>0.01</v>
      </c>
      <c r="Z78" s="37">
        <v>1.3007035120870151E-2</v>
      </c>
      <c r="AA78" s="37">
        <v>23.6</v>
      </c>
      <c r="AB78" s="37">
        <v>2E-3</v>
      </c>
      <c r="AC78" s="37">
        <v>1E-3</v>
      </c>
      <c r="AD78" s="37">
        <v>1.9955720851823028E-3</v>
      </c>
      <c r="AE78" s="37">
        <v>29.417000000000002</v>
      </c>
      <c r="AF78" s="37">
        <v>1.4999999999999999E-2</v>
      </c>
      <c r="AG78" s="37">
        <v>5.0000000000000001E-3</v>
      </c>
      <c r="AH78" s="37">
        <v>1.2932757467802664E-2</v>
      </c>
      <c r="AI78" s="37">
        <v>53.901000000000003</v>
      </c>
      <c r="AJ78" s="37">
        <v>3.3000000000000002E-2</v>
      </c>
      <c r="AK78" s="37">
        <v>1.2E-2</v>
      </c>
      <c r="AL78" s="37">
        <v>2.7594749980437851E-2</v>
      </c>
      <c r="AM78" s="37">
        <v>2.1517506775495149E-2</v>
      </c>
      <c r="AN78" s="37">
        <v>58.462000000000003</v>
      </c>
      <c r="AO78" s="37">
        <v>0.13900000000000001</v>
      </c>
      <c r="AP78" s="37">
        <v>4.9000000000000002E-2</v>
      </c>
      <c r="AQ78" s="37">
        <v>0.11582751836353691</v>
      </c>
      <c r="AR78" s="37">
        <v>-1.1679999999999999</v>
      </c>
      <c r="AS78" s="37">
        <v>0.11166335885969277</v>
      </c>
      <c r="AT78" s="37">
        <v>-8.92</v>
      </c>
      <c r="AU78" s="37">
        <v>1.4039999999999999</v>
      </c>
      <c r="AV78" s="37">
        <v>0.496</v>
      </c>
      <c r="AW78" s="37">
        <v>1.1733889963713873</v>
      </c>
      <c r="AX78" s="37">
        <v>-86.793000000000006</v>
      </c>
      <c r="AY78" s="37">
        <v>1.292</v>
      </c>
      <c r="AZ78" s="37">
        <v>0.45700000000000002</v>
      </c>
      <c r="BA78" s="37">
        <v>1.07994624467625</v>
      </c>
      <c r="BB78" s="37">
        <v>0.65400000000000003</v>
      </c>
      <c r="BC78" s="37">
        <v>9.6000000000000002E-2</v>
      </c>
      <c r="BD78" s="37">
        <v>3.4000000000000002E-2</v>
      </c>
      <c r="BE78" s="37">
        <v>8.0042726594209065E-2</v>
      </c>
      <c r="BF78" s="37">
        <v>1.008128581</v>
      </c>
      <c r="BG78" s="37">
        <v>-4.6900000000000004</v>
      </c>
      <c r="BH78" s="37">
        <v>29.44</v>
      </c>
      <c r="BI78" s="37">
        <v>2.2295898208969391E-3</v>
      </c>
      <c r="BJ78" s="37" t="s">
        <v>548</v>
      </c>
      <c r="BK78" s="37">
        <v>-0.191</v>
      </c>
      <c r="BL78" s="37">
        <v>1.0265058814274322</v>
      </c>
      <c r="BM78" s="37">
        <v>0.81935939426115101</v>
      </c>
      <c r="BN78" s="37">
        <v>0.623</v>
      </c>
      <c r="BO78" s="37">
        <v>0</v>
      </c>
      <c r="BP78" s="37">
        <v>-0.14799999999999999</v>
      </c>
      <c r="BQ78" s="37">
        <v>0.49</v>
      </c>
    </row>
    <row r="79" spans="1:69" x14ac:dyDescent="0.2">
      <c r="A79" s="34" t="s">
        <v>541</v>
      </c>
      <c r="B79" s="37" t="s">
        <v>278</v>
      </c>
      <c r="C79" s="37">
        <v>90</v>
      </c>
      <c r="D79" s="37" t="s">
        <v>540</v>
      </c>
      <c r="E79" s="37">
        <v>7.9000000000000001E-2</v>
      </c>
      <c r="F79" s="37">
        <v>2.8000000000000001E-2</v>
      </c>
      <c r="G79" s="55">
        <v>0.64</v>
      </c>
      <c r="H79" s="55"/>
      <c r="I79" s="55"/>
      <c r="J79" s="37">
        <v>-4.1000000000000002E-2</v>
      </c>
      <c r="K79" s="37">
        <v>2.1000000000000001E-2</v>
      </c>
      <c r="L79" s="37">
        <v>8.0000000000000002E-3</v>
      </c>
      <c r="M79" s="37">
        <v>1.69</v>
      </c>
      <c r="N79" s="37">
        <v>-1.81</v>
      </c>
      <c r="O79" s="37">
        <v>1.64</v>
      </c>
      <c r="P79" s="37">
        <v>0.01</v>
      </c>
      <c r="Q79" s="37">
        <v>0</v>
      </c>
      <c r="R79" s="37">
        <v>5.7913305321804776E-3</v>
      </c>
      <c r="S79" s="37">
        <v>3.04</v>
      </c>
      <c r="T79" s="37">
        <v>0.01</v>
      </c>
      <c r="U79" s="37">
        <v>0</v>
      </c>
      <c r="V79" s="37">
        <v>1.1605202856451349E-2</v>
      </c>
      <c r="W79" s="37">
        <v>34.049999999999997</v>
      </c>
      <c r="X79" s="37">
        <v>0.01</v>
      </c>
      <c r="Y79" s="37">
        <v>0.01</v>
      </c>
      <c r="Z79" s="37">
        <v>1.196403572877093E-2</v>
      </c>
      <c r="AA79" s="37">
        <v>23.524000000000001</v>
      </c>
      <c r="AB79" s="37">
        <v>7.0000000000000001E-3</v>
      </c>
      <c r="AC79" s="37">
        <v>2E-3</v>
      </c>
      <c r="AD79" s="37">
        <v>5.8502089668780073E-3</v>
      </c>
      <c r="AE79" s="37">
        <v>29.042000000000002</v>
      </c>
      <c r="AF79" s="37">
        <v>1.4E-2</v>
      </c>
      <c r="AG79" s="37">
        <v>5.0000000000000001E-3</v>
      </c>
      <c r="AH79" s="37">
        <v>1.1903875952451149E-2</v>
      </c>
      <c r="AI79" s="37">
        <v>53.473999999999997</v>
      </c>
      <c r="AJ79" s="37">
        <v>2.4E-2</v>
      </c>
      <c r="AK79" s="37">
        <v>8.9999999999999993E-3</v>
      </c>
      <c r="AL79" s="37">
        <v>2.0146494278534308E-2</v>
      </c>
      <c r="AM79" s="37">
        <v>1.7782874805866065E-2</v>
      </c>
      <c r="AN79" s="37">
        <v>56.975000000000001</v>
      </c>
      <c r="AO79" s="37">
        <v>7.4999999999999997E-2</v>
      </c>
      <c r="AP79" s="37">
        <v>2.7E-2</v>
      </c>
      <c r="AQ79" s="37">
        <v>6.2776782347529272E-2</v>
      </c>
      <c r="AR79" s="37">
        <v>-1.843</v>
      </c>
      <c r="AS79" s="37">
        <v>6.5845085641693918E-2</v>
      </c>
      <c r="AT79" s="37">
        <v>-14.076000000000001</v>
      </c>
      <c r="AU79" s="37">
        <v>1.298</v>
      </c>
      <c r="AV79" s="37">
        <v>0.45900000000000002</v>
      </c>
      <c r="AW79" s="37">
        <v>1.0853169069702613</v>
      </c>
      <c r="AX79" s="37">
        <v>-90.82</v>
      </c>
      <c r="AY79" s="37">
        <v>1.2110000000000001</v>
      </c>
      <c r="AZ79" s="37">
        <v>0.42799999999999999</v>
      </c>
      <c r="BA79" s="37">
        <v>1.0122044343221275</v>
      </c>
      <c r="BB79" s="37">
        <v>0.96899999999999997</v>
      </c>
      <c r="BC79" s="37">
        <v>0.08</v>
      </c>
      <c r="BD79" s="37">
        <v>2.8000000000000001E-2</v>
      </c>
      <c r="BE79" s="37">
        <v>6.689620119366084E-2</v>
      </c>
      <c r="BF79" s="37">
        <v>1.008128581</v>
      </c>
      <c r="BG79" s="37">
        <v>-5.05</v>
      </c>
      <c r="BH79" s="37">
        <v>29.06</v>
      </c>
      <c r="BI79" s="37">
        <v>2.4957181396371665E-3</v>
      </c>
      <c r="BJ79" s="37" t="s">
        <v>537</v>
      </c>
      <c r="BK79" s="37">
        <v>-0.17399999999999999</v>
      </c>
      <c r="BL79" s="37">
        <v>1.0265058814274322</v>
      </c>
      <c r="BM79" s="37">
        <v>0.81935939426115101</v>
      </c>
      <c r="BN79" s="37">
        <v>0.64</v>
      </c>
      <c r="BO79" s="37">
        <v>0</v>
      </c>
      <c r="BP79" s="37">
        <v>-0.84899999999999998</v>
      </c>
      <c r="BQ79" s="37">
        <v>-0.21099999999999999</v>
      </c>
    </row>
    <row r="80" spans="1:69" x14ac:dyDescent="0.2">
      <c r="A80" s="34" t="s">
        <v>518</v>
      </c>
      <c r="B80" s="37" t="s">
        <v>278</v>
      </c>
      <c r="C80" s="37">
        <v>90</v>
      </c>
      <c r="D80" s="37" t="s">
        <v>517</v>
      </c>
      <c r="E80" s="37">
        <v>5.6000000000000001E-2</v>
      </c>
      <c r="F80" s="37">
        <v>0.02</v>
      </c>
      <c r="G80" s="55">
        <v>0.57699999999999996</v>
      </c>
      <c r="H80" s="55"/>
      <c r="I80" s="55"/>
      <c r="J80" s="37">
        <v>-9.1999999999999998E-2</v>
      </c>
      <c r="K80" s="37">
        <v>2.4E-2</v>
      </c>
      <c r="L80" s="37">
        <v>8.9999999999999993E-3</v>
      </c>
      <c r="M80" s="37">
        <v>1.64</v>
      </c>
      <c r="N80" s="37">
        <v>-1.85</v>
      </c>
      <c r="O80" s="37">
        <v>1.59</v>
      </c>
      <c r="P80" s="37">
        <v>0</v>
      </c>
      <c r="Q80" s="37">
        <v>0</v>
      </c>
      <c r="R80" s="37">
        <v>3.5633012883095547E-3</v>
      </c>
      <c r="S80" s="37">
        <v>3</v>
      </c>
      <c r="T80" s="37">
        <v>0.01</v>
      </c>
      <c r="U80" s="37">
        <v>0</v>
      </c>
      <c r="V80" s="37">
        <v>8.4992988458642456E-3</v>
      </c>
      <c r="W80" s="37">
        <v>34.01</v>
      </c>
      <c r="X80" s="37">
        <v>0.01</v>
      </c>
      <c r="Y80" s="37">
        <v>0</v>
      </c>
      <c r="Z80" s="37">
        <v>8.762097166179263E-3</v>
      </c>
      <c r="AA80" s="37">
        <v>23.475999999999999</v>
      </c>
      <c r="AB80" s="37">
        <v>4.0000000000000001E-3</v>
      </c>
      <c r="AC80" s="37">
        <v>1E-3</v>
      </c>
      <c r="AD80" s="37">
        <v>3.4802970944181931E-3</v>
      </c>
      <c r="AE80" s="37">
        <v>29</v>
      </c>
      <c r="AF80" s="37">
        <v>0.01</v>
      </c>
      <c r="AG80" s="37">
        <v>4.0000000000000001E-3</v>
      </c>
      <c r="AH80" s="37">
        <v>8.7126643297897738E-3</v>
      </c>
      <c r="AI80" s="37">
        <v>53.328000000000003</v>
      </c>
      <c r="AJ80" s="37">
        <v>2.9000000000000001E-2</v>
      </c>
      <c r="AK80" s="37">
        <v>0.01</v>
      </c>
      <c r="AL80" s="37">
        <v>2.4299840609918428E-2</v>
      </c>
      <c r="AM80" s="37">
        <v>2.0422932726032857E-2</v>
      </c>
      <c r="AN80" s="37">
        <v>56.793999999999997</v>
      </c>
      <c r="AO80" s="37">
        <v>5.8999999999999997E-2</v>
      </c>
      <c r="AP80" s="37">
        <v>2.1000000000000001E-2</v>
      </c>
      <c r="AQ80" s="37">
        <v>4.9554781145352132E-2</v>
      </c>
      <c r="AR80" s="37">
        <v>-1.9330000000000001</v>
      </c>
      <c r="AS80" s="37">
        <v>4.6404368276885287E-2</v>
      </c>
      <c r="AT80" s="37">
        <v>-5.0979999999999999</v>
      </c>
      <c r="AU80" s="37">
        <v>1.1779999999999999</v>
      </c>
      <c r="AV80" s="37">
        <v>0.41599999999999998</v>
      </c>
      <c r="AW80" s="37">
        <v>0.9845083987247073</v>
      </c>
      <c r="AX80" s="37">
        <v>-82.423000000000002</v>
      </c>
      <c r="AY80" s="37">
        <v>1.0760000000000001</v>
      </c>
      <c r="AZ80" s="37">
        <v>0.38</v>
      </c>
      <c r="BA80" s="37">
        <v>0.89936114319045857</v>
      </c>
      <c r="BB80" s="37">
        <v>0.36699999999999999</v>
      </c>
      <c r="BC80" s="37">
        <v>0.09</v>
      </c>
      <c r="BD80" s="37">
        <v>3.2000000000000001E-2</v>
      </c>
      <c r="BE80" s="37">
        <v>7.5186186560619137E-2</v>
      </c>
      <c r="BF80" s="37">
        <v>1.008128581</v>
      </c>
      <c r="BG80" s="37">
        <v>-5.09</v>
      </c>
      <c r="BH80" s="37">
        <v>29.02</v>
      </c>
      <c r="BI80" s="37">
        <v>2.7073681634224821E-3</v>
      </c>
      <c r="BJ80" s="37" t="s">
        <v>196</v>
      </c>
      <c r="BK80" s="37">
        <v>-0.23599999999999999</v>
      </c>
      <c r="BL80" s="37">
        <v>1.0265058814274322</v>
      </c>
      <c r="BM80" s="37">
        <v>0.81935939426115101</v>
      </c>
      <c r="BN80" s="37">
        <v>0.57699999999999996</v>
      </c>
      <c r="BO80" s="37">
        <v>0</v>
      </c>
      <c r="BP80" s="37">
        <v>-0.94199999999999995</v>
      </c>
      <c r="BQ80" s="37">
        <v>-0.30399999999999999</v>
      </c>
    </row>
    <row r="81" spans="1:69" x14ac:dyDescent="0.2">
      <c r="A81" s="34" t="s">
        <v>506</v>
      </c>
      <c r="B81" s="37" t="s">
        <v>278</v>
      </c>
      <c r="C81" s="37">
        <v>90</v>
      </c>
      <c r="D81" s="37" t="s">
        <v>505</v>
      </c>
      <c r="E81" s="37">
        <v>8.4000000000000005E-2</v>
      </c>
      <c r="F81" s="37">
        <v>0.03</v>
      </c>
      <c r="G81" s="55">
        <v>0.57299999999999995</v>
      </c>
      <c r="H81" s="55"/>
      <c r="I81" s="55"/>
      <c r="J81" s="37">
        <v>-9.0999999999999998E-2</v>
      </c>
      <c r="K81" s="37">
        <v>2.1999999999999999E-2</v>
      </c>
      <c r="L81" s="37">
        <v>8.0000000000000002E-3</v>
      </c>
      <c r="M81" s="37">
        <v>1.82</v>
      </c>
      <c r="N81" s="37">
        <v>-1.54</v>
      </c>
      <c r="O81" s="37">
        <v>1.69</v>
      </c>
      <c r="P81" s="37">
        <v>0</v>
      </c>
      <c r="Q81" s="37">
        <v>0</v>
      </c>
      <c r="R81" s="37">
        <v>3.2399849045118873E-3</v>
      </c>
      <c r="S81" s="37">
        <v>3.25</v>
      </c>
      <c r="T81" s="37">
        <v>0.02</v>
      </c>
      <c r="U81" s="37">
        <v>0.01</v>
      </c>
      <c r="V81" s="37">
        <v>1.4847974353313769E-2</v>
      </c>
      <c r="W81" s="37">
        <v>34.270000000000003</v>
      </c>
      <c r="X81" s="37">
        <v>0.02</v>
      </c>
      <c r="Y81" s="37">
        <v>0.01</v>
      </c>
      <c r="Z81" s="37">
        <v>1.5307073720316377E-2</v>
      </c>
      <c r="AA81" s="37">
        <v>23.581</v>
      </c>
      <c r="AB81" s="37">
        <v>4.0000000000000001E-3</v>
      </c>
      <c r="AC81" s="37">
        <v>1E-3</v>
      </c>
      <c r="AD81" s="37">
        <v>3.2192039534334714E-3</v>
      </c>
      <c r="AE81" s="37">
        <v>29.26</v>
      </c>
      <c r="AF81" s="37">
        <v>1.7999999999999999E-2</v>
      </c>
      <c r="AG81" s="37">
        <v>6.0000000000000001E-3</v>
      </c>
      <c r="AH81" s="37">
        <v>1.5218904306406723E-2</v>
      </c>
      <c r="AI81" s="37">
        <v>53.701999999999998</v>
      </c>
      <c r="AJ81" s="37">
        <v>3.6999999999999998E-2</v>
      </c>
      <c r="AK81" s="37">
        <v>1.2999999999999999E-2</v>
      </c>
      <c r="AL81" s="37">
        <v>3.1323236793225538E-2</v>
      </c>
      <c r="AM81" s="37">
        <v>1.8165140437773258E-2</v>
      </c>
      <c r="AN81" s="37">
        <v>57.226999999999997</v>
      </c>
      <c r="AO81" s="37">
        <v>8.8999999999999996E-2</v>
      </c>
      <c r="AP81" s="37">
        <v>3.1E-2</v>
      </c>
      <c r="AQ81" s="37">
        <v>7.4274667857888652E-2</v>
      </c>
      <c r="AR81" s="37">
        <v>-2.028</v>
      </c>
      <c r="AS81" s="37">
        <v>7.0446078827366296E-2</v>
      </c>
      <c r="AT81" s="37">
        <v>-4.976</v>
      </c>
      <c r="AU81" s="37">
        <v>0.70299999999999996</v>
      </c>
      <c r="AV81" s="37">
        <v>0.249</v>
      </c>
      <c r="AW81" s="37">
        <v>0.58788023038297277</v>
      </c>
      <c r="AX81" s="37">
        <v>-82.864999999999995</v>
      </c>
      <c r="AY81" s="37">
        <v>0.67200000000000004</v>
      </c>
      <c r="AZ81" s="37">
        <v>0.23799999999999999</v>
      </c>
      <c r="BA81" s="37">
        <v>0.56171974890468768</v>
      </c>
      <c r="BB81" s="37">
        <v>0.37</v>
      </c>
      <c r="BC81" s="37">
        <v>5.8999999999999997E-2</v>
      </c>
      <c r="BD81" s="37">
        <v>2.1000000000000001E-2</v>
      </c>
      <c r="BE81" s="37">
        <v>4.9004153867863359E-2</v>
      </c>
      <c r="BF81" s="37">
        <v>1.008128581</v>
      </c>
      <c r="BG81" s="37">
        <v>-4.84</v>
      </c>
      <c r="BH81" s="37">
        <v>29.33</v>
      </c>
      <c r="BI81" s="37">
        <v>1.2191262066685539E-3</v>
      </c>
      <c r="BJ81" s="37" t="s">
        <v>502</v>
      </c>
      <c r="BK81" s="37">
        <v>-0.156</v>
      </c>
      <c r="BL81" s="37">
        <v>1.054086789430664</v>
      </c>
      <c r="BM81" s="37">
        <v>0.73735150813203187</v>
      </c>
      <c r="BN81" s="37">
        <v>0.57299999999999995</v>
      </c>
      <c r="BO81" s="37">
        <v>0</v>
      </c>
      <c r="BP81" s="37">
        <v>0.28899999999999998</v>
      </c>
      <c r="BQ81" s="37">
        <v>0.55600000000000005</v>
      </c>
    </row>
    <row r="82" spans="1:69" x14ac:dyDescent="0.2">
      <c r="A82" s="34" t="s">
        <v>492</v>
      </c>
      <c r="B82" s="37" t="s">
        <v>278</v>
      </c>
      <c r="C82" s="37">
        <v>90</v>
      </c>
      <c r="D82" s="37" t="s">
        <v>491</v>
      </c>
      <c r="E82" s="37">
        <v>0.44900000000000001</v>
      </c>
      <c r="F82" s="37">
        <v>0.159</v>
      </c>
      <c r="G82" s="55">
        <v>0.65300000000000002</v>
      </c>
      <c r="H82" s="55"/>
      <c r="I82" s="55"/>
      <c r="J82" s="37">
        <v>-1.4E-2</v>
      </c>
      <c r="K82" s="37">
        <v>1.7000000000000001E-2</v>
      </c>
      <c r="L82" s="37">
        <v>6.0000000000000001E-3</v>
      </c>
      <c r="M82" s="37">
        <v>1.75</v>
      </c>
      <c r="N82" s="37">
        <v>-1.75</v>
      </c>
      <c r="O82" s="37">
        <v>1.62</v>
      </c>
      <c r="P82" s="37">
        <v>0.01</v>
      </c>
      <c r="Q82" s="37">
        <v>0</v>
      </c>
      <c r="R82" s="37">
        <v>4.5972608581808334E-3</v>
      </c>
      <c r="S82" s="37">
        <v>3.04</v>
      </c>
      <c r="T82" s="37">
        <v>0.01</v>
      </c>
      <c r="U82" s="37">
        <v>0</v>
      </c>
      <c r="V82" s="37">
        <v>9.9880152933014606E-3</v>
      </c>
      <c r="W82" s="37">
        <v>34.06</v>
      </c>
      <c r="X82" s="37">
        <v>0.01</v>
      </c>
      <c r="Y82" s="37">
        <v>0</v>
      </c>
      <c r="Z82" s="37">
        <v>1.0296844726171985E-2</v>
      </c>
      <c r="AA82" s="37">
        <v>23.509</v>
      </c>
      <c r="AB82" s="37">
        <v>5.0000000000000001E-3</v>
      </c>
      <c r="AC82" s="37">
        <v>2E-3</v>
      </c>
      <c r="AD82" s="37">
        <v>4.473616945167712E-3</v>
      </c>
      <c r="AE82" s="37">
        <v>29.047000000000001</v>
      </c>
      <c r="AF82" s="37">
        <v>1.2E-2</v>
      </c>
      <c r="AG82" s="37">
        <v>4.0000000000000001E-3</v>
      </c>
      <c r="AH82" s="37">
        <v>1.0238761513102417E-2</v>
      </c>
      <c r="AI82" s="37">
        <v>53.491</v>
      </c>
      <c r="AJ82" s="37">
        <v>2.3E-2</v>
      </c>
      <c r="AK82" s="37">
        <v>8.0000000000000002E-3</v>
      </c>
      <c r="AL82" s="37">
        <v>1.9091569129776019E-2</v>
      </c>
      <c r="AM82" s="37">
        <v>1.4205457722231734E-2</v>
      </c>
      <c r="AN82" s="37">
        <v>56.421999999999997</v>
      </c>
      <c r="AO82" s="37">
        <v>0.49</v>
      </c>
      <c r="AP82" s="37">
        <v>0.17299999999999999</v>
      </c>
      <c r="AQ82" s="37">
        <v>0.409266549653857</v>
      </c>
      <c r="AR82" s="37">
        <v>-2.375</v>
      </c>
      <c r="AS82" s="37">
        <v>0.37576201937361603</v>
      </c>
      <c r="AT82" s="37">
        <v>9.2650000000000006</v>
      </c>
      <c r="AU82" s="37">
        <v>1.2370000000000001</v>
      </c>
      <c r="AV82" s="37">
        <v>0.437</v>
      </c>
      <c r="AW82" s="37">
        <v>1.0343269092765617</v>
      </c>
      <c r="AX82" s="37">
        <v>-69.290000000000006</v>
      </c>
      <c r="AY82" s="37">
        <v>1.149</v>
      </c>
      <c r="AZ82" s="37">
        <v>0.40600000000000003</v>
      </c>
      <c r="BA82" s="37">
        <v>0.96042000430331353</v>
      </c>
      <c r="BB82" s="37">
        <v>-0.69799999999999995</v>
      </c>
      <c r="BC82" s="37">
        <v>8.4000000000000005E-2</v>
      </c>
      <c r="BD82" s="37">
        <v>0.03</v>
      </c>
      <c r="BE82" s="37">
        <v>7.0189342975922178E-2</v>
      </c>
      <c r="BF82" s="37">
        <v>1.008128581</v>
      </c>
      <c r="BG82" s="37">
        <v>-5.05</v>
      </c>
      <c r="BH82" s="37">
        <v>29.11</v>
      </c>
      <c r="BI82" s="37">
        <v>1.2224139834547511E-3</v>
      </c>
      <c r="BJ82" s="37" t="s">
        <v>488</v>
      </c>
      <c r="BK82" s="37">
        <v>-0.08</v>
      </c>
      <c r="BL82" s="37">
        <v>1.054086789430664</v>
      </c>
      <c r="BM82" s="37">
        <v>0.73735150813203187</v>
      </c>
      <c r="BN82" s="37">
        <v>0.65300000000000002</v>
      </c>
      <c r="BO82" s="37">
        <v>0</v>
      </c>
      <c r="BP82" s="37">
        <v>-0.09</v>
      </c>
      <c r="BQ82" s="37">
        <v>0.17699999999999999</v>
      </c>
    </row>
    <row r="83" spans="1:69" x14ac:dyDescent="0.2">
      <c r="A83" s="34" t="s">
        <v>466</v>
      </c>
      <c r="B83" s="37" t="s">
        <v>278</v>
      </c>
      <c r="C83" s="37">
        <v>90</v>
      </c>
      <c r="D83" s="37" t="s">
        <v>465</v>
      </c>
      <c r="E83" s="37">
        <v>0.30599999999999999</v>
      </c>
      <c r="F83" s="37">
        <v>0.108</v>
      </c>
      <c r="G83" s="55">
        <v>0.61099999999999999</v>
      </c>
      <c r="H83" s="55"/>
      <c r="I83" s="55"/>
      <c r="J83" s="37">
        <v>-0.10199999999999999</v>
      </c>
      <c r="K83" s="37">
        <v>0.04</v>
      </c>
      <c r="L83" s="37">
        <v>1.4E-2</v>
      </c>
      <c r="M83" s="37">
        <v>1.74</v>
      </c>
      <c r="N83" s="37">
        <v>-1.75</v>
      </c>
      <c r="O83" s="37">
        <v>1.61</v>
      </c>
      <c r="P83" s="37">
        <v>0.01</v>
      </c>
      <c r="Q83" s="37">
        <v>0</v>
      </c>
      <c r="R83" s="37">
        <v>4.398698466355145E-3</v>
      </c>
      <c r="S83" s="37">
        <v>3.05</v>
      </c>
      <c r="T83" s="37">
        <v>0.01</v>
      </c>
      <c r="U83" s="37">
        <v>0</v>
      </c>
      <c r="V83" s="37">
        <v>8.893135868688104E-3</v>
      </c>
      <c r="W83" s="37">
        <v>34.06</v>
      </c>
      <c r="X83" s="37">
        <v>0.01</v>
      </c>
      <c r="Y83" s="37">
        <v>0</v>
      </c>
      <c r="Z83" s="37">
        <v>9.1681116297470874E-3</v>
      </c>
      <c r="AA83" s="37">
        <v>23.492000000000001</v>
      </c>
      <c r="AB83" s="37">
        <v>5.0000000000000001E-3</v>
      </c>
      <c r="AC83" s="37">
        <v>2E-3</v>
      </c>
      <c r="AD83" s="37">
        <v>4.4710486588262601E-3</v>
      </c>
      <c r="AE83" s="37">
        <v>29.050999999999998</v>
      </c>
      <c r="AF83" s="37">
        <v>1.0999999999999999E-2</v>
      </c>
      <c r="AG83" s="37">
        <v>4.0000000000000001E-3</v>
      </c>
      <c r="AH83" s="37">
        <v>9.122766390943414E-3</v>
      </c>
      <c r="AI83" s="37">
        <v>53.384999999999998</v>
      </c>
      <c r="AJ83" s="37">
        <v>4.5999999999999999E-2</v>
      </c>
      <c r="AK83" s="37">
        <v>1.6E-2</v>
      </c>
      <c r="AL83" s="37">
        <v>3.8478682750208923E-2</v>
      </c>
      <c r="AM83" s="37">
        <v>3.3720212970977125E-2</v>
      </c>
      <c r="AN83" s="37">
        <v>55.737000000000002</v>
      </c>
      <c r="AO83" s="37">
        <v>0.32900000000000001</v>
      </c>
      <c r="AP83" s="37">
        <v>0.11600000000000001</v>
      </c>
      <c r="AQ83" s="37">
        <v>0.27538680616983957</v>
      </c>
      <c r="AR83" s="37">
        <v>-3.03</v>
      </c>
      <c r="AS83" s="37">
        <v>0.25609480258996598</v>
      </c>
      <c r="AT83" s="37">
        <v>22.24</v>
      </c>
      <c r="AU83" s="37">
        <v>0.76600000000000001</v>
      </c>
      <c r="AV83" s="37">
        <v>0.27100000000000002</v>
      </c>
      <c r="AW83" s="37">
        <v>0.64051974096272202</v>
      </c>
      <c r="AX83" s="37">
        <v>-57.317</v>
      </c>
      <c r="AY83" s="37">
        <v>0.70699999999999996</v>
      </c>
      <c r="AZ83" s="37">
        <v>0.25</v>
      </c>
      <c r="BA83" s="37">
        <v>0.59088864072950809</v>
      </c>
      <c r="BB83" s="37">
        <v>-1.6220000000000001</v>
      </c>
      <c r="BC83" s="37">
        <v>2.7E-2</v>
      </c>
      <c r="BD83" s="37">
        <v>8.9999999999999993E-3</v>
      </c>
      <c r="BE83" s="37">
        <v>2.2162065407055627E-2</v>
      </c>
      <c r="BF83" s="37">
        <v>1.008128581</v>
      </c>
      <c r="BG83" s="37">
        <v>-5.04</v>
      </c>
      <c r="BH83" s="37">
        <v>29.12</v>
      </c>
      <c r="BI83" s="37">
        <v>3.3755023770500926E-4</v>
      </c>
      <c r="BJ83" s="37" t="s">
        <v>458</v>
      </c>
      <c r="BK83" s="37">
        <v>-0.12</v>
      </c>
      <c r="BL83" s="37">
        <v>1.054086789430664</v>
      </c>
      <c r="BM83" s="37">
        <v>0.73735150813203187</v>
      </c>
      <c r="BN83" s="37">
        <v>0.61099999999999999</v>
      </c>
      <c r="BO83" s="37">
        <v>0</v>
      </c>
      <c r="BP83" s="37">
        <v>-0.77300000000000002</v>
      </c>
      <c r="BQ83" s="37">
        <v>-0.50700000000000001</v>
      </c>
    </row>
    <row r="84" spans="1:69" x14ac:dyDescent="0.2">
      <c r="A84" s="34" t="s">
        <v>462</v>
      </c>
      <c r="B84" s="37" t="s">
        <v>278</v>
      </c>
      <c r="C84" s="37">
        <v>90</v>
      </c>
      <c r="D84" s="37" t="s">
        <v>461</v>
      </c>
      <c r="E84" s="37">
        <v>0.11899999999999999</v>
      </c>
      <c r="F84" s="37">
        <v>4.2000000000000003E-2</v>
      </c>
      <c r="G84" s="55">
        <v>0.67400000000000004</v>
      </c>
      <c r="H84" s="55"/>
      <c r="I84" s="55"/>
      <c r="J84" s="37">
        <v>-4.2000000000000003E-2</v>
      </c>
      <c r="K84" s="37">
        <v>2.5000000000000001E-2</v>
      </c>
      <c r="L84" s="37">
        <v>8.9999999999999993E-3</v>
      </c>
      <c r="M84" s="37">
        <v>1.7</v>
      </c>
      <c r="N84" s="37">
        <v>-1.95</v>
      </c>
      <c r="O84" s="37">
        <v>1.57</v>
      </c>
      <c r="P84" s="37">
        <v>0.01</v>
      </c>
      <c r="Q84" s="37">
        <v>0</v>
      </c>
      <c r="R84" s="37">
        <v>4.494499353347732E-3</v>
      </c>
      <c r="S84" s="37">
        <v>2.84</v>
      </c>
      <c r="T84" s="37">
        <v>0.01</v>
      </c>
      <c r="U84" s="37">
        <v>0</v>
      </c>
      <c r="V84" s="37">
        <v>8.1546120558808975E-3</v>
      </c>
      <c r="W84" s="37">
        <v>33.85</v>
      </c>
      <c r="X84" s="37">
        <v>0.01</v>
      </c>
      <c r="Y84" s="37">
        <v>0</v>
      </c>
      <c r="Z84" s="37">
        <v>8.4067526606486885E-3</v>
      </c>
      <c r="AA84" s="37">
        <v>23.449000000000002</v>
      </c>
      <c r="AB84" s="37">
        <v>5.0000000000000001E-3</v>
      </c>
      <c r="AC84" s="37">
        <v>2E-3</v>
      </c>
      <c r="AD84" s="37">
        <v>4.5505424801413367E-3</v>
      </c>
      <c r="AE84" s="37">
        <v>28.838000000000001</v>
      </c>
      <c r="AF84" s="37">
        <v>0.01</v>
      </c>
      <c r="AG84" s="37">
        <v>4.0000000000000001E-3</v>
      </c>
      <c r="AH84" s="37">
        <v>8.3664083234371456E-3</v>
      </c>
      <c r="AI84" s="37">
        <v>53.186999999999998</v>
      </c>
      <c r="AJ84" s="37">
        <v>2.5000000000000001E-2</v>
      </c>
      <c r="AK84" s="37">
        <v>8.9999999999999993E-3</v>
      </c>
      <c r="AL84" s="37">
        <v>2.0511731009976435E-2</v>
      </c>
      <c r="AM84" s="37">
        <v>2.1063526351174266E-2</v>
      </c>
      <c r="AN84" s="37">
        <v>55.518000000000001</v>
      </c>
      <c r="AO84" s="37">
        <v>0.107</v>
      </c>
      <c r="AP84" s="37">
        <v>3.7999999999999999E-2</v>
      </c>
      <c r="AQ84" s="37">
        <v>8.9270155295328293E-2</v>
      </c>
      <c r="AR84" s="37">
        <v>-2.8239999999999998</v>
      </c>
      <c r="AS84" s="37">
        <v>9.9373093895832848E-2</v>
      </c>
      <c r="AT84" s="37">
        <v>28.867999999999999</v>
      </c>
      <c r="AU84" s="37">
        <v>2.4350000000000001</v>
      </c>
      <c r="AV84" s="37">
        <v>0.86099999999999999</v>
      </c>
      <c r="AW84" s="37">
        <v>2.0355346832818979</v>
      </c>
      <c r="AX84" s="37">
        <v>-50.774999999999999</v>
      </c>
      <c r="AY84" s="37">
        <v>2.2530000000000001</v>
      </c>
      <c r="AZ84" s="37">
        <v>0.79600000000000004</v>
      </c>
      <c r="BA84" s="37">
        <v>1.8832338219815494</v>
      </c>
      <c r="BB84" s="37">
        <v>-2.1850000000000001</v>
      </c>
      <c r="BC84" s="37">
        <v>0.13900000000000001</v>
      </c>
      <c r="BD84" s="37">
        <v>4.9000000000000002E-2</v>
      </c>
      <c r="BE84" s="37">
        <v>0.11611734508570337</v>
      </c>
      <c r="BF84" s="37">
        <v>1.008128581</v>
      </c>
      <c r="BG84" s="37">
        <v>-5.25</v>
      </c>
      <c r="BH84" s="37">
        <v>28.91</v>
      </c>
      <c r="BI84" s="37">
        <v>3.3755023770500926E-4</v>
      </c>
      <c r="BJ84" s="37" t="s">
        <v>458</v>
      </c>
      <c r="BK84" s="37">
        <v>-0.06</v>
      </c>
      <c r="BL84" s="37">
        <v>1.054086789430664</v>
      </c>
      <c r="BM84" s="37">
        <v>0.73735150813203187</v>
      </c>
      <c r="BN84" s="37">
        <v>0.67400000000000004</v>
      </c>
      <c r="BO84" s="37">
        <v>0</v>
      </c>
      <c r="BP84" s="37">
        <v>-0.57599999999999996</v>
      </c>
      <c r="BQ84" s="37">
        <v>-0.309</v>
      </c>
    </row>
    <row r="85" spans="1:69" x14ac:dyDescent="0.2">
      <c r="A85" s="34" t="s">
        <v>444</v>
      </c>
      <c r="B85" s="37" t="s">
        <v>278</v>
      </c>
      <c r="C85" s="37">
        <v>90</v>
      </c>
      <c r="D85" s="37" t="s">
        <v>443</v>
      </c>
      <c r="E85" s="37">
        <v>7.0000000000000007E-2</v>
      </c>
      <c r="F85" s="37">
        <v>2.5000000000000001E-2</v>
      </c>
      <c r="G85" s="55">
        <v>0.63300000000000001</v>
      </c>
      <c r="H85" s="55"/>
      <c r="I85" s="55"/>
      <c r="J85" s="37">
        <v>1.7000000000000001E-2</v>
      </c>
      <c r="K85" s="37">
        <v>2.5000000000000001E-2</v>
      </c>
      <c r="L85" s="37">
        <v>8.9999999999999993E-3</v>
      </c>
      <c r="M85" s="37">
        <v>1.75</v>
      </c>
      <c r="N85" s="37">
        <v>-1.66</v>
      </c>
      <c r="O85" s="37">
        <v>1.6</v>
      </c>
      <c r="P85" s="37">
        <v>0</v>
      </c>
      <c r="Q85" s="37">
        <v>0</v>
      </c>
      <c r="R85" s="37">
        <v>3.8716344631524271E-3</v>
      </c>
      <c r="S85" s="37">
        <v>2.82</v>
      </c>
      <c r="T85" s="37">
        <v>0.01</v>
      </c>
      <c r="U85" s="37">
        <v>0</v>
      </c>
      <c r="V85" s="37">
        <v>1.0934433484283948E-2</v>
      </c>
      <c r="W85" s="37">
        <v>33.83</v>
      </c>
      <c r="X85" s="37">
        <v>0.01</v>
      </c>
      <c r="Y85" s="37">
        <v>0</v>
      </c>
      <c r="Z85" s="37">
        <v>1.1272526167618736E-2</v>
      </c>
      <c r="AA85" s="37">
        <v>23.475000000000001</v>
      </c>
      <c r="AB85" s="37">
        <v>5.0000000000000001E-3</v>
      </c>
      <c r="AC85" s="37">
        <v>2E-3</v>
      </c>
      <c r="AD85" s="37">
        <v>4.0183119435792114E-3</v>
      </c>
      <c r="AE85" s="37">
        <v>28.821999999999999</v>
      </c>
      <c r="AF85" s="37">
        <v>1.2999999999999999E-2</v>
      </c>
      <c r="AG85" s="37">
        <v>5.0000000000000001E-3</v>
      </c>
      <c r="AH85" s="37">
        <v>1.1213629112044744E-2</v>
      </c>
      <c r="AI85" s="37">
        <v>53.262</v>
      </c>
      <c r="AJ85" s="37">
        <v>3.7999999999999999E-2</v>
      </c>
      <c r="AK85" s="37">
        <v>1.2999999999999999E-2</v>
      </c>
      <c r="AL85" s="37">
        <v>3.169508711061305E-2</v>
      </c>
      <c r="AM85" s="37">
        <v>2.0589717130110166E-2</v>
      </c>
      <c r="AN85" s="37">
        <v>55.042999999999999</v>
      </c>
      <c r="AO85" s="37">
        <v>7.4999999999999997E-2</v>
      </c>
      <c r="AP85" s="37">
        <v>2.7E-2</v>
      </c>
      <c r="AQ85" s="37">
        <v>6.2780508128812751E-2</v>
      </c>
      <c r="AR85" s="37">
        <v>-3.242</v>
      </c>
      <c r="AS85" s="37">
        <v>5.8881307303496291E-2</v>
      </c>
      <c r="AT85" s="37">
        <v>38.801000000000002</v>
      </c>
      <c r="AU85" s="37">
        <v>2.9969999999999999</v>
      </c>
      <c r="AV85" s="37">
        <v>1.06</v>
      </c>
      <c r="AW85" s="37">
        <v>2.5058455626654568</v>
      </c>
      <c r="AX85" s="37">
        <v>-41.607999999999997</v>
      </c>
      <c r="AY85" s="37">
        <v>2.7909999999999999</v>
      </c>
      <c r="AZ85" s="37">
        <v>0.98699999999999999</v>
      </c>
      <c r="BA85" s="37">
        <v>2.333039834289067</v>
      </c>
      <c r="BB85" s="37">
        <v>-2.9449999999999998</v>
      </c>
      <c r="BC85" s="37">
        <v>0.154</v>
      </c>
      <c r="BD85" s="37">
        <v>5.5E-2</v>
      </c>
      <c r="BE85" s="37">
        <v>0.12911832688033906</v>
      </c>
      <c r="BF85" s="37">
        <v>1.008128581</v>
      </c>
      <c r="BG85" s="37">
        <v>-5.26</v>
      </c>
      <c r="BH85" s="37">
        <v>29.21</v>
      </c>
      <c r="BI85" s="37">
        <v>1.3538732228450814E-3</v>
      </c>
      <c r="BJ85" s="37" t="s">
        <v>432</v>
      </c>
      <c r="BK85" s="37">
        <v>-5.5E-2</v>
      </c>
      <c r="BL85" s="37">
        <v>0.95649999273819264</v>
      </c>
      <c r="BM85" s="37">
        <v>0.68569352470973866</v>
      </c>
      <c r="BN85" s="37">
        <v>0.63300000000000001</v>
      </c>
      <c r="BO85" s="37">
        <v>0</v>
      </c>
      <c r="BP85" s="37">
        <v>-1.3080000000000001</v>
      </c>
      <c r="BQ85" s="37">
        <v>-2.9000000000000001E-2</v>
      </c>
    </row>
    <row r="86" spans="1:69" x14ac:dyDescent="0.2">
      <c r="A86" s="34" t="s">
        <v>421</v>
      </c>
      <c r="B86" s="37" t="s">
        <v>278</v>
      </c>
      <c r="C86" s="37">
        <v>90</v>
      </c>
      <c r="D86" s="37" t="s">
        <v>420</v>
      </c>
      <c r="E86" s="37">
        <v>0.13600000000000001</v>
      </c>
      <c r="F86" s="37">
        <v>4.8000000000000001E-2</v>
      </c>
      <c r="G86" s="55">
        <v>0.64400000000000002</v>
      </c>
      <c r="H86" s="55"/>
      <c r="I86" s="55"/>
      <c r="J86" s="37">
        <v>-6.8000000000000005E-2</v>
      </c>
      <c r="K86" s="37">
        <v>1.4E-2</v>
      </c>
      <c r="L86" s="37">
        <v>5.0000000000000001E-3</v>
      </c>
      <c r="M86" s="37">
        <v>1.71</v>
      </c>
      <c r="N86" s="37">
        <v>-1.91</v>
      </c>
      <c r="O86" s="37">
        <v>1.51</v>
      </c>
      <c r="P86" s="37">
        <v>0.01</v>
      </c>
      <c r="Q86" s="37">
        <v>0</v>
      </c>
      <c r="R86" s="37">
        <v>5.0238048599108714E-3</v>
      </c>
      <c r="S86" s="37">
        <v>2.4700000000000002</v>
      </c>
      <c r="T86" s="37">
        <v>0.01</v>
      </c>
      <c r="U86" s="37">
        <v>0</v>
      </c>
      <c r="V86" s="37">
        <v>4.4271284390042763E-3</v>
      </c>
      <c r="W86" s="37">
        <v>33.46</v>
      </c>
      <c r="X86" s="37">
        <v>0.01</v>
      </c>
      <c r="Y86" s="37">
        <v>0</v>
      </c>
      <c r="Z86" s="37">
        <v>4.5640152503380908E-3</v>
      </c>
      <c r="AA86" s="37">
        <v>23.38</v>
      </c>
      <c r="AB86" s="37">
        <v>6.0000000000000001E-3</v>
      </c>
      <c r="AC86" s="37">
        <v>2E-3</v>
      </c>
      <c r="AD86" s="37">
        <v>4.696618472945985E-3</v>
      </c>
      <c r="AE86" s="37">
        <v>28.459</v>
      </c>
      <c r="AF86" s="37">
        <v>5.0000000000000001E-3</v>
      </c>
      <c r="AG86" s="37">
        <v>2E-3</v>
      </c>
      <c r="AH86" s="37">
        <v>4.5302214268419629E-3</v>
      </c>
      <c r="AI86" s="37">
        <v>52.704999999999998</v>
      </c>
      <c r="AJ86" s="37">
        <v>1.4999999999999999E-2</v>
      </c>
      <c r="AK86" s="37">
        <v>5.0000000000000001E-3</v>
      </c>
      <c r="AL86" s="37">
        <v>1.2519858032797813E-2</v>
      </c>
      <c r="AM86" s="37">
        <v>1.1765326210777912E-2</v>
      </c>
      <c r="AN86" s="37">
        <v>53.131999999999998</v>
      </c>
      <c r="AO86" s="37">
        <v>0.152</v>
      </c>
      <c r="AP86" s="37">
        <v>5.3999999999999999E-2</v>
      </c>
      <c r="AQ86" s="37">
        <v>0.12734487655133281</v>
      </c>
      <c r="AR86" s="37">
        <v>-4.3440000000000003</v>
      </c>
      <c r="AS86" s="37">
        <v>0.11363382148230441</v>
      </c>
      <c r="AT86" s="37">
        <v>104.337</v>
      </c>
      <c r="AU86" s="37">
        <v>5.6760000000000002</v>
      </c>
      <c r="AV86" s="37">
        <v>2.0070000000000001</v>
      </c>
      <c r="AW86" s="37">
        <v>4.7450037262624267</v>
      </c>
      <c r="AX86" s="37">
        <v>19.663</v>
      </c>
      <c r="AY86" s="37">
        <v>5.2450000000000001</v>
      </c>
      <c r="AZ86" s="37">
        <v>1.8540000000000001</v>
      </c>
      <c r="BA86" s="37">
        <v>4.3848401793786707</v>
      </c>
      <c r="BB86" s="37">
        <v>-6.1059999999999999</v>
      </c>
      <c r="BC86" s="37">
        <v>0.158</v>
      </c>
      <c r="BD86" s="37">
        <v>5.6000000000000001E-2</v>
      </c>
      <c r="BE86" s="37">
        <v>0.13181161451176579</v>
      </c>
      <c r="BF86" s="37">
        <v>1.008128581</v>
      </c>
      <c r="BG86" s="37">
        <v>-5.61</v>
      </c>
      <c r="BH86" s="37">
        <v>28.95</v>
      </c>
      <c r="BI86" s="37">
        <v>-1.0938415085271634E-3</v>
      </c>
      <c r="BJ86" s="37" t="s">
        <v>111</v>
      </c>
      <c r="BK86" s="37">
        <v>-1.0999999999999999E-2</v>
      </c>
      <c r="BL86" s="37">
        <v>0.87006400877780798</v>
      </c>
      <c r="BM86" s="37">
        <v>0.65316882053491609</v>
      </c>
      <c r="BN86" s="37">
        <v>0.64400000000000002</v>
      </c>
      <c r="BO86" s="37">
        <v>0</v>
      </c>
      <c r="BP86" s="37">
        <v>-0.68600000000000005</v>
      </c>
      <c r="BQ86" s="37">
        <v>-0.71499999999999997</v>
      </c>
    </row>
    <row r="87" spans="1:69" x14ac:dyDescent="0.2">
      <c r="A87" s="34" t="s">
        <v>415</v>
      </c>
      <c r="B87" s="37" t="s">
        <v>278</v>
      </c>
      <c r="C87" s="37">
        <v>90</v>
      </c>
      <c r="D87" s="37" t="s">
        <v>414</v>
      </c>
      <c r="E87" s="37">
        <v>6.0999999999999999E-2</v>
      </c>
      <c r="F87" s="37">
        <v>2.1000000000000001E-2</v>
      </c>
      <c r="G87" s="55">
        <v>0.60299999999999998</v>
      </c>
      <c r="H87" s="55"/>
      <c r="I87" s="55"/>
      <c r="J87" s="37">
        <v>-0.115</v>
      </c>
      <c r="K87" s="37">
        <v>2.9000000000000001E-2</v>
      </c>
      <c r="L87" s="37">
        <v>0.01</v>
      </c>
      <c r="M87" s="37">
        <v>1.71</v>
      </c>
      <c r="N87" s="37">
        <v>-2.2200000000000002</v>
      </c>
      <c r="O87" s="37">
        <v>1.52</v>
      </c>
      <c r="P87" s="37">
        <v>0</v>
      </c>
      <c r="Q87" s="37">
        <v>0</v>
      </c>
      <c r="R87" s="37">
        <v>4.0241505459197935E-3</v>
      </c>
      <c r="S87" s="37">
        <v>2.15</v>
      </c>
      <c r="T87" s="37">
        <v>0.02</v>
      </c>
      <c r="U87" s="37">
        <v>0.01</v>
      </c>
      <c r="V87" s="37">
        <v>1.352559551265407E-2</v>
      </c>
      <c r="W87" s="37">
        <v>33.14</v>
      </c>
      <c r="X87" s="37">
        <v>0.02</v>
      </c>
      <c r="Y87" s="37">
        <v>0.01</v>
      </c>
      <c r="Z87" s="37">
        <v>1.3943806925905796E-2</v>
      </c>
      <c r="AA87" s="37">
        <v>23.373000000000001</v>
      </c>
      <c r="AB87" s="37">
        <v>4.0000000000000001E-3</v>
      </c>
      <c r="AC87" s="37">
        <v>2E-3</v>
      </c>
      <c r="AD87" s="37">
        <v>3.7277063518053608E-3</v>
      </c>
      <c r="AE87" s="37">
        <v>28.137</v>
      </c>
      <c r="AF87" s="37">
        <v>1.7000000000000001E-2</v>
      </c>
      <c r="AG87" s="37">
        <v>6.0000000000000001E-3</v>
      </c>
      <c r="AH87" s="37">
        <v>1.3859854224330708E-2</v>
      </c>
      <c r="AI87" s="37">
        <v>52.326000000000001</v>
      </c>
      <c r="AJ87" s="37">
        <v>2.7E-2</v>
      </c>
      <c r="AK87" s="37">
        <v>0.01</v>
      </c>
      <c r="AL87" s="37">
        <v>2.2726083289610777E-2</v>
      </c>
      <c r="AM87" s="37">
        <v>2.4020210304181569E-2</v>
      </c>
      <c r="AN87" s="37">
        <v>51.387</v>
      </c>
      <c r="AO87" s="37">
        <v>8.2000000000000003E-2</v>
      </c>
      <c r="AP87" s="37">
        <v>2.9000000000000001E-2</v>
      </c>
      <c r="AQ87" s="37">
        <v>6.8549110020032972E-2</v>
      </c>
      <c r="AR87" s="37">
        <v>-5.3730000000000002</v>
      </c>
      <c r="AS87" s="37">
        <v>5.0770848306431707E-2</v>
      </c>
      <c r="AT87" s="37">
        <v>121.24299999999999</v>
      </c>
      <c r="AU87" s="37">
        <v>5.78</v>
      </c>
      <c r="AV87" s="37">
        <v>2.0430000000000001</v>
      </c>
      <c r="AW87" s="37">
        <v>4.8320406361990784</v>
      </c>
      <c r="AX87" s="37">
        <v>35.917000000000002</v>
      </c>
      <c r="AY87" s="37">
        <v>5.3239999999999998</v>
      </c>
      <c r="AZ87" s="37">
        <v>1.8819999999999999</v>
      </c>
      <c r="BA87" s="37">
        <v>4.4513135229672116</v>
      </c>
      <c r="BB87" s="37">
        <v>-7.2160000000000002</v>
      </c>
      <c r="BC87" s="37">
        <v>0.16</v>
      </c>
      <c r="BD87" s="37">
        <v>5.6000000000000001E-2</v>
      </c>
      <c r="BE87" s="37">
        <v>0.1333951105746177</v>
      </c>
      <c r="BF87" s="37">
        <v>1.008128581</v>
      </c>
      <c r="BG87" s="37">
        <v>-5.93</v>
      </c>
      <c r="BH87" s="37">
        <v>28.63</v>
      </c>
      <c r="BI87" s="37">
        <v>-1.0938415085271634E-3</v>
      </c>
      <c r="BJ87" s="37" t="s">
        <v>111</v>
      </c>
      <c r="BK87" s="37">
        <v>-5.7000000000000002E-2</v>
      </c>
      <c r="BL87" s="37">
        <v>0.87006400877780798</v>
      </c>
      <c r="BM87" s="37">
        <v>0.65316882053491609</v>
      </c>
      <c r="BN87" s="37">
        <v>0.60299999999999998</v>
      </c>
      <c r="BO87" s="37">
        <v>0</v>
      </c>
      <c r="BP87" s="37">
        <v>-1.835</v>
      </c>
      <c r="BQ87" s="37">
        <v>-1.8640000000000001</v>
      </c>
    </row>
    <row r="88" spans="1:69" x14ac:dyDescent="0.2">
      <c r="A88" s="34" t="s">
        <v>413</v>
      </c>
      <c r="B88" s="37" t="s">
        <v>278</v>
      </c>
      <c r="C88" s="37">
        <v>90</v>
      </c>
      <c r="D88" s="37" t="s">
        <v>412</v>
      </c>
      <c r="E88" s="37">
        <v>0.124</v>
      </c>
      <c r="F88" s="37">
        <v>4.3999999999999997E-2</v>
      </c>
      <c r="G88" s="55">
        <v>0.65700000000000003</v>
      </c>
      <c r="H88" s="55"/>
      <c r="I88" s="55"/>
      <c r="J88" s="37">
        <v>-5.1999999999999998E-2</v>
      </c>
      <c r="K88" s="37">
        <v>3.2000000000000001E-2</v>
      </c>
      <c r="L88" s="37">
        <v>1.0999999999999999E-2</v>
      </c>
      <c r="M88" s="37">
        <v>1.53</v>
      </c>
      <c r="N88" s="37">
        <v>-2.89</v>
      </c>
      <c r="O88" s="37">
        <v>1.33</v>
      </c>
      <c r="P88" s="37">
        <v>0</v>
      </c>
      <c r="Q88" s="37">
        <v>0</v>
      </c>
      <c r="R88" s="37">
        <v>3.6487779669176702E-3</v>
      </c>
      <c r="S88" s="37">
        <v>1.49</v>
      </c>
      <c r="T88" s="37">
        <v>0.03</v>
      </c>
      <c r="U88" s="37">
        <v>0.01</v>
      </c>
      <c r="V88" s="37">
        <v>2.1111375174313839E-2</v>
      </c>
      <c r="W88" s="37">
        <v>32.46</v>
      </c>
      <c r="X88" s="37">
        <v>0.03</v>
      </c>
      <c r="Y88" s="37">
        <v>0.01</v>
      </c>
      <c r="Z88" s="37">
        <v>2.1764138894704747E-2</v>
      </c>
      <c r="AA88" s="37">
        <v>23.170999999999999</v>
      </c>
      <c r="AB88" s="37">
        <v>4.0000000000000001E-3</v>
      </c>
      <c r="AC88" s="37">
        <v>1E-3</v>
      </c>
      <c r="AD88" s="37">
        <v>3.2452717414774451E-3</v>
      </c>
      <c r="AE88" s="37">
        <v>27.456</v>
      </c>
      <c r="AF88" s="37">
        <v>2.5999999999999999E-2</v>
      </c>
      <c r="AG88" s="37">
        <v>8.9999999999999993E-3</v>
      </c>
      <c r="AH88" s="37">
        <v>2.1633896115332233E-2</v>
      </c>
      <c r="AI88" s="37">
        <v>51.491999999999997</v>
      </c>
      <c r="AJ88" s="37">
        <v>3.2000000000000001E-2</v>
      </c>
      <c r="AK88" s="37">
        <v>1.0999999999999999E-2</v>
      </c>
      <c r="AL88" s="37">
        <v>2.7148871569978174E-2</v>
      </c>
      <c r="AM88" s="37">
        <v>2.7139900806878024E-2</v>
      </c>
      <c r="AN88" s="37">
        <v>50.231999999999999</v>
      </c>
      <c r="AO88" s="37">
        <v>0.157</v>
      </c>
      <c r="AP88" s="37">
        <v>5.5E-2</v>
      </c>
      <c r="AQ88" s="37">
        <v>0.13101151478107392</v>
      </c>
      <c r="AR88" s="37">
        <v>-5.1470000000000002</v>
      </c>
      <c r="AS88" s="37">
        <v>0.10405108863859805</v>
      </c>
      <c r="AT88" s="37">
        <v>117.003</v>
      </c>
      <c r="AU88" s="37">
        <v>5.7270000000000003</v>
      </c>
      <c r="AV88" s="37">
        <v>2.0249999999999999</v>
      </c>
      <c r="AW88" s="37">
        <v>4.7879556101644756</v>
      </c>
      <c r="AX88" s="37">
        <v>33.561999999999998</v>
      </c>
      <c r="AY88" s="37">
        <v>5.2759999999999998</v>
      </c>
      <c r="AZ88" s="37">
        <v>1.865</v>
      </c>
      <c r="BA88" s="37">
        <v>4.4104298594578015</v>
      </c>
      <c r="BB88" s="37">
        <v>-6.92</v>
      </c>
      <c r="BC88" s="37">
        <v>0.16800000000000001</v>
      </c>
      <c r="BD88" s="37">
        <v>5.8999999999999997E-2</v>
      </c>
      <c r="BE88" s="37">
        <v>0.14039631190020954</v>
      </c>
      <c r="BF88" s="37">
        <v>1.008128581</v>
      </c>
      <c r="BG88" s="37">
        <v>-6.58</v>
      </c>
      <c r="BH88" s="37">
        <v>27.94</v>
      </c>
      <c r="BI88" s="37">
        <v>-1.0938415085271634E-3</v>
      </c>
      <c r="BJ88" s="37" t="s">
        <v>111</v>
      </c>
      <c r="BK88" s="37">
        <v>4.0000000000000001E-3</v>
      </c>
      <c r="BL88" s="37">
        <v>0.87006400877780798</v>
      </c>
      <c r="BM88" s="37">
        <v>0.65316882053491609</v>
      </c>
      <c r="BN88" s="37">
        <v>0.65700000000000003</v>
      </c>
      <c r="BO88" s="37">
        <v>0</v>
      </c>
      <c r="BP88" s="37">
        <v>-1.6890000000000001</v>
      </c>
      <c r="BQ88" s="37">
        <v>-1.718</v>
      </c>
    </row>
    <row r="89" spans="1:69" x14ac:dyDescent="0.2">
      <c r="A89" s="34" t="s">
        <v>399</v>
      </c>
      <c r="B89" s="37" t="s">
        <v>278</v>
      </c>
      <c r="C89" s="37">
        <v>90</v>
      </c>
      <c r="D89" s="37" t="s">
        <v>398</v>
      </c>
      <c r="E89" s="37">
        <v>7.0999999999999994E-2</v>
      </c>
      <c r="F89" s="37">
        <v>2.5000000000000001E-2</v>
      </c>
      <c r="G89" s="55">
        <v>0.61199999999999999</v>
      </c>
      <c r="H89" s="55"/>
      <c r="I89" s="55"/>
      <c r="J89" s="37">
        <v>-0.105</v>
      </c>
      <c r="K89" s="37">
        <v>3.6999999999999998E-2</v>
      </c>
      <c r="L89" s="37">
        <v>1.2999999999999999E-2</v>
      </c>
      <c r="M89" s="37">
        <v>1.78</v>
      </c>
      <c r="N89" s="37">
        <v>-1.44</v>
      </c>
      <c r="O89" s="37">
        <v>1.59</v>
      </c>
      <c r="P89" s="37">
        <v>0.01</v>
      </c>
      <c r="Q89" s="37">
        <v>0</v>
      </c>
      <c r="R89" s="37">
        <v>4.5220437274080798E-3</v>
      </c>
      <c r="S89" s="37">
        <v>2.93</v>
      </c>
      <c r="T89" s="37">
        <v>0.01</v>
      </c>
      <c r="U89" s="37">
        <v>0</v>
      </c>
      <c r="V89" s="37">
        <v>7.7165904022829706E-3</v>
      </c>
      <c r="W89" s="37">
        <v>33.94</v>
      </c>
      <c r="X89" s="37">
        <v>0.01</v>
      </c>
      <c r="Y89" s="37">
        <v>0</v>
      </c>
      <c r="Z89" s="37">
        <v>7.9551873775224463E-3</v>
      </c>
      <c r="AA89" s="37">
        <v>23.468</v>
      </c>
      <c r="AB89" s="37">
        <v>5.0000000000000001E-3</v>
      </c>
      <c r="AC89" s="37">
        <v>2E-3</v>
      </c>
      <c r="AD89" s="37">
        <v>4.5533237978274939E-3</v>
      </c>
      <c r="AE89" s="37">
        <v>28.931999999999999</v>
      </c>
      <c r="AF89" s="37">
        <v>8.9999999999999993E-3</v>
      </c>
      <c r="AG89" s="37">
        <v>3.0000000000000001E-3</v>
      </c>
      <c r="AH89" s="37">
        <v>7.9171670298250809E-3</v>
      </c>
      <c r="AI89" s="37">
        <v>53.235999999999997</v>
      </c>
      <c r="AJ89" s="37">
        <v>4.4999999999999998E-2</v>
      </c>
      <c r="AK89" s="37">
        <v>1.6E-2</v>
      </c>
      <c r="AL89" s="37">
        <v>3.7359767802511587E-2</v>
      </c>
      <c r="AM89" s="37">
        <v>3.0605246629685782E-2</v>
      </c>
      <c r="AN89" s="37">
        <v>56.655000000000001</v>
      </c>
      <c r="AO89" s="37">
        <v>7.2999999999999995E-2</v>
      </c>
      <c r="AP89" s="37">
        <v>2.5999999999999999E-2</v>
      </c>
      <c r="AQ89" s="37">
        <v>6.0832093043373905E-2</v>
      </c>
      <c r="AR89" s="37">
        <v>-1.9319999999999999</v>
      </c>
      <c r="AS89" s="37">
        <v>5.9541702491858167E-2</v>
      </c>
      <c r="AT89" s="37">
        <v>-9.7629999999999999</v>
      </c>
      <c r="AU89" s="37">
        <v>1.6930000000000001</v>
      </c>
      <c r="AV89" s="37">
        <v>0.59799999999999998</v>
      </c>
      <c r="AW89" s="37">
        <v>1.4152114145625856</v>
      </c>
      <c r="AX89" s="37">
        <v>-86.597999999999999</v>
      </c>
      <c r="AY89" s="37">
        <v>1.552</v>
      </c>
      <c r="AZ89" s="37">
        <v>0.54900000000000004</v>
      </c>
      <c r="BA89" s="37">
        <v>1.2978881211586084</v>
      </c>
      <c r="BB89" s="37">
        <v>0.67600000000000005</v>
      </c>
      <c r="BC89" s="37">
        <v>0.12</v>
      </c>
      <c r="BD89" s="37">
        <v>4.2999999999999997E-2</v>
      </c>
      <c r="BE89" s="37">
        <v>0.10055362805325382</v>
      </c>
      <c r="BF89" s="37">
        <v>1.008128581</v>
      </c>
      <c r="BG89" s="37">
        <v>-5.16</v>
      </c>
      <c r="BH89" s="37">
        <v>29.44</v>
      </c>
      <c r="BI89" s="37">
        <v>-1.0938415085271634E-3</v>
      </c>
      <c r="BJ89" s="37" t="s">
        <v>111</v>
      </c>
      <c r="BK89" s="37">
        <v>-4.7E-2</v>
      </c>
      <c r="BL89" s="37">
        <v>0.87006400877780798</v>
      </c>
      <c r="BM89" s="37">
        <v>0.65316882053491609</v>
      </c>
      <c r="BN89" s="37">
        <v>0.61199999999999999</v>
      </c>
      <c r="BO89" s="37">
        <v>0</v>
      </c>
      <c r="BP89" s="37">
        <v>1.968</v>
      </c>
      <c r="BQ89" s="37">
        <v>1.9390000000000001</v>
      </c>
    </row>
    <row r="90" spans="1:69" x14ac:dyDescent="0.2">
      <c r="A90" s="34" t="s">
        <v>383</v>
      </c>
      <c r="B90" s="37" t="s">
        <v>278</v>
      </c>
      <c r="C90" s="37">
        <v>90</v>
      </c>
      <c r="D90" s="37" t="s">
        <v>382</v>
      </c>
      <c r="E90" s="37">
        <v>8.4000000000000005E-2</v>
      </c>
      <c r="F90" s="37">
        <v>0.03</v>
      </c>
      <c r="G90" s="55">
        <v>0.60699999999999998</v>
      </c>
      <c r="H90" s="55"/>
      <c r="I90" s="55"/>
      <c r="J90" s="37">
        <v>8.1000000000000003E-2</v>
      </c>
      <c r="K90" s="37">
        <v>1.2999999999999999E-2</v>
      </c>
      <c r="L90" s="37">
        <v>5.0000000000000001E-3</v>
      </c>
      <c r="M90" s="37">
        <v>1.69</v>
      </c>
      <c r="N90" s="37">
        <v>-1.91</v>
      </c>
      <c r="O90" s="37">
        <v>1.39</v>
      </c>
      <c r="P90" s="37">
        <v>0</v>
      </c>
      <c r="Q90" s="37">
        <v>0</v>
      </c>
      <c r="R90" s="37">
        <v>2.7317003991913931E-3</v>
      </c>
      <c r="S90" s="37">
        <v>2.62</v>
      </c>
      <c r="T90" s="37">
        <v>0</v>
      </c>
      <c r="U90" s="37">
        <v>0</v>
      </c>
      <c r="V90" s="37">
        <v>2.8032145143001433E-3</v>
      </c>
      <c r="W90" s="37">
        <v>33.619999999999997</v>
      </c>
      <c r="X90" s="37">
        <v>0</v>
      </c>
      <c r="Y90" s="37">
        <v>0</v>
      </c>
      <c r="Z90" s="37">
        <v>2.8898899070820489E-3</v>
      </c>
      <c r="AA90" s="37">
        <v>23.268000000000001</v>
      </c>
      <c r="AB90" s="37">
        <v>3.0000000000000001E-3</v>
      </c>
      <c r="AC90" s="37">
        <v>1E-3</v>
      </c>
      <c r="AD90" s="37">
        <v>2.6518108508851823E-3</v>
      </c>
      <c r="AE90" s="37">
        <v>28.609000000000002</v>
      </c>
      <c r="AF90" s="37">
        <v>3.0000000000000001E-3</v>
      </c>
      <c r="AG90" s="37">
        <v>1E-3</v>
      </c>
      <c r="AH90" s="37">
        <v>2.8755195070352458E-3</v>
      </c>
      <c r="AI90" s="37">
        <v>52.895000000000003</v>
      </c>
      <c r="AJ90" s="37">
        <v>1.4999999999999999E-2</v>
      </c>
      <c r="AK90" s="37">
        <v>5.0000000000000001E-3</v>
      </c>
      <c r="AL90" s="37">
        <v>1.2363385045651105E-2</v>
      </c>
      <c r="AM90" s="37">
        <v>1.1047486827408774E-2</v>
      </c>
      <c r="AN90" s="37">
        <v>56.43</v>
      </c>
      <c r="AO90" s="37">
        <v>8.5999999999999993E-2</v>
      </c>
      <c r="AP90" s="37">
        <v>3.1E-2</v>
      </c>
      <c r="AQ90" s="37">
        <v>7.2165817796143061E-2</v>
      </c>
      <c r="AR90" s="37">
        <v>-1.5189999999999999</v>
      </c>
      <c r="AS90" s="37">
        <v>7.0498411276476394E-2</v>
      </c>
      <c r="AT90" s="37">
        <v>-15.225</v>
      </c>
      <c r="AU90" s="37">
        <v>1.321</v>
      </c>
      <c r="AV90" s="37">
        <v>0.46700000000000003</v>
      </c>
      <c r="AW90" s="37">
        <v>1.1046193751339146</v>
      </c>
      <c r="AX90" s="37">
        <v>-90.887</v>
      </c>
      <c r="AY90" s="37">
        <v>1.2150000000000001</v>
      </c>
      <c r="AZ90" s="37">
        <v>0.43</v>
      </c>
      <c r="BA90" s="37">
        <v>1.0160196142521767</v>
      </c>
      <c r="BB90" s="37">
        <v>0.96299999999999997</v>
      </c>
      <c r="BC90" s="37">
        <v>6.8000000000000005E-2</v>
      </c>
      <c r="BD90" s="37">
        <v>2.4E-2</v>
      </c>
      <c r="BE90" s="37">
        <v>5.6846367516560498E-2</v>
      </c>
      <c r="BF90" s="37">
        <v>1.008128581</v>
      </c>
      <c r="BG90" s="37">
        <v>-5.47</v>
      </c>
      <c r="BH90" s="37">
        <v>28.95</v>
      </c>
      <c r="BI90" s="37">
        <v>-4.4376884106730075E-4</v>
      </c>
      <c r="BJ90" s="37" t="s">
        <v>365</v>
      </c>
      <c r="BK90" s="37">
        <v>0.104</v>
      </c>
      <c r="BL90" s="37">
        <v>0.93753459730753408</v>
      </c>
      <c r="BM90" s="37">
        <v>0.50937124760334884</v>
      </c>
      <c r="BN90" s="37">
        <v>0.60699999999999998</v>
      </c>
      <c r="BO90" s="37">
        <v>0</v>
      </c>
      <c r="BP90" s="37">
        <v>-46.588000000000001</v>
      </c>
      <c r="BQ90" s="37">
        <v>-16.126000000000001</v>
      </c>
    </row>
    <row r="91" spans="1:69" x14ac:dyDescent="0.2">
      <c r="A91" s="34" t="s">
        <v>377</v>
      </c>
      <c r="B91" s="37" t="s">
        <v>278</v>
      </c>
      <c r="C91" s="37">
        <v>90</v>
      </c>
      <c r="D91" s="37" t="s">
        <v>376</v>
      </c>
      <c r="E91" s="37">
        <v>9.4E-2</v>
      </c>
      <c r="F91" s="37">
        <v>3.3000000000000002E-2</v>
      </c>
      <c r="G91" s="55">
        <v>0.64400000000000002</v>
      </c>
      <c r="H91" s="55"/>
      <c r="I91" s="55"/>
      <c r="J91" s="37">
        <v>0.12</v>
      </c>
      <c r="K91" s="37">
        <v>1.6E-2</v>
      </c>
      <c r="L91" s="37">
        <v>6.0000000000000001E-3</v>
      </c>
      <c r="M91" s="37">
        <v>1.6</v>
      </c>
      <c r="N91" s="37">
        <v>-2.31</v>
      </c>
      <c r="O91" s="37">
        <v>1.3</v>
      </c>
      <c r="P91" s="37">
        <v>0.01</v>
      </c>
      <c r="Q91" s="37">
        <v>0</v>
      </c>
      <c r="R91" s="37">
        <v>4.6562713858551274E-3</v>
      </c>
      <c r="S91" s="37">
        <v>2.21</v>
      </c>
      <c r="T91" s="37">
        <v>0.01</v>
      </c>
      <c r="U91" s="37">
        <v>0</v>
      </c>
      <c r="V91" s="37">
        <v>9.0536822887087309E-3</v>
      </c>
      <c r="W91" s="37">
        <v>33.19</v>
      </c>
      <c r="X91" s="37">
        <v>0.01</v>
      </c>
      <c r="Y91" s="37">
        <v>0</v>
      </c>
      <c r="Z91" s="37">
        <v>9.3336221450762528E-3</v>
      </c>
      <c r="AA91" s="37">
        <v>23.167000000000002</v>
      </c>
      <c r="AB91" s="37">
        <v>6.0000000000000001E-3</v>
      </c>
      <c r="AC91" s="37">
        <v>2E-3</v>
      </c>
      <c r="AD91" s="37">
        <v>4.7152535654603556E-3</v>
      </c>
      <c r="AE91" s="37">
        <v>28.189</v>
      </c>
      <c r="AF91" s="37">
        <v>1.0999999999999999E-2</v>
      </c>
      <c r="AG91" s="37">
        <v>4.0000000000000001E-3</v>
      </c>
      <c r="AH91" s="37">
        <v>9.2875622476346498E-3</v>
      </c>
      <c r="AI91" s="37">
        <v>52.405999999999999</v>
      </c>
      <c r="AJ91" s="37">
        <v>1.0999999999999999E-2</v>
      </c>
      <c r="AK91" s="37">
        <v>4.0000000000000001E-3</v>
      </c>
      <c r="AL91" s="37">
        <v>9.3665066991906465E-3</v>
      </c>
      <c r="AM91" s="37">
        <v>1.3189802575816967E-2</v>
      </c>
      <c r="AN91" s="37">
        <v>55.723999999999997</v>
      </c>
      <c r="AO91" s="37">
        <v>9.8000000000000004E-2</v>
      </c>
      <c r="AP91" s="37">
        <v>3.5000000000000003E-2</v>
      </c>
      <c r="AQ91" s="37">
        <v>8.200284722669815E-2</v>
      </c>
      <c r="AR91" s="37">
        <v>-1.37</v>
      </c>
      <c r="AS91" s="37">
        <v>7.8651423387309155E-2</v>
      </c>
      <c r="AT91" s="37">
        <v>-14.427</v>
      </c>
      <c r="AU91" s="37">
        <v>1.5740000000000001</v>
      </c>
      <c r="AV91" s="37">
        <v>0.55700000000000005</v>
      </c>
      <c r="AW91" s="37">
        <v>1.3160207857076318</v>
      </c>
      <c r="AX91" s="37">
        <v>-89.322999999999993</v>
      </c>
      <c r="AY91" s="37">
        <v>1.4570000000000001</v>
      </c>
      <c r="AZ91" s="37">
        <v>0.51500000000000001</v>
      </c>
      <c r="BA91" s="37">
        <v>1.2180319593553561</v>
      </c>
      <c r="BB91" s="37">
        <v>0.96</v>
      </c>
      <c r="BC91" s="37">
        <v>0.106</v>
      </c>
      <c r="BD91" s="37">
        <v>3.7999999999999999E-2</v>
      </c>
      <c r="BE91" s="37">
        <v>8.8818961049187253E-2</v>
      </c>
      <c r="BF91" s="37">
        <v>1.008128581</v>
      </c>
      <c r="BG91" s="37">
        <v>-5.88</v>
      </c>
      <c r="BH91" s="37">
        <v>28.54</v>
      </c>
      <c r="BI91" s="37">
        <v>-4.4376884106730075E-4</v>
      </c>
      <c r="BJ91" s="37" t="s">
        <v>365</v>
      </c>
      <c r="BK91" s="37">
        <v>0.14299999999999999</v>
      </c>
      <c r="BL91" s="37">
        <v>0.93753459730753408</v>
      </c>
      <c r="BM91" s="37">
        <v>0.50937124760334884</v>
      </c>
      <c r="BN91" s="37">
        <v>0.64400000000000002</v>
      </c>
      <c r="BO91" s="37">
        <v>0</v>
      </c>
      <c r="BP91" s="37">
        <v>-45.875999999999998</v>
      </c>
      <c r="BQ91" s="37">
        <v>-15.413</v>
      </c>
    </row>
    <row r="92" spans="1:69" x14ac:dyDescent="0.2">
      <c r="A92" s="34" t="s">
        <v>373</v>
      </c>
      <c r="B92" s="37" t="s">
        <v>278</v>
      </c>
      <c r="C92" s="37">
        <v>90</v>
      </c>
      <c r="D92" s="37" t="s">
        <v>372</v>
      </c>
      <c r="E92" s="37">
        <v>9.6000000000000002E-2</v>
      </c>
      <c r="F92" s="37">
        <v>3.4000000000000002E-2</v>
      </c>
      <c r="G92" s="55">
        <v>0.60699999999999998</v>
      </c>
      <c r="H92" s="55"/>
      <c r="I92" s="55"/>
      <c r="J92" s="37">
        <v>8.1000000000000003E-2</v>
      </c>
      <c r="K92" s="37">
        <v>2.8000000000000001E-2</v>
      </c>
      <c r="L92" s="37">
        <v>0.01</v>
      </c>
      <c r="M92" s="37">
        <v>1.52</v>
      </c>
      <c r="N92" s="37">
        <v>-1.72</v>
      </c>
      <c r="O92" s="37">
        <v>1.22</v>
      </c>
      <c r="P92" s="37">
        <v>0</v>
      </c>
      <c r="Q92" s="37">
        <v>0</v>
      </c>
      <c r="R92" s="37">
        <v>2.1986308201130218E-3</v>
      </c>
      <c r="S92" s="37">
        <v>2.81</v>
      </c>
      <c r="T92" s="37">
        <v>0.01</v>
      </c>
      <c r="U92" s="37">
        <v>0</v>
      </c>
      <c r="V92" s="37">
        <v>7.9266810298923417E-3</v>
      </c>
      <c r="W92" s="37">
        <v>33.82</v>
      </c>
      <c r="X92" s="37">
        <v>0.01</v>
      </c>
      <c r="Y92" s="37">
        <v>0</v>
      </c>
      <c r="Z92" s="37">
        <v>8.1717740073361626E-3</v>
      </c>
      <c r="AA92" s="37">
        <v>23.114000000000001</v>
      </c>
      <c r="AB92" s="37">
        <v>3.0000000000000001E-3</v>
      </c>
      <c r="AC92" s="37">
        <v>1E-3</v>
      </c>
      <c r="AD92" s="37">
        <v>2.2000512124986833E-3</v>
      </c>
      <c r="AE92" s="37">
        <v>28.809000000000001</v>
      </c>
      <c r="AF92" s="37">
        <v>0.01</v>
      </c>
      <c r="AG92" s="37">
        <v>3.0000000000000001E-3</v>
      </c>
      <c r="AH92" s="37">
        <v>8.1255400139084617E-3</v>
      </c>
      <c r="AI92" s="37">
        <v>52.933999999999997</v>
      </c>
      <c r="AJ92" s="37">
        <v>3.2000000000000001E-2</v>
      </c>
      <c r="AK92" s="37">
        <v>1.0999999999999999E-2</v>
      </c>
      <c r="AL92" s="37">
        <v>2.7087292064110258E-2</v>
      </c>
      <c r="AM92" s="37">
        <v>2.3235972668225833E-2</v>
      </c>
      <c r="AN92" s="37">
        <v>56.784999999999997</v>
      </c>
      <c r="AO92" s="37">
        <v>9.0999999999999998E-2</v>
      </c>
      <c r="AP92" s="37">
        <v>3.2000000000000001E-2</v>
      </c>
      <c r="AQ92" s="37">
        <v>7.5880723378185452E-2</v>
      </c>
      <c r="AR92" s="37">
        <v>-1.571</v>
      </c>
      <c r="AS92" s="37">
        <v>7.9973858963081665E-2</v>
      </c>
      <c r="AT92" s="37">
        <v>-12.837</v>
      </c>
      <c r="AU92" s="37">
        <v>1.345</v>
      </c>
      <c r="AV92" s="37">
        <v>0.47599999999999998</v>
      </c>
      <c r="AW92" s="37">
        <v>1.1243877037698409</v>
      </c>
      <c r="AX92" s="37">
        <v>-88.885000000000005</v>
      </c>
      <c r="AY92" s="37">
        <v>1.2350000000000001</v>
      </c>
      <c r="AZ92" s="37">
        <v>0.436</v>
      </c>
      <c r="BA92" s="37">
        <v>1.0321547643289273</v>
      </c>
      <c r="BB92" s="37">
        <v>0.82299999999999995</v>
      </c>
      <c r="BC92" s="37">
        <v>8.4000000000000005E-2</v>
      </c>
      <c r="BD92" s="37">
        <v>0.03</v>
      </c>
      <c r="BE92" s="37">
        <v>7.0468994446361982E-2</v>
      </c>
      <c r="BF92" s="37">
        <v>1.008128581</v>
      </c>
      <c r="BG92" s="37">
        <v>-5.27</v>
      </c>
      <c r="BH92" s="37">
        <v>29.15</v>
      </c>
      <c r="BI92" s="37">
        <v>-4.4376884106730075E-4</v>
      </c>
      <c r="BJ92" s="37" t="s">
        <v>365</v>
      </c>
      <c r="BK92" s="37">
        <v>0.104</v>
      </c>
      <c r="BL92" s="37">
        <v>0.93753459730753408</v>
      </c>
      <c r="BM92" s="37">
        <v>0.50937124760334884</v>
      </c>
      <c r="BN92" s="37">
        <v>0.60699999999999998</v>
      </c>
      <c r="BO92" s="37">
        <v>0</v>
      </c>
      <c r="BP92" s="37">
        <v>-46.924999999999997</v>
      </c>
      <c r="BQ92" s="37">
        <v>-16.463000000000001</v>
      </c>
    </row>
    <row r="93" spans="1:69" x14ac:dyDescent="0.2">
      <c r="A93" s="34" t="s">
        <v>371</v>
      </c>
      <c r="B93" s="37" t="s">
        <v>278</v>
      </c>
      <c r="C93" s="37">
        <v>90</v>
      </c>
      <c r="D93" s="37" t="s">
        <v>370</v>
      </c>
      <c r="E93" s="37">
        <v>7.4999999999999997E-2</v>
      </c>
      <c r="F93" s="37">
        <v>2.7E-2</v>
      </c>
      <c r="G93" s="55">
        <v>0.64800000000000002</v>
      </c>
      <c r="H93" s="55"/>
      <c r="I93" s="55"/>
      <c r="J93" s="37">
        <v>0.125</v>
      </c>
      <c r="K93" s="37">
        <v>3.3000000000000002E-2</v>
      </c>
      <c r="L93" s="37">
        <v>1.2E-2</v>
      </c>
      <c r="M93" s="37">
        <v>1.7</v>
      </c>
      <c r="N93" s="37">
        <v>-1.86</v>
      </c>
      <c r="O93" s="37">
        <v>1.4</v>
      </c>
      <c r="P93" s="37">
        <v>0</v>
      </c>
      <c r="Q93" s="37">
        <v>0</v>
      </c>
      <c r="R93" s="37">
        <v>3.8169214352681644E-3</v>
      </c>
      <c r="S93" s="37">
        <v>2.67</v>
      </c>
      <c r="T93" s="37">
        <v>0</v>
      </c>
      <c r="U93" s="37">
        <v>0</v>
      </c>
      <c r="V93" s="37">
        <v>2.5824448540644716E-3</v>
      </c>
      <c r="W93" s="37">
        <v>33.67</v>
      </c>
      <c r="X93" s="37">
        <v>0</v>
      </c>
      <c r="Y93" s="37">
        <v>0</v>
      </c>
      <c r="Z93" s="37">
        <v>2.6622940489533461E-3</v>
      </c>
      <c r="AA93" s="37">
        <v>23.279</v>
      </c>
      <c r="AB93" s="37">
        <v>4.0000000000000001E-3</v>
      </c>
      <c r="AC93" s="37">
        <v>2E-3</v>
      </c>
      <c r="AD93" s="37">
        <v>3.7151943449100239E-3</v>
      </c>
      <c r="AE93" s="37">
        <v>28.661999999999999</v>
      </c>
      <c r="AF93" s="37">
        <v>3.0000000000000001E-3</v>
      </c>
      <c r="AG93" s="37">
        <v>1E-3</v>
      </c>
      <c r="AH93" s="37">
        <v>2.6530804977172914E-3</v>
      </c>
      <c r="AI93" s="37">
        <v>53.006</v>
      </c>
      <c r="AJ93" s="37">
        <v>0.03</v>
      </c>
      <c r="AK93" s="37">
        <v>1.0999999999999999E-2</v>
      </c>
      <c r="AL93" s="37">
        <v>2.485658678392599E-2</v>
      </c>
      <c r="AM93" s="37">
        <v>2.741098789171104E-2</v>
      </c>
      <c r="AN93" s="37">
        <v>56.601999999999997</v>
      </c>
      <c r="AO93" s="37">
        <v>7.9000000000000001E-2</v>
      </c>
      <c r="AP93" s="37">
        <v>2.8000000000000001E-2</v>
      </c>
      <c r="AQ93" s="37">
        <v>6.599454873978039E-2</v>
      </c>
      <c r="AR93" s="37">
        <v>-1.4590000000000001</v>
      </c>
      <c r="AS93" s="37">
        <v>6.2793016692909792E-2</v>
      </c>
      <c r="AT93" s="37">
        <v>-14.722</v>
      </c>
      <c r="AU93" s="37">
        <v>1.252</v>
      </c>
      <c r="AV93" s="37">
        <v>0.443</v>
      </c>
      <c r="AW93" s="37">
        <v>1.0467121857017616</v>
      </c>
      <c r="AX93" s="37">
        <v>-90.525000000000006</v>
      </c>
      <c r="AY93" s="37">
        <v>1.1579999999999999</v>
      </c>
      <c r="AZ93" s="37">
        <v>0.40899999999999997</v>
      </c>
      <c r="BA93" s="37">
        <v>0.96825713938080527</v>
      </c>
      <c r="BB93" s="37">
        <v>0.94099999999999995</v>
      </c>
      <c r="BC93" s="37">
        <v>8.2000000000000003E-2</v>
      </c>
      <c r="BD93" s="37">
        <v>2.9000000000000001E-2</v>
      </c>
      <c r="BE93" s="37">
        <v>6.8933058803030661E-2</v>
      </c>
      <c r="BF93" s="37">
        <v>1.008128581</v>
      </c>
      <c r="BG93" s="37">
        <v>-5.42</v>
      </c>
      <c r="BH93" s="37">
        <v>29.01</v>
      </c>
      <c r="BI93" s="37">
        <v>-4.4376884106730075E-4</v>
      </c>
      <c r="BJ93" s="37" t="s">
        <v>365</v>
      </c>
      <c r="BK93" s="37">
        <v>0.14799999999999999</v>
      </c>
      <c r="BL93" s="37">
        <v>0.93753459730753408</v>
      </c>
      <c r="BM93" s="37">
        <v>0.50937124760334884</v>
      </c>
      <c r="BN93" s="37">
        <v>0.64800000000000002</v>
      </c>
      <c r="BO93" s="37">
        <v>0</v>
      </c>
      <c r="BP93" s="37">
        <v>-46.665999999999997</v>
      </c>
      <c r="BQ93" s="37">
        <v>-16.204000000000001</v>
      </c>
    </row>
    <row r="94" spans="1:69" x14ac:dyDescent="0.2">
      <c r="A94" s="34" t="s">
        <v>352</v>
      </c>
      <c r="B94" s="37" t="s">
        <v>278</v>
      </c>
      <c r="C94" s="37">
        <v>90</v>
      </c>
      <c r="D94" s="37" t="s">
        <v>351</v>
      </c>
      <c r="E94" s="37">
        <v>9.5000000000000001E-2</v>
      </c>
      <c r="F94" s="37">
        <v>3.4000000000000002E-2</v>
      </c>
      <c r="G94" s="55">
        <v>0.625</v>
      </c>
      <c r="H94" s="55"/>
      <c r="I94" s="55"/>
      <c r="J94" s="37">
        <v>-0.22500000000000001</v>
      </c>
      <c r="K94" s="37">
        <v>3.5000000000000003E-2</v>
      </c>
      <c r="L94" s="37">
        <v>1.2E-2</v>
      </c>
      <c r="M94" s="37">
        <v>1.64</v>
      </c>
      <c r="N94" s="37">
        <v>-2.14</v>
      </c>
      <c r="O94" s="37">
        <v>1.44</v>
      </c>
      <c r="P94" s="37">
        <v>0</v>
      </c>
      <c r="Q94" s="37">
        <v>0</v>
      </c>
      <c r="R94" s="37">
        <v>4.0681332353055162E-3</v>
      </c>
      <c r="S94" s="37">
        <v>2.61</v>
      </c>
      <c r="T94" s="37">
        <v>0.01</v>
      </c>
      <c r="U94" s="37">
        <v>0</v>
      </c>
      <c r="V94" s="37">
        <v>5.051258309824674E-3</v>
      </c>
      <c r="W94" s="37">
        <v>33.61</v>
      </c>
      <c r="X94" s="37">
        <v>0.01</v>
      </c>
      <c r="Y94" s="37">
        <v>0</v>
      </c>
      <c r="Z94" s="37">
        <v>5.2074432167631204E-3</v>
      </c>
      <c r="AA94" s="37">
        <v>23.315000000000001</v>
      </c>
      <c r="AB94" s="37">
        <v>5.0000000000000001E-3</v>
      </c>
      <c r="AC94" s="37">
        <v>2E-3</v>
      </c>
      <c r="AD94" s="37">
        <v>4.0184502994443675E-3</v>
      </c>
      <c r="AE94" s="37">
        <v>28.608000000000001</v>
      </c>
      <c r="AF94" s="37">
        <v>6.0000000000000001E-3</v>
      </c>
      <c r="AG94" s="37">
        <v>2E-3</v>
      </c>
      <c r="AH94" s="37">
        <v>5.1835824738078106E-3</v>
      </c>
      <c r="AI94" s="37">
        <v>52.622</v>
      </c>
      <c r="AJ94" s="37">
        <v>2.9000000000000001E-2</v>
      </c>
      <c r="AK94" s="37">
        <v>0.01</v>
      </c>
      <c r="AL94" s="37">
        <v>2.3959086776199595E-2</v>
      </c>
      <c r="AM94" s="37">
        <v>2.8995940537812598E-2</v>
      </c>
      <c r="AN94" s="37">
        <v>56.356000000000002</v>
      </c>
      <c r="AO94" s="37">
        <v>0.1</v>
      </c>
      <c r="AP94" s="37">
        <v>3.5000000000000003E-2</v>
      </c>
      <c r="AQ94" s="37">
        <v>8.343109511495668E-2</v>
      </c>
      <c r="AR94" s="37">
        <v>-1.585</v>
      </c>
      <c r="AS94" s="37">
        <v>7.9307343675190392E-2</v>
      </c>
      <c r="AT94" s="37">
        <v>-14.704000000000001</v>
      </c>
      <c r="AU94" s="37">
        <v>2.21</v>
      </c>
      <c r="AV94" s="37">
        <v>0.78100000000000003</v>
      </c>
      <c r="AW94" s="37">
        <v>1.8472191284571591</v>
      </c>
      <c r="AX94" s="37">
        <v>-90.447999999999993</v>
      </c>
      <c r="AY94" s="37">
        <v>2.0419999999999998</v>
      </c>
      <c r="AZ94" s="37">
        <v>0.72199999999999998</v>
      </c>
      <c r="BA94" s="37">
        <v>1.7069247843583935</v>
      </c>
      <c r="BB94" s="37">
        <v>0.91600000000000004</v>
      </c>
      <c r="BC94" s="37">
        <v>0.13200000000000001</v>
      </c>
      <c r="BD94" s="37">
        <v>4.7E-2</v>
      </c>
      <c r="BE94" s="37">
        <v>0.11042910160697565</v>
      </c>
      <c r="BF94" s="37">
        <v>1.008128581</v>
      </c>
      <c r="BG94" s="37">
        <v>-5.47</v>
      </c>
      <c r="BH94" s="37">
        <v>28.72</v>
      </c>
      <c r="BI94" s="37">
        <v>8.2168056591991703E-5</v>
      </c>
      <c r="BJ94" s="37" t="s">
        <v>276</v>
      </c>
      <c r="BK94" s="37">
        <v>-0.22900000000000001</v>
      </c>
      <c r="BL94" s="37">
        <v>1.0302486826968935</v>
      </c>
      <c r="BM94" s="37">
        <v>0.86072619565141562</v>
      </c>
      <c r="BN94" s="37">
        <v>0.625</v>
      </c>
      <c r="BO94" s="37">
        <v>0</v>
      </c>
      <c r="BP94" s="37">
        <v>-0.27200000000000002</v>
      </c>
      <c r="BQ94" s="37">
        <v>-9.8000000000000004E-2</v>
      </c>
    </row>
    <row r="95" spans="1:69" x14ac:dyDescent="0.2">
      <c r="A95" s="34" t="s">
        <v>350</v>
      </c>
      <c r="B95" s="37" t="s">
        <v>278</v>
      </c>
      <c r="C95" s="37">
        <v>90</v>
      </c>
      <c r="D95" s="37" t="s">
        <v>349</v>
      </c>
      <c r="E95" s="37">
        <v>5.7000000000000002E-2</v>
      </c>
      <c r="F95" s="37">
        <v>0.02</v>
      </c>
      <c r="G95" s="55">
        <v>0.6</v>
      </c>
      <c r="H95" s="55"/>
      <c r="I95" s="55"/>
      <c r="J95" s="37">
        <v>-0.249</v>
      </c>
      <c r="K95" s="37">
        <v>1.2E-2</v>
      </c>
      <c r="L95" s="37">
        <v>4.0000000000000001E-3</v>
      </c>
      <c r="M95" s="37">
        <v>1.73</v>
      </c>
      <c r="N95" s="37">
        <v>-1.75</v>
      </c>
      <c r="O95" s="37">
        <v>1.53</v>
      </c>
      <c r="P95" s="37">
        <v>0</v>
      </c>
      <c r="Q95" s="37">
        <v>0</v>
      </c>
      <c r="R95" s="37">
        <v>3.6677482667538462E-3</v>
      </c>
      <c r="S95" s="37">
        <v>3</v>
      </c>
      <c r="T95" s="37">
        <v>0.01</v>
      </c>
      <c r="U95" s="37">
        <v>0</v>
      </c>
      <c r="V95" s="37">
        <v>1.1630693767590001E-2</v>
      </c>
      <c r="W95" s="37">
        <v>34.01</v>
      </c>
      <c r="X95" s="37">
        <v>0.01</v>
      </c>
      <c r="Y95" s="37">
        <v>0.01</v>
      </c>
      <c r="Z95" s="37">
        <v>1.1990314818885E-2</v>
      </c>
      <c r="AA95" s="37">
        <v>23.414000000000001</v>
      </c>
      <c r="AB95" s="37">
        <v>5.0000000000000001E-3</v>
      </c>
      <c r="AC95" s="37">
        <v>2E-3</v>
      </c>
      <c r="AD95" s="37">
        <v>3.8839212778574036E-3</v>
      </c>
      <c r="AE95" s="37">
        <v>29</v>
      </c>
      <c r="AF95" s="37">
        <v>1.4E-2</v>
      </c>
      <c r="AG95" s="37">
        <v>5.0000000000000001E-3</v>
      </c>
      <c r="AH95" s="37">
        <v>1.1927707433555149E-2</v>
      </c>
      <c r="AI95" s="37">
        <v>53.097000000000001</v>
      </c>
      <c r="AJ95" s="37">
        <v>0.02</v>
      </c>
      <c r="AK95" s="37">
        <v>7.0000000000000001E-3</v>
      </c>
      <c r="AL95" s="37">
        <v>1.6349075795526882E-2</v>
      </c>
      <c r="AM95" s="37">
        <v>9.9862209198499814E-3</v>
      </c>
      <c r="AN95" s="37">
        <v>56.962000000000003</v>
      </c>
      <c r="AO95" s="37">
        <v>0.06</v>
      </c>
      <c r="AP95" s="37">
        <v>2.1000000000000001E-2</v>
      </c>
      <c r="AQ95" s="37">
        <v>5.0026383179457096E-2</v>
      </c>
      <c r="AR95" s="37">
        <v>-1.7749999999999999</v>
      </c>
      <c r="AS95" s="37">
        <v>4.777467298226061E-2</v>
      </c>
      <c r="AT95" s="37">
        <v>-10.946</v>
      </c>
      <c r="AU95" s="37">
        <v>1.6359999999999999</v>
      </c>
      <c r="AV95" s="37">
        <v>0.57799999999999996</v>
      </c>
      <c r="AW95" s="37">
        <v>1.3673984178977328</v>
      </c>
      <c r="AX95" s="37">
        <v>-87.757000000000005</v>
      </c>
      <c r="AY95" s="37">
        <v>1.5169999999999999</v>
      </c>
      <c r="AZ95" s="37">
        <v>0.53600000000000003</v>
      </c>
      <c r="BA95" s="37">
        <v>1.2685637473769444</v>
      </c>
      <c r="BB95" s="37">
        <v>0.68700000000000006</v>
      </c>
      <c r="BC95" s="37">
        <v>0.10299999999999999</v>
      </c>
      <c r="BD95" s="37">
        <v>3.5999999999999997E-2</v>
      </c>
      <c r="BE95" s="37">
        <v>8.5998004427391292E-2</v>
      </c>
      <c r="BF95" s="37">
        <v>1.008128581</v>
      </c>
      <c r="BG95" s="37">
        <v>-5.09</v>
      </c>
      <c r="BH95" s="37">
        <v>29.11</v>
      </c>
      <c r="BI95" s="37">
        <v>8.2168056591991703E-5</v>
      </c>
      <c r="BJ95" s="37" t="s">
        <v>276</v>
      </c>
      <c r="BK95" s="37">
        <v>-0.253</v>
      </c>
      <c r="BL95" s="37">
        <v>1.0302486826968935</v>
      </c>
      <c r="BM95" s="37">
        <v>0.86072619565141562</v>
      </c>
      <c r="BN95" s="37">
        <v>0.6</v>
      </c>
      <c r="BO95" s="37">
        <v>0</v>
      </c>
      <c r="BP95" s="37">
        <v>-0.44700000000000001</v>
      </c>
      <c r="BQ95" s="37">
        <v>-0.27300000000000002</v>
      </c>
    </row>
    <row r="96" spans="1:69" x14ac:dyDescent="0.2">
      <c r="A96" s="34" t="s">
        <v>348</v>
      </c>
      <c r="B96" s="37" t="s">
        <v>278</v>
      </c>
      <c r="C96" s="37">
        <v>90</v>
      </c>
      <c r="D96" s="37" t="s">
        <v>347</v>
      </c>
      <c r="E96" s="37">
        <v>0.11799999999999999</v>
      </c>
      <c r="F96" s="37">
        <v>4.2000000000000003E-2</v>
      </c>
      <c r="G96" s="55">
        <v>0.60899999999999999</v>
      </c>
      <c r="H96" s="55"/>
      <c r="I96" s="55"/>
      <c r="J96" s="37">
        <v>-0.24</v>
      </c>
      <c r="K96" s="37">
        <v>0.03</v>
      </c>
      <c r="L96" s="37">
        <v>1.0999999999999999E-2</v>
      </c>
      <c r="M96" s="37">
        <v>1.64</v>
      </c>
      <c r="N96" s="37">
        <v>-1.99</v>
      </c>
      <c r="O96" s="37">
        <v>1.44</v>
      </c>
      <c r="P96" s="37">
        <v>0</v>
      </c>
      <c r="Q96" s="37">
        <v>0</v>
      </c>
      <c r="R96" s="37">
        <v>4.0106035056222625E-3</v>
      </c>
      <c r="S96" s="37">
        <v>2.76</v>
      </c>
      <c r="T96" s="37">
        <v>0.01</v>
      </c>
      <c r="U96" s="37">
        <v>0</v>
      </c>
      <c r="V96" s="37">
        <v>1.0231925709267188E-2</v>
      </c>
      <c r="W96" s="37">
        <v>33.76</v>
      </c>
      <c r="X96" s="37">
        <v>0.01</v>
      </c>
      <c r="Y96" s="37">
        <v>0</v>
      </c>
      <c r="Z96" s="37">
        <v>1.0548296852197211E-2</v>
      </c>
      <c r="AA96" s="37">
        <v>23.324999999999999</v>
      </c>
      <c r="AB96" s="37">
        <v>5.0000000000000001E-3</v>
      </c>
      <c r="AC96" s="37">
        <v>2E-3</v>
      </c>
      <c r="AD96" s="37">
        <v>3.8478119961569543E-3</v>
      </c>
      <c r="AE96" s="37">
        <v>28.753</v>
      </c>
      <c r="AF96" s="37">
        <v>1.2999999999999999E-2</v>
      </c>
      <c r="AG96" s="37">
        <v>4.0000000000000001E-3</v>
      </c>
      <c r="AH96" s="37">
        <v>1.048678422131189E-2</v>
      </c>
      <c r="AI96" s="37">
        <v>52.762999999999998</v>
      </c>
      <c r="AJ96" s="37">
        <v>3.7999999999999999E-2</v>
      </c>
      <c r="AK96" s="37">
        <v>1.2999999999999999E-2</v>
      </c>
      <c r="AL96" s="37">
        <v>3.1904698779479858E-2</v>
      </c>
      <c r="AM96" s="37">
        <v>2.532285890553173E-2</v>
      </c>
      <c r="AN96" s="37">
        <v>56.488</v>
      </c>
      <c r="AO96" s="37">
        <v>0.13900000000000001</v>
      </c>
      <c r="AP96" s="37">
        <v>4.9000000000000002E-2</v>
      </c>
      <c r="AQ96" s="37">
        <v>0.11653756329369203</v>
      </c>
      <c r="AR96" s="37">
        <v>-1.7430000000000001</v>
      </c>
      <c r="AS96" s="37">
        <v>9.8759789430795678E-2</v>
      </c>
      <c r="AT96" s="37">
        <v>-10.068</v>
      </c>
      <c r="AU96" s="37">
        <v>1.43</v>
      </c>
      <c r="AV96" s="37">
        <v>0.50600000000000001</v>
      </c>
      <c r="AW96" s="37">
        <v>1.1955860971080472</v>
      </c>
      <c r="AX96" s="37">
        <v>-86.432000000000002</v>
      </c>
      <c r="AY96" s="37">
        <v>1.321</v>
      </c>
      <c r="AZ96" s="37">
        <v>0.46700000000000003</v>
      </c>
      <c r="BA96" s="37">
        <v>1.1040653197961314</v>
      </c>
      <c r="BB96" s="37">
        <v>0.63500000000000001</v>
      </c>
      <c r="BC96" s="37">
        <v>9.5000000000000001E-2</v>
      </c>
      <c r="BD96" s="37">
        <v>3.4000000000000002E-2</v>
      </c>
      <c r="BE96" s="37">
        <v>7.9613483650688197E-2</v>
      </c>
      <c r="BF96" s="37">
        <v>1.008128581</v>
      </c>
      <c r="BG96" s="37">
        <v>-5.33</v>
      </c>
      <c r="BH96" s="37">
        <v>28.86</v>
      </c>
      <c r="BI96" s="37">
        <v>8.2168056591991703E-5</v>
      </c>
      <c r="BJ96" s="37" t="s">
        <v>276</v>
      </c>
      <c r="BK96" s="37">
        <v>-0.24399999999999999</v>
      </c>
      <c r="BL96" s="37">
        <v>1.0302486826968935</v>
      </c>
      <c r="BM96" s="37">
        <v>0.86072619565141562</v>
      </c>
      <c r="BN96" s="37">
        <v>0.60899999999999999</v>
      </c>
      <c r="BO96" s="37">
        <v>0</v>
      </c>
      <c r="BP96" s="37">
        <v>-0.42599999999999999</v>
      </c>
      <c r="BQ96" s="37">
        <v>-0.252</v>
      </c>
    </row>
    <row r="97" spans="1:69" x14ac:dyDescent="0.2">
      <c r="A97" s="34" t="s">
        <v>342</v>
      </c>
      <c r="B97" s="37" t="s">
        <v>278</v>
      </c>
      <c r="C97" s="37">
        <v>90</v>
      </c>
      <c r="D97" s="37" t="s">
        <v>341</v>
      </c>
      <c r="E97" s="37">
        <v>6.5000000000000002E-2</v>
      </c>
      <c r="F97" s="37">
        <v>2.5000000000000001E-2</v>
      </c>
      <c r="G97" s="55">
        <v>0.61199999999999999</v>
      </c>
      <c r="H97" s="55"/>
      <c r="I97" s="55"/>
      <c r="J97" s="37">
        <v>-0.23699999999999999</v>
      </c>
      <c r="K97" s="37">
        <v>1.6E-2</v>
      </c>
      <c r="L97" s="37">
        <v>6.0000000000000001E-3</v>
      </c>
      <c r="M97" s="37">
        <v>1.74</v>
      </c>
      <c r="N97" s="37">
        <v>-1.68</v>
      </c>
      <c r="O97" s="37">
        <v>1.54</v>
      </c>
      <c r="P97" s="37">
        <v>0</v>
      </c>
      <c r="Q97" s="37">
        <v>0</v>
      </c>
      <c r="R97" s="37">
        <v>2.3903412509742755E-3</v>
      </c>
      <c r="S97" s="37">
        <v>3.07</v>
      </c>
      <c r="T97" s="37">
        <v>0.02</v>
      </c>
      <c r="U97" s="37">
        <v>0.01</v>
      </c>
      <c r="V97" s="37">
        <v>1.8242267368269657E-2</v>
      </c>
      <c r="W97" s="37">
        <v>34.08</v>
      </c>
      <c r="X97" s="37">
        <v>0.02</v>
      </c>
      <c r="Y97" s="37">
        <v>0.01</v>
      </c>
      <c r="Z97" s="37">
        <v>1.8806318275297676E-2</v>
      </c>
      <c r="AA97" s="37">
        <v>23.427</v>
      </c>
      <c r="AB97" s="37">
        <v>2E-3</v>
      </c>
      <c r="AC97" s="37">
        <v>1E-3</v>
      </c>
      <c r="AD97" s="37">
        <v>2.0928045447625608E-3</v>
      </c>
      <c r="AE97" s="37">
        <v>29.073</v>
      </c>
      <c r="AF97" s="37">
        <v>0.02</v>
      </c>
      <c r="AG97" s="37">
        <v>8.0000000000000002E-3</v>
      </c>
      <c r="AH97" s="37">
        <v>1.8694418552392473E-2</v>
      </c>
      <c r="AI97" s="37">
        <v>53.195999999999998</v>
      </c>
      <c r="AJ97" s="37">
        <v>3.3000000000000002E-2</v>
      </c>
      <c r="AK97" s="37">
        <v>1.2E-2</v>
      </c>
      <c r="AL97" s="37">
        <v>3.0575111922688216E-2</v>
      </c>
      <c r="AM97" s="37">
        <v>1.4877536724182005E-2</v>
      </c>
      <c r="AN97" s="37">
        <v>57.447000000000003</v>
      </c>
      <c r="AO97" s="37">
        <v>8.7999999999999995E-2</v>
      </c>
      <c r="AP97" s="37">
        <v>3.3000000000000002E-2</v>
      </c>
      <c r="AQ97" s="37">
        <v>8.1394478653171495E-2</v>
      </c>
      <c r="AR97" s="37">
        <v>-1.458</v>
      </c>
      <c r="AS97" s="37">
        <v>6.0303723336379213E-2</v>
      </c>
      <c r="AT97" s="37">
        <v>-12.728</v>
      </c>
      <c r="AU97" s="37">
        <v>1.611</v>
      </c>
      <c r="AV97" s="37">
        <v>0.60899999999999999</v>
      </c>
      <c r="AW97" s="37">
        <v>1.4898592107944215</v>
      </c>
      <c r="AX97" s="37">
        <v>-89.539000000000001</v>
      </c>
      <c r="AY97" s="37">
        <v>1.5</v>
      </c>
      <c r="AZ97" s="37">
        <v>0.56699999999999995</v>
      </c>
      <c r="BA97" s="37">
        <v>1.3874804375894836</v>
      </c>
      <c r="BB97" s="37">
        <v>0.83299999999999996</v>
      </c>
      <c r="BC97" s="37">
        <v>9.6000000000000002E-2</v>
      </c>
      <c r="BD97" s="37">
        <v>3.5999999999999997E-2</v>
      </c>
      <c r="BE97" s="37">
        <v>8.908436172832479E-2</v>
      </c>
      <c r="BF97" s="37">
        <v>1.008128581</v>
      </c>
      <c r="BG97" s="37">
        <v>-5.0199999999999996</v>
      </c>
      <c r="BH97" s="37">
        <v>29.19</v>
      </c>
      <c r="BI97" s="37">
        <v>8.2168056591991703E-5</v>
      </c>
      <c r="BJ97" s="37" t="s">
        <v>276</v>
      </c>
      <c r="BK97" s="37">
        <v>-0.24099999999999999</v>
      </c>
      <c r="BL97" s="37">
        <v>1.0302486826968935</v>
      </c>
      <c r="BM97" s="37">
        <v>0.86072619565141562</v>
      </c>
      <c r="BN97" s="37">
        <v>0.61199999999999999</v>
      </c>
      <c r="BO97" s="37">
        <v>0</v>
      </c>
      <c r="BP97" s="37">
        <v>-0.11899999999999999</v>
      </c>
      <c r="BQ97" s="37">
        <v>5.5E-2</v>
      </c>
    </row>
    <row r="98" spans="1:69" x14ac:dyDescent="0.2">
      <c r="A98" s="34" t="s">
        <v>340</v>
      </c>
      <c r="B98" s="37" t="s">
        <v>278</v>
      </c>
      <c r="C98" s="37">
        <v>90</v>
      </c>
      <c r="D98" s="37" t="s">
        <v>339</v>
      </c>
      <c r="E98" s="37">
        <v>9.0999999999999998E-2</v>
      </c>
      <c r="F98" s="37">
        <v>3.2000000000000001E-2</v>
      </c>
      <c r="G98" s="55">
        <v>0.61699999999999999</v>
      </c>
      <c r="H98" s="55"/>
      <c r="I98" s="55"/>
      <c r="J98" s="37">
        <v>-0.23200000000000001</v>
      </c>
      <c r="K98" s="37">
        <v>2.4E-2</v>
      </c>
      <c r="L98" s="37">
        <v>8.9999999999999993E-3</v>
      </c>
      <c r="M98" s="37">
        <v>1.67</v>
      </c>
      <c r="N98" s="37">
        <v>-1.9</v>
      </c>
      <c r="O98" s="37">
        <v>1.47</v>
      </c>
      <c r="P98" s="37">
        <v>0</v>
      </c>
      <c r="Q98" s="37">
        <v>0</v>
      </c>
      <c r="R98" s="37">
        <v>2.6470165054478518E-3</v>
      </c>
      <c r="S98" s="37">
        <v>2.85</v>
      </c>
      <c r="T98" s="37">
        <v>0.01</v>
      </c>
      <c r="U98" s="37">
        <v>0</v>
      </c>
      <c r="V98" s="37">
        <v>1.0741455924545965E-2</v>
      </c>
      <c r="W98" s="37">
        <v>33.86</v>
      </c>
      <c r="X98" s="37">
        <v>0.01</v>
      </c>
      <c r="Y98" s="37">
        <v>0</v>
      </c>
      <c r="Z98" s="37">
        <v>1.107358174173354E-2</v>
      </c>
      <c r="AA98" s="37">
        <v>23.35</v>
      </c>
      <c r="AB98" s="37">
        <v>3.0000000000000001E-3</v>
      </c>
      <c r="AC98" s="37">
        <v>1E-3</v>
      </c>
      <c r="AD98" s="37">
        <v>2.3917660911413723E-3</v>
      </c>
      <c r="AE98" s="37">
        <v>28.852</v>
      </c>
      <c r="AF98" s="37">
        <v>1.2999999999999999E-2</v>
      </c>
      <c r="AG98" s="37">
        <v>5.0000000000000001E-3</v>
      </c>
      <c r="AH98" s="37">
        <v>1.1006547867847128E-2</v>
      </c>
      <c r="AI98" s="37">
        <v>52.896999999999998</v>
      </c>
      <c r="AJ98" s="37">
        <v>3.3000000000000002E-2</v>
      </c>
      <c r="AK98" s="37">
        <v>1.2E-2</v>
      </c>
      <c r="AL98" s="37">
        <v>2.7218910788839049E-2</v>
      </c>
      <c r="AM98" s="37">
        <v>2.0392894290416255E-2</v>
      </c>
      <c r="AN98" s="37">
        <v>56.981999999999999</v>
      </c>
      <c r="AO98" s="37">
        <v>0.112</v>
      </c>
      <c r="AP98" s="37">
        <v>0.04</v>
      </c>
      <c r="AQ98" s="37">
        <v>9.340935331160323E-2</v>
      </c>
      <c r="AR98" s="37">
        <v>-1.4690000000000001</v>
      </c>
      <c r="AS98" s="37">
        <v>7.6448754421786128E-2</v>
      </c>
      <c r="AT98" s="37">
        <v>-17.666</v>
      </c>
      <c r="AU98" s="37">
        <v>1.827</v>
      </c>
      <c r="AV98" s="37">
        <v>0.64600000000000002</v>
      </c>
      <c r="AW98" s="37">
        <v>1.5270987690819622</v>
      </c>
      <c r="AX98" s="37">
        <v>-93.638999999999996</v>
      </c>
      <c r="AY98" s="37">
        <v>1.6859999999999999</v>
      </c>
      <c r="AZ98" s="37">
        <v>0.59599999999999997</v>
      </c>
      <c r="BA98" s="37">
        <v>1.4097073877004693</v>
      </c>
      <c r="BB98" s="37">
        <v>1.137</v>
      </c>
      <c r="BC98" s="37">
        <v>0.11899999999999999</v>
      </c>
      <c r="BD98" s="37">
        <v>4.2000000000000003E-2</v>
      </c>
      <c r="BE98" s="37">
        <v>9.9246966206410644E-2</v>
      </c>
      <c r="BF98" s="37">
        <v>1.008128581</v>
      </c>
      <c r="BG98" s="37">
        <v>-5.23</v>
      </c>
      <c r="BH98" s="37">
        <v>28.96</v>
      </c>
      <c r="BI98" s="37">
        <v>8.2168056591991703E-5</v>
      </c>
      <c r="BJ98" s="37" t="s">
        <v>276</v>
      </c>
      <c r="BK98" s="37">
        <v>-0.23599999999999999</v>
      </c>
      <c r="BL98" s="37">
        <v>1.0302486826968935</v>
      </c>
      <c r="BM98" s="37">
        <v>0.86072619565141562</v>
      </c>
      <c r="BN98" s="37">
        <v>0.61699999999999999</v>
      </c>
      <c r="BO98" s="37">
        <v>0</v>
      </c>
      <c r="BP98" s="37">
        <v>-0.14099999999999999</v>
      </c>
      <c r="BQ98" s="37">
        <v>3.3000000000000002E-2</v>
      </c>
    </row>
    <row r="99" spans="1:69" x14ac:dyDescent="0.2">
      <c r="A99" s="34" t="s">
        <v>332</v>
      </c>
      <c r="B99" s="37" t="s">
        <v>278</v>
      </c>
      <c r="C99" s="37">
        <v>90</v>
      </c>
      <c r="D99" s="37" t="s">
        <v>331</v>
      </c>
      <c r="E99" s="37">
        <v>9.7000000000000003E-2</v>
      </c>
      <c r="F99" s="37">
        <v>3.4000000000000002E-2</v>
      </c>
      <c r="G99" s="55">
        <v>0.59099999999999997</v>
      </c>
      <c r="H99" s="55"/>
      <c r="I99" s="55"/>
      <c r="J99" s="37">
        <v>-0.25800000000000001</v>
      </c>
      <c r="K99" s="37">
        <v>1.7999999999999999E-2</v>
      </c>
      <c r="L99" s="37">
        <v>6.0000000000000001E-3</v>
      </c>
      <c r="M99" s="37">
        <v>1.76</v>
      </c>
      <c r="N99" s="37">
        <v>-1.65</v>
      </c>
      <c r="O99" s="37">
        <v>1.56</v>
      </c>
      <c r="P99" s="37">
        <v>0.01</v>
      </c>
      <c r="Q99" s="37">
        <v>0</v>
      </c>
      <c r="R99" s="37">
        <v>5.4112330011598141E-3</v>
      </c>
      <c r="S99" s="37">
        <v>3.1</v>
      </c>
      <c r="T99" s="37">
        <v>0.02</v>
      </c>
      <c r="U99" s="37">
        <v>0.01</v>
      </c>
      <c r="V99" s="37">
        <v>1.9638779894225973E-2</v>
      </c>
      <c r="W99" s="37">
        <v>34.119999999999997</v>
      </c>
      <c r="X99" s="37">
        <v>0.02</v>
      </c>
      <c r="Y99" s="37">
        <v>0.01</v>
      </c>
      <c r="Z99" s="37">
        <v>2.0246010968555651E-2</v>
      </c>
      <c r="AA99" s="37">
        <v>23.445</v>
      </c>
      <c r="AB99" s="37">
        <v>7.0000000000000001E-3</v>
      </c>
      <c r="AC99" s="37">
        <v>2E-3</v>
      </c>
      <c r="AD99" s="37">
        <v>5.7180399965036325E-3</v>
      </c>
      <c r="AE99" s="37">
        <v>29.106000000000002</v>
      </c>
      <c r="AF99" s="37">
        <v>2.4E-2</v>
      </c>
      <c r="AG99" s="37">
        <v>8.9999999999999993E-3</v>
      </c>
      <c r="AH99" s="37">
        <v>2.0136954651069038E-2</v>
      </c>
      <c r="AI99" s="37">
        <v>53.226999999999997</v>
      </c>
      <c r="AJ99" s="37">
        <v>3.1E-2</v>
      </c>
      <c r="AK99" s="37">
        <v>1.0999999999999999E-2</v>
      </c>
      <c r="AL99" s="37">
        <v>2.5861965586517894E-2</v>
      </c>
      <c r="AM99" s="37">
        <v>1.4916372990228481E-2</v>
      </c>
      <c r="AN99" s="37">
        <v>57.420999999999999</v>
      </c>
      <c r="AO99" s="37">
        <v>0.122</v>
      </c>
      <c r="AP99" s="37">
        <v>4.2999999999999997E-2</v>
      </c>
      <c r="AQ99" s="37">
        <v>0.10161373858009014</v>
      </c>
      <c r="AR99" s="37">
        <v>-1.546</v>
      </c>
      <c r="AS99" s="37">
        <v>8.1336395032242687E-2</v>
      </c>
      <c r="AT99" s="37">
        <v>-12.898</v>
      </c>
      <c r="AU99" s="37">
        <v>1.877</v>
      </c>
      <c r="AV99" s="37">
        <v>0.66400000000000003</v>
      </c>
      <c r="AW99" s="37">
        <v>1.5690292707394886</v>
      </c>
      <c r="AX99" s="37">
        <v>-89.771000000000001</v>
      </c>
      <c r="AY99" s="37">
        <v>1.76</v>
      </c>
      <c r="AZ99" s="37">
        <v>0.622</v>
      </c>
      <c r="BA99" s="37">
        <v>1.4709991494763839</v>
      </c>
      <c r="BB99" s="37">
        <v>0.89900000000000002</v>
      </c>
      <c r="BC99" s="37">
        <v>0.127</v>
      </c>
      <c r="BD99" s="37">
        <v>4.4999999999999998E-2</v>
      </c>
      <c r="BE99" s="37">
        <v>0.10638407267362174</v>
      </c>
      <c r="BF99" s="37">
        <v>1.008128581</v>
      </c>
      <c r="BG99" s="37">
        <v>-4.99</v>
      </c>
      <c r="BH99" s="37">
        <v>29.22</v>
      </c>
      <c r="BI99" s="37">
        <v>8.2168056591991703E-5</v>
      </c>
      <c r="BJ99" s="37" t="s">
        <v>276</v>
      </c>
      <c r="BK99" s="37">
        <v>-0.26200000000000001</v>
      </c>
      <c r="BL99" s="37">
        <v>1.0302486826968935</v>
      </c>
      <c r="BM99" s="37">
        <v>0.86072619565141562</v>
      </c>
      <c r="BN99" s="37">
        <v>0.59099999999999997</v>
      </c>
      <c r="BO99" s="37">
        <v>0</v>
      </c>
      <c r="BP99" s="37">
        <v>-0.20699999999999999</v>
      </c>
      <c r="BQ99" s="37">
        <v>-3.3000000000000002E-2</v>
      </c>
    </row>
    <row r="100" spans="1:69" x14ac:dyDescent="0.2">
      <c r="A100" s="34" t="s">
        <v>328</v>
      </c>
      <c r="B100" s="37" t="s">
        <v>278</v>
      </c>
      <c r="C100" s="37">
        <v>90</v>
      </c>
      <c r="D100" s="37" t="s">
        <v>327</v>
      </c>
      <c r="E100" s="37">
        <v>6.4000000000000001E-2</v>
      </c>
      <c r="F100" s="37">
        <v>2.3E-2</v>
      </c>
      <c r="G100" s="55">
        <v>0.63400000000000001</v>
      </c>
      <c r="H100" s="55"/>
      <c r="I100" s="55"/>
      <c r="J100" s="37">
        <v>-0.216</v>
      </c>
      <c r="K100" s="37">
        <v>3.5000000000000003E-2</v>
      </c>
      <c r="L100" s="37">
        <v>1.2E-2</v>
      </c>
      <c r="M100" s="37">
        <v>1.64</v>
      </c>
      <c r="N100" s="37">
        <v>-2.0099999999999998</v>
      </c>
      <c r="O100" s="37">
        <v>1.44</v>
      </c>
      <c r="P100" s="37">
        <v>0.01</v>
      </c>
      <c r="Q100" s="37">
        <v>0</v>
      </c>
      <c r="R100" s="37">
        <v>4.4911042027472644E-3</v>
      </c>
      <c r="S100" s="37">
        <v>2.74</v>
      </c>
      <c r="T100" s="37">
        <v>0.01</v>
      </c>
      <c r="U100" s="37">
        <v>0</v>
      </c>
      <c r="V100" s="37">
        <v>9.3093064607123518E-3</v>
      </c>
      <c r="W100" s="37">
        <v>33.74</v>
      </c>
      <c r="X100" s="37">
        <v>0.01</v>
      </c>
      <c r="Y100" s="37">
        <v>0</v>
      </c>
      <c r="Z100" s="37">
        <v>9.5971502164750293E-3</v>
      </c>
      <c r="AA100" s="37">
        <v>23.324999999999999</v>
      </c>
      <c r="AB100" s="37">
        <v>5.0000000000000001E-3</v>
      </c>
      <c r="AC100" s="37">
        <v>2E-3</v>
      </c>
      <c r="AD100" s="37">
        <v>4.1911954591271564E-3</v>
      </c>
      <c r="AE100" s="37">
        <v>28.731999999999999</v>
      </c>
      <c r="AF100" s="37">
        <v>1.0999999999999999E-2</v>
      </c>
      <c r="AG100" s="37">
        <v>4.0000000000000001E-3</v>
      </c>
      <c r="AH100" s="37">
        <v>9.5379232813027365E-3</v>
      </c>
      <c r="AI100" s="37">
        <v>52.767000000000003</v>
      </c>
      <c r="AJ100" s="37">
        <v>3.7999999999999999E-2</v>
      </c>
      <c r="AK100" s="37">
        <v>1.2999999999999999E-2</v>
      </c>
      <c r="AL100" s="37">
        <v>3.1787215153265151E-2</v>
      </c>
      <c r="AM100" s="37">
        <v>2.9389043578925893E-2</v>
      </c>
      <c r="AN100" s="37">
        <v>56.648000000000003</v>
      </c>
      <c r="AO100" s="37">
        <v>7.4999999999999997E-2</v>
      </c>
      <c r="AP100" s="37">
        <v>2.5999999999999999E-2</v>
      </c>
      <c r="AQ100" s="37">
        <v>6.252245651250482E-2</v>
      </c>
      <c r="AR100" s="37">
        <v>-1.5509999999999999</v>
      </c>
      <c r="AS100" s="37">
        <v>5.3553687546340788E-2</v>
      </c>
      <c r="AT100" s="37">
        <v>-14.715999999999999</v>
      </c>
      <c r="AU100" s="37">
        <v>1.5169999999999999</v>
      </c>
      <c r="AV100" s="37">
        <v>0.53600000000000003</v>
      </c>
      <c r="AW100" s="37">
        <v>1.2680334413513903</v>
      </c>
      <c r="AX100" s="37">
        <v>-90.683999999999997</v>
      </c>
      <c r="AY100" s="37">
        <v>1.3919999999999999</v>
      </c>
      <c r="AZ100" s="37">
        <v>0.49199999999999999</v>
      </c>
      <c r="BA100" s="37">
        <v>1.1634844496356074</v>
      </c>
      <c r="BB100" s="37">
        <v>0.96099999999999997</v>
      </c>
      <c r="BC100" s="37">
        <v>0.10199999999999999</v>
      </c>
      <c r="BD100" s="37">
        <v>3.5999999999999997E-2</v>
      </c>
      <c r="BE100" s="37">
        <v>8.5663139175211053E-2</v>
      </c>
      <c r="BF100" s="37">
        <v>1.008128581</v>
      </c>
      <c r="BG100" s="37">
        <v>-5.35</v>
      </c>
      <c r="BH100" s="37">
        <v>28.84</v>
      </c>
      <c r="BI100" s="37">
        <v>8.2168056591991703E-5</v>
      </c>
      <c r="BJ100" s="37" t="s">
        <v>276</v>
      </c>
      <c r="BK100" s="37">
        <v>-0.22</v>
      </c>
      <c r="BL100" s="37">
        <v>1.0302486826968935</v>
      </c>
      <c r="BM100" s="37">
        <v>0.86072619565141562</v>
      </c>
      <c r="BN100" s="37">
        <v>0.63400000000000001</v>
      </c>
      <c r="BO100" s="37">
        <v>0</v>
      </c>
      <c r="BP100" s="37">
        <v>-0.23100000000000001</v>
      </c>
      <c r="BQ100" s="37">
        <v>-5.7000000000000002E-2</v>
      </c>
    </row>
    <row r="101" spans="1:69" x14ac:dyDescent="0.2">
      <c r="A101" s="34" t="s">
        <v>324</v>
      </c>
      <c r="B101" s="37" t="s">
        <v>278</v>
      </c>
      <c r="C101" s="37">
        <v>90</v>
      </c>
      <c r="D101" s="37" t="s">
        <v>323</v>
      </c>
      <c r="E101" s="37">
        <v>0.13900000000000001</v>
      </c>
      <c r="F101" s="37">
        <v>4.9000000000000002E-2</v>
      </c>
      <c r="G101" s="55">
        <v>0.58799999999999997</v>
      </c>
      <c r="H101" s="55"/>
      <c r="I101" s="55"/>
      <c r="J101" s="37">
        <v>-0.26</v>
      </c>
      <c r="K101" s="37">
        <v>2.8000000000000001E-2</v>
      </c>
      <c r="L101" s="37">
        <v>0.01</v>
      </c>
      <c r="M101" s="37">
        <v>1.84</v>
      </c>
      <c r="N101" s="37">
        <v>-1.45</v>
      </c>
      <c r="O101" s="37">
        <v>1.64</v>
      </c>
      <c r="P101" s="37">
        <v>0</v>
      </c>
      <c r="Q101" s="37">
        <v>0</v>
      </c>
      <c r="R101" s="37">
        <v>2.1876484546501729E-3</v>
      </c>
      <c r="S101" s="37">
        <v>3.3</v>
      </c>
      <c r="T101" s="37">
        <v>0.02</v>
      </c>
      <c r="U101" s="37">
        <v>0.01</v>
      </c>
      <c r="V101" s="37">
        <v>1.5856915259845655E-2</v>
      </c>
      <c r="W101" s="37">
        <v>34.32</v>
      </c>
      <c r="X101" s="37">
        <v>0.02</v>
      </c>
      <c r="Y101" s="37">
        <v>0.01</v>
      </c>
      <c r="Z101" s="37">
        <v>1.634721107968122E-2</v>
      </c>
      <c r="AA101" s="37">
        <v>23.533000000000001</v>
      </c>
      <c r="AB101" s="37">
        <v>3.0000000000000001E-3</v>
      </c>
      <c r="AC101" s="37">
        <v>1E-3</v>
      </c>
      <c r="AD101" s="37">
        <v>2.1531735844781282E-3</v>
      </c>
      <c r="AE101" s="37">
        <v>29.315000000000001</v>
      </c>
      <c r="AF101" s="37">
        <v>1.9E-2</v>
      </c>
      <c r="AG101" s="37">
        <v>7.0000000000000001E-3</v>
      </c>
      <c r="AH101" s="37">
        <v>1.6251771541794503E-2</v>
      </c>
      <c r="AI101" s="37">
        <v>53.527000000000001</v>
      </c>
      <c r="AJ101" s="37">
        <v>4.2000000000000003E-2</v>
      </c>
      <c r="AK101" s="37">
        <v>1.4999999999999999E-2</v>
      </c>
      <c r="AL101" s="37">
        <v>3.4790880496289756E-2</v>
      </c>
      <c r="AM101" s="37">
        <v>2.3086387387482733E-2</v>
      </c>
      <c r="AN101" s="37">
        <v>57.868000000000002</v>
      </c>
      <c r="AO101" s="37">
        <v>0.16200000000000001</v>
      </c>
      <c r="AP101" s="37">
        <v>5.7000000000000002E-2</v>
      </c>
      <c r="AQ101" s="37">
        <v>0.13504604859302602</v>
      </c>
      <c r="AR101" s="37">
        <v>-1.5289999999999999</v>
      </c>
      <c r="AS101" s="37">
        <v>0.11617266585536418</v>
      </c>
      <c r="AT101" s="37">
        <v>-9.8049999999999997</v>
      </c>
      <c r="AU101" s="37">
        <v>1.829</v>
      </c>
      <c r="AV101" s="37">
        <v>0.64700000000000002</v>
      </c>
      <c r="AW101" s="37">
        <v>1.5288791075207</v>
      </c>
      <c r="AX101" s="37">
        <v>-87.366</v>
      </c>
      <c r="AY101" s="37">
        <v>1.667</v>
      </c>
      <c r="AZ101" s="37">
        <v>0.58899999999999997</v>
      </c>
      <c r="BA101" s="37">
        <v>1.3935674861961049</v>
      </c>
      <c r="BB101" s="37">
        <v>0.66300000000000003</v>
      </c>
      <c r="BC101" s="37">
        <v>0.128</v>
      </c>
      <c r="BD101" s="37">
        <v>4.4999999999999998E-2</v>
      </c>
      <c r="BE101" s="37">
        <v>0.10739255164815072</v>
      </c>
      <c r="BF101" s="37">
        <v>1.008128581</v>
      </c>
      <c r="BG101" s="37">
        <v>-4.79</v>
      </c>
      <c r="BH101" s="37">
        <v>29.43</v>
      </c>
      <c r="BI101" s="37">
        <v>8.2168056591991703E-5</v>
      </c>
      <c r="BJ101" s="37" t="s">
        <v>276</v>
      </c>
      <c r="BK101" s="37">
        <v>-0.26500000000000001</v>
      </c>
      <c r="BL101" s="37">
        <v>1.0302486826968935</v>
      </c>
      <c r="BM101" s="37">
        <v>0.86072619565141562</v>
      </c>
      <c r="BN101" s="37">
        <v>0.58799999999999997</v>
      </c>
      <c r="BO101" s="37">
        <v>0</v>
      </c>
      <c r="BP101" s="37">
        <v>-0.18</v>
      </c>
      <c r="BQ101" s="37">
        <v>-6.0000000000000001E-3</v>
      </c>
    </row>
    <row r="102" spans="1:69" x14ac:dyDescent="0.2">
      <c r="A102" s="34" t="s">
        <v>318</v>
      </c>
      <c r="B102" s="37" t="s">
        <v>278</v>
      </c>
      <c r="C102" s="37">
        <v>90</v>
      </c>
      <c r="D102" s="37" t="s">
        <v>317</v>
      </c>
      <c r="E102" s="37">
        <v>8.6999999999999994E-2</v>
      </c>
      <c r="F102" s="37">
        <v>3.1E-2</v>
      </c>
      <c r="G102" s="55">
        <v>0.60399999999999998</v>
      </c>
      <c r="H102" s="55"/>
      <c r="I102" s="55"/>
      <c r="J102" s="37">
        <v>-0.245</v>
      </c>
      <c r="K102" s="37">
        <v>2.5999999999999999E-2</v>
      </c>
      <c r="L102" s="37">
        <v>8.9999999999999993E-3</v>
      </c>
      <c r="M102" s="37">
        <v>1.72</v>
      </c>
      <c r="N102" s="37">
        <v>-1.83</v>
      </c>
      <c r="O102" s="37">
        <v>1.52</v>
      </c>
      <c r="P102" s="37">
        <v>0.01</v>
      </c>
      <c r="Q102" s="37">
        <v>0</v>
      </c>
      <c r="R102" s="37">
        <v>4.6565443533548648E-3</v>
      </c>
      <c r="S102" s="37">
        <v>2.92</v>
      </c>
      <c r="T102" s="37">
        <v>0.01</v>
      </c>
      <c r="U102" s="37">
        <v>0.01</v>
      </c>
      <c r="V102" s="37">
        <v>1.215417259272147E-2</v>
      </c>
      <c r="W102" s="37">
        <v>33.93</v>
      </c>
      <c r="X102" s="37">
        <v>0.01</v>
      </c>
      <c r="Y102" s="37">
        <v>0.01</v>
      </c>
      <c r="Z102" s="37">
        <v>1.2529979609287794E-2</v>
      </c>
      <c r="AA102" s="37">
        <v>23.405000000000001</v>
      </c>
      <c r="AB102" s="37">
        <v>6.0000000000000001E-3</v>
      </c>
      <c r="AC102" s="37">
        <v>2E-3</v>
      </c>
      <c r="AD102" s="37">
        <v>4.6845044896011712E-3</v>
      </c>
      <c r="AE102" s="37">
        <v>28.925000000000001</v>
      </c>
      <c r="AF102" s="37">
        <v>1.4999999999999999E-2</v>
      </c>
      <c r="AG102" s="37">
        <v>5.0000000000000001E-3</v>
      </c>
      <c r="AH102" s="37">
        <v>1.2462151999502511E-2</v>
      </c>
      <c r="AI102" s="37">
        <v>53.015000000000001</v>
      </c>
      <c r="AJ102" s="37">
        <v>4.1000000000000002E-2</v>
      </c>
      <c r="AK102" s="37">
        <v>1.4E-2</v>
      </c>
      <c r="AL102" s="37">
        <v>3.4177015775629989E-2</v>
      </c>
      <c r="AM102" s="37">
        <v>2.1528709304844011E-2</v>
      </c>
      <c r="AN102" s="37">
        <v>57.045999999999999</v>
      </c>
      <c r="AO102" s="37">
        <v>0.107</v>
      </c>
      <c r="AP102" s="37">
        <v>3.7999999999999999E-2</v>
      </c>
      <c r="AQ102" s="37">
        <v>8.9845466254803649E-2</v>
      </c>
      <c r="AR102" s="37">
        <v>-1.55</v>
      </c>
      <c r="AS102" s="37">
        <v>7.241567097748508E-2</v>
      </c>
      <c r="AT102" s="37">
        <v>-13.539</v>
      </c>
      <c r="AU102" s="37">
        <v>2.2749999999999999</v>
      </c>
      <c r="AV102" s="37">
        <v>0.80400000000000005</v>
      </c>
      <c r="AW102" s="37">
        <v>1.9019567871083587</v>
      </c>
      <c r="AX102" s="37">
        <v>-90.009</v>
      </c>
      <c r="AY102" s="37">
        <v>2.09</v>
      </c>
      <c r="AZ102" s="37">
        <v>0.73899999999999999</v>
      </c>
      <c r="BA102" s="37">
        <v>1.747509119337576</v>
      </c>
      <c r="BB102" s="37">
        <v>0.96199999999999997</v>
      </c>
      <c r="BC102" s="37">
        <v>0.16800000000000001</v>
      </c>
      <c r="BD102" s="37">
        <v>5.8999999999999997E-2</v>
      </c>
      <c r="BE102" s="37">
        <v>0.14049186833214342</v>
      </c>
      <c r="BF102" s="37">
        <v>1.008128581</v>
      </c>
      <c r="BG102" s="37">
        <v>-5.16</v>
      </c>
      <c r="BH102" s="37">
        <v>29.04</v>
      </c>
      <c r="BI102" s="37">
        <v>8.2168056591991703E-5</v>
      </c>
      <c r="BJ102" s="37" t="s">
        <v>276</v>
      </c>
      <c r="BK102" s="37">
        <v>-0.25</v>
      </c>
      <c r="BL102" s="37">
        <v>1.0302486826968935</v>
      </c>
      <c r="BM102" s="37">
        <v>0.86072619565141562</v>
      </c>
      <c r="BN102" s="37">
        <v>0.60399999999999998</v>
      </c>
      <c r="BO102" s="37">
        <v>0</v>
      </c>
      <c r="BP102" s="37">
        <v>-0.22</v>
      </c>
      <c r="BQ102" s="37">
        <v>-4.5999999999999999E-2</v>
      </c>
    </row>
    <row r="103" spans="1:69" x14ac:dyDescent="0.2">
      <c r="A103" s="34" t="s">
        <v>312</v>
      </c>
      <c r="B103" s="37" t="s">
        <v>278</v>
      </c>
      <c r="C103" s="37">
        <v>90</v>
      </c>
      <c r="D103" s="37" t="s">
        <v>311</v>
      </c>
      <c r="E103" s="37">
        <v>0.122</v>
      </c>
      <c r="F103" s="37">
        <v>4.2999999999999997E-2</v>
      </c>
      <c r="G103" s="55">
        <v>0.63100000000000001</v>
      </c>
      <c r="H103" s="55"/>
      <c r="I103" s="55"/>
      <c r="J103" s="37">
        <v>-0.218</v>
      </c>
      <c r="K103" s="37">
        <v>1.7000000000000001E-2</v>
      </c>
      <c r="L103" s="37">
        <v>6.0000000000000001E-3</v>
      </c>
      <c r="M103" s="37">
        <v>1.66</v>
      </c>
      <c r="N103" s="37">
        <v>-1.94</v>
      </c>
      <c r="O103" s="37">
        <v>1.46</v>
      </c>
      <c r="P103" s="37">
        <v>0</v>
      </c>
      <c r="Q103" s="37">
        <v>0</v>
      </c>
      <c r="R103" s="37">
        <v>2.4054766795265281E-3</v>
      </c>
      <c r="S103" s="37">
        <v>2.81</v>
      </c>
      <c r="T103" s="37">
        <v>0.01</v>
      </c>
      <c r="U103" s="37">
        <v>0</v>
      </c>
      <c r="V103" s="37">
        <v>1.0513688230093203E-2</v>
      </c>
      <c r="W103" s="37">
        <v>33.82</v>
      </c>
      <c r="X103" s="37">
        <v>0.01</v>
      </c>
      <c r="Y103" s="37">
        <v>0</v>
      </c>
      <c r="Z103" s="37">
        <v>1.0838771470167013E-2</v>
      </c>
      <c r="AA103" s="37">
        <v>23.341999999999999</v>
      </c>
      <c r="AB103" s="37">
        <v>3.0000000000000001E-3</v>
      </c>
      <c r="AC103" s="37">
        <v>1E-3</v>
      </c>
      <c r="AD103" s="37">
        <v>2.5340966980909232E-3</v>
      </c>
      <c r="AE103" s="37">
        <v>28.808</v>
      </c>
      <c r="AF103" s="37">
        <v>1.2999999999999999E-2</v>
      </c>
      <c r="AG103" s="37">
        <v>5.0000000000000001E-3</v>
      </c>
      <c r="AH103" s="37">
        <v>1.0778632963830493E-2</v>
      </c>
      <c r="AI103" s="37">
        <v>52.857999999999997</v>
      </c>
      <c r="AJ103" s="37">
        <v>2.5999999999999999E-2</v>
      </c>
      <c r="AK103" s="37">
        <v>8.9999999999999993E-3</v>
      </c>
      <c r="AL103" s="37">
        <v>2.1666926781717898E-2</v>
      </c>
      <c r="AM103" s="37">
        <v>1.4505184108739961E-2</v>
      </c>
      <c r="AN103" s="37">
        <v>57.009</v>
      </c>
      <c r="AO103" s="37">
        <v>0.124</v>
      </c>
      <c r="AP103" s="37">
        <v>4.3999999999999997E-2</v>
      </c>
      <c r="AQ103" s="37">
        <v>0.10353141967369088</v>
      </c>
      <c r="AR103" s="37">
        <v>-1.357</v>
      </c>
      <c r="AS103" s="37">
        <v>0.10208018484580829</v>
      </c>
      <c r="AT103" s="37">
        <v>-15.759</v>
      </c>
      <c r="AU103" s="37">
        <v>1.73</v>
      </c>
      <c r="AV103" s="37">
        <v>0.61199999999999999</v>
      </c>
      <c r="AW103" s="37">
        <v>1.4463363542158709</v>
      </c>
      <c r="AX103" s="37">
        <v>-91.795000000000002</v>
      </c>
      <c r="AY103" s="37">
        <v>1.6</v>
      </c>
      <c r="AZ103" s="37">
        <v>0.56599999999999995</v>
      </c>
      <c r="BA103" s="37">
        <v>1.3379184604257091</v>
      </c>
      <c r="BB103" s="37">
        <v>1.139</v>
      </c>
      <c r="BC103" s="37">
        <v>0.124</v>
      </c>
      <c r="BD103" s="37">
        <v>4.3999999999999997E-2</v>
      </c>
      <c r="BE103" s="37">
        <v>0.10372620183070186</v>
      </c>
      <c r="BF103" s="37">
        <v>1.008128581</v>
      </c>
      <c r="BG103" s="37">
        <v>-5.28</v>
      </c>
      <c r="BH103" s="37">
        <v>28.92</v>
      </c>
      <c r="BI103" s="37">
        <v>8.2168056591991703E-5</v>
      </c>
      <c r="BJ103" s="37" t="s">
        <v>276</v>
      </c>
      <c r="BK103" s="37">
        <v>-0.223</v>
      </c>
      <c r="BL103" s="37">
        <v>1.0302486826968935</v>
      </c>
      <c r="BM103" s="37">
        <v>0.86072619565141562</v>
      </c>
      <c r="BN103" s="37">
        <v>0.63100000000000001</v>
      </c>
      <c r="BO103" s="37">
        <v>0</v>
      </c>
      <c r="BP103" s="37">
        <v>-2.8000000000000001E-2</v>
      </c>
      <c r="BQ103" s="37">
        <v>0.14599999999999999</v>
      </c>
    </row>
    <row r="104" spans="1:69" x14ac:dyDescent="0.2">
      <c r="A104" s="34" t="s">
        <v>306</v>
      </c>
      <c r="B104" s="37" t="s">
        <v>278</v>
      </c>
      <c r="C104" s="37">
        <v>90</v>
      </c>
      <c r="D104" s="37" t="s">
        <v>305</v>
      </c>
      <c r="E104" s="37">
        <v>0.12</v>
      </c>
      <c r="F104" s="37">
        <v>4.2000000000000003E-2</v>
      </c>
      <c r="G104" s="55">
        <v>0.61299999999999999</v>
      </c>
      <c r="H104" s="55"/>
      <c r="I104" s="55"/>
      <c r="J104" s="37">
        <v>-0.23599999999999999</v>
      </c>
      <c r="K104" s="37">
        <v>2.8000000000000001E-2</v>
      </c>
      <c r="L104" s="37">
        <v>0.01</v>
      </c>
      <c r="M104" s="37">
        <v>1.79</v>
      </c>
      <c r="N104" s="37">
        <v>-1.64</v>
      </c>
      <c r="O104" s="37">
        <v>1.59</v>
      </c>
      <c r="P104" s="37">
        <v>0</v>
      </c>
      <c r="Q104" s="37">
        <v>0</v>
      </c>
      <c r="R104" s="37">
        <v>3.4113732860607707E-3</v>
      </c>
      <c r="S104" s="37">
        <v>3.11</v>
      </c>
      <c r="T104" s="37">
        <v>0.01</v>
      </c>
      <c r="U104" s="37">
        <v>0.01</v>
      </c>
      <c r="V104" s="37">
        <v>1.186652139235975E-2</v>
      </c>
      <c r="W104" s="37">
        <v>34.119999999999997</v>
      </c>
      <c r="X104" s="37">
        <v>0.01</v>
      </c>
      <c r="Y104" s="37">
        <v>0.01</v>
      </c>
      <c r="Z104" s="37">
        <v>1.2233434233812204E-2</v>
      </c>
      <c r="AA104" s="37">
        <v>23.481000000000002</v>
      </c>
      <c r="AB104" s="37">
        <v>4.0000000000000001E-3</v>
      </c>
      <c r="AC104" s="37">
        <v>1E-3</v>
      </c>
      <c r="AD104" s="37">
        <v>3.1412051116889695E-3</v>
      </c>
      <c r="AE104" s="37">
        <v>29.114999999999998</v>
      </c>
      <c r="AF104" s="37">
        <v>1.4999999999999999E-2</v>
      </c>
      <c r="AG104" s="37">
        <v>5.0000000000000001E-3</v>
      </c>
      <c r="AH104" s="37">
        <v>1.2159571206779721E-2</v>
      </c>
      <c r="AI104" s="37">
        <v>53.295999999999999</v>
      </c>
      <c r="AJ104" s="37">
        <v>3.1E-2</v>
      </c>
      <c r="AK104" s="37">
        <v>1.0999999999999999E-2</v>
      </c>
      <c r="AL104" s="37">
        <v>2.6309944252062612E-2</v>
      </c>
      <c r="AM104" s="37">
        <v>2.3386570001801697E-2</v>
      </c>
      <c r="AN104" s="37">
        <v>57.536999999999999</v>
      </c>
      <c r="AO104" s="37">
        <v>0.13900000000000001</v>
      </c>
      <c r="AP104" s="37">
        <v>4.9000000000000002E-2</v>
      </c>
      <c r="AQ104" s="37">
        <v>0.11588932399194225</v>
      </c>
      <c r="AR104" s="37">
        <v>-1.454</v>
      </c>
      <c r="AS104" s="37">
        <v>0.10033295636813518</v>
      </c>
      <c r="AT104" s="37">
        <v>-12.513</v>
      </c>
      <c r="AU104" s="37">
        <v>1.3049999999999999</v>
      </c>
      <c r="AV104" s="37">
        <v>0.46100000000000002</v>
      </c>
      <c r="AW104" s="37">
        <v>1.0911009404764331</v>
      </c>
      <c r="AX104" s="37">
        <v>-89.465000000000003</v>
      </c>
      <c r="AY104" s="37">
        <v>1.21</v>
      </c>
      <c r="AZ104" s="37">
        <v>0.42799999999999999</v>
      </c>
      <c r="BA104" s="37">
        <v>1.0118244956790827</v>
      </c>
      <c r="BB104" s="37">
        <v>0.93700000000000006</v>
      </c>
      <c r="BC104" s="37">
        <v>9.0999999999999998E-2</v>
      </c>
      <c r="BD104" s="37">
        <v>3.2000000000000001E-2</v>
      </c>
      <c r="BE104" s="37">
        <v>7.5679905948681889E-2</v>
      </c>
      <c r="BF104" s="37">
        <v>1.008128581</v>
      </c>
      <c r="BG104" s="37">
        <v>-4.9800000000000004</v>
      </c>
      <c r="BH104" s="37">
        <v>29.23</v>
      </c>
      <c r="BI104" s="37">
        <v>8.2168056591991703E-5</v>
      </c>
      <c r="BJ104" s="37" t="s">
        <v>276</v>
      </c>
      <c r="BK104" s="37">
        <v>-0.24</v>
      </c>
      <c r="BL104" s="37">
        <v>1.0302486826968935</v>
      </c>
      <c r="BM104" s="37">
        <v>0.86072619565141562</v>
      </c>
      <c r="BN104" s="37">
        <v>0.61299999999999999</v>
      </c>
      <c r="BO104" s="37">
        <v>0</v>
      </c>
      <c r="BP104" s="37">
        <v>-0.112</v>
      </c>
      <c r="BQ104" s="37">
        <v>6.2E-2</v>
      </c>
    </row>
    <row r="105" spans="1:69" x14ac:dyDescent="0.2">
      <c r="A105" s="34" t="s">
        <v>300</v>
      </c>
      <c r="B105" s="37" t="s">
        <v>278</v>
      </c>
      <c r="C105" s="37">
        <v>90</v>
      </c>
      <c r="D105" s="37" t="s">
        <v>299</v>
      </c>
      <c r="E105" s="37">
        <v>0.125</v>
      </c>
      <c r="F105" s="37">
        <v>4.3999999999999997E-2</v>
      </c>
      <c r="G105" s="55">
        <v>0.60399999999999998</v>
      </c>
      <c r="H105" s="55"/>
      <c r="I105" s="55"/>
      <c r="J105" s="37">
        <v>-0.245</v>
      </c>
      <c r="K105" s="37">
        <v>0.02</v>
      </c>
      <c r="L105" s="37">
        <v>7.0000000000000001E-3</v>
      </c>
      <c r="M105" s="37">
        <v>1.72</v>
      </c>
      <c r="N105" s="37">
        <v>-1.69</v>
      </c>
      <c r="O105" s="37">
        <v>1.52</v>
      </c>
      <c r="P105" s="37">
        <v>0.01</v>
      </c>
      <c r="Q105" s="37">
        <v>0</v>
      </c>
      <c r="R105" s="37">
        <v>5.9430853669980455E-3</v>
      </c>
      <c r="S105" s="37">
        <v>3.06</v>
      </c>
      <c r="T105" s="37">
        <v>0.01</v>
      </c>
      <c r="U105" s="37">
        <v>0.01</v>
      </c>
      <c r="V105" s="37">
        <v>1.2420718503154097E-2</v>
      </c>
      <c r="W105" s="37">
        <v>34.07</v>
      </c>
      <c r="X105" s="37">
        <v>0.02</v>
      </c>
      <c r="Y105" s="37">
        <v>0.01</v>
      </c>
      <c r="Z105" s="37">
        <v>1.2804767119270286E-2</v>
      </c>
      <c r="AA105" s="37">
        <v>23.411999999999999</v>
      </c>
      <c r="AB105" s="37">
        <v>7.0000000000000001E-3</v>
      </c>
      <c r="AC105" s="37">
        <v>2E-3</v>
      </c>
      <c r="AD105" s="37">
        <v>5.7398607255345858E-3</v>
      </c>
      <c r="AE105" s="37">
        <v>29.065000000000001</v>
      </c>
      <c r="AF105" s="37">
        <v>1.4999999999999999E-2</v>
      </c>
      <c r="AG105" s="37">
        <v>5.0000000000000001E-3</v>
      </c>
      <c r="AH105" s="37">
        <v>1.2731477258583767E-2</v>
      </c>
      <c r="AI105" s="37">
        <v>53.164000000000001</v>
      </c>
      <c r="AJ105" s="37">
        <v>3.3000000000000002E-2</v>
      </c>
      <c r="AK105" s="37">
        <v>1.2E-2</v>
      </c>
      <c r="AL105" s="37">
        <v>2.7490920928484288E-2</v>
      </c>
      <c r="AM105" s="37">
        <v>1.6340052611215374E-2</v>
      </c>
      <c r="AN105" s="37">
        <v>57.362000000000002</v>
      </c>
      <c r="AO105" s="37">
        <v>0.11899999999999999</v>
      </c>
      <c r="AP105" s="37">
        <v>4.2000000000000003E-2</v>
      </c>
      <c r="AQ105" s="37">
        <v>9.9273676680739664E-2</v>
      </c>
      <c r="AR105" s="37">
        <v>-1.5229999999999999</v>
      </c>
      <c r="AS105" s="37">
        <v>0.10421595270215761</v>
      </c>
      <c r="AT105" s="37">
        <v>-12.07</v>
      </c>
      <c r="AU105" s="37">
        <v>1.21</v>
      </c>
      <c r="AV105" s="37">
        <v>0.42799999999999999</v>
      </c>
      <c r="AW105" s="37">
        <v>1.011477006357431</v>
      </c>
      <c r="AX105" s="37">
        <v>-88.905000000000001</v>
      </c>
      <c r="AY105" s="37">
        <v>1.129</v>
      </c>
      <c r="AZ105" s="37">
        <v>0.39900000000000002</v>
      </c>
      <c r="BA105" s="37">
        <v>0.94416454925295357</v>
      </c>
      <c r="BB105" s="37">
        <v>0.92</v>
      </c>
      <c r="BC105" s="37">
        <v>9.1999999999999998E-2</v>
      </c>
      <c r="BD105" s="37">
        <v>3.3000000000000002E-2</v>
      </c>
      <c r="BE105" s="37">
        <v>7.7151426680309915E-2</v>
      </c>
      <c r="BF105" s="37">
        <v>1.008128581</v>
      </c>
      <c r="BG105" s="37">
        <v>-5.03</v>
      </c>
      <c r="BH105" s="37">
        <v>29.18</v>
      </c>
      <c r="BI105" s="37">
        <v>8.2168056591991703E-5</v>
      </c>
      <c r="BJ105" s="37" t="s">
        <v>276</v>
      </c>
      <c r="BK105" s="37">
        <v>-0.25</v>
      </c>
      <c r="BL105" s="37">
        <v>1.0302486826968935</v>
      </c>
      <c r="BM105" s="37">
        <v>0.86072619565141562</v>
      </c>
      <c r="BN105" s="37">
        <v>0.60399999999999998</v>
      </c>
      <c r="BO105" s="37">
        <v>0</v>
      </c>
      <c r="BP105" s="37">
        <v>-0.185</v>
      </c>
      <c r="BQ105" s="37">
        <v>-1.0999999999999999E-2</v>
      </c>
    </row>
    <row r="106" spans="1:69" x14ac:dyDescent="0.2">
      <c r="A106" s="34" t="s">
        <v>287</v>
      </c>
      <c r="B106" s="37" t="s">
        <v>278</v>
      </c>
      <c r="C106" s="37">
        <v>90</v>
      </c>
      <c r="D106" s="37" t="s">
        <v>286</v>
      </c>
      <c r="E106" s="37">
        <v>0.10199999999999999</v>
      </c>
      <c r="F106" s="37">
        <v>3.5999999999999997E-2</v>
      </c>
      <c r="G106" s="55">
        <v>0.622</v>
      </c>
      <c r="H106" s="55"/>
      <c r="I106" s="55"/>
      <c r="J106" s="37">
        <v>-0.22800000000000001</v>
      </c>
      <c r="K106" s="37">
        <v>2.8000000000000001E-2</v>
      </c>
      <c r="L106" s="37">
        <v>0.01</v>
      </c>
      <c r="M106" s="37">
        <v>1.68</v>
      </c>
      <c r="N106" s="37">
        <v>-1.99</v>
      </c>
      <c r="O106" s="37">
        <v>1.48</v>
      </c>
      <c r="P106" s="37">
        <v>0</v>
      </c>
      <c r="Q106" s="37">
        <v>0</v>
      </c>
      <c r="R106" s="37">
        <v>4.0534594624500979E-3</v>
      </c>
      <c r="S106" s="37">
        <v>2.76</v>
      </c>
      <c r="T106" s="37">
        <v>0</v>
      </c>
      <c r="U106" s="37">
        <v>0</v>
      </c>
      <c r="V106" s="37">
        <v>3.5702004069221578E-3</v>
      </c>
      <c r="W106" s="37">
        <v>33.76</v>
      </c>
      <c r="X106" s="37">
        <v>0</v>
      </c>
      <c r="Y106" s="37">
        <v>0</v>
      </c>
      <c r="Z106" s="37">
        <v>3.680591003504216E-3</v>
      </c>
      <c r="AA106" s="37">
        <v>23.361000000000001</v>
      </c>
      <c r="AB106" s="37">
        <v>5.0000000000000001E-3</v>
      </c>
      <c r="AC106" s="37">
        <v>2E-3</v>
      </c>
      <c r="AD106" s="37">
        <v>3.8439838277466542E-3</v>
      </c>
      <c r="AE106" s="37">
        <v>28.757000000000001</v>
      </c>
      <c r="AF106" s="37">
        <v>4.0000000000000001E-3</v>
      </c>
      <c r="AG106" s="37">
        <v>2E-3</v>
      </c>
      <c r="AH106" s="37">
        <v>3.6570899908542351E-3</v>
      </c>
      <c r="AI106" s="37">
        <v>52.817999999999998</v>
      </c>
      <c r="AJ106" s="37">
        <v>2.9000000000000001E-2</v>
      </c>
      <c r="AK106" s="37">
        <v>0.01</v>
      </c>
      <c r="AL106" s="37">
        <v>2.4016371997575788E-2</v>
      </c>
      <c r="AM106" s="37">
        <v>2.3741268928506348E-2</v>
      </c>
      <c r="AN106" s="37">
        <v>56.927</v>
      </c>
      <c r="AO106" s="37">
        <v>0.114</v>
      </c>
      <c r="AP106" s="37">
        <v>0.04</v>
      </c>
      <c r="AQ106" s="37">
        <v>9.5397649552846506E-2</v>
      </c>
      <c r="AR106" s="37">
        <v>-1.335</v>
      </c>
      <c r="AS106" s="37">
        <v>8.5141145299791929E-2</v>
      </c>
      <c r="AT106" s="37">
        <v>-15.148</v>
      </c>
      <c r="AU106" s="37">
        <v>1.8069999999999999</v>
      </c>
      <c r="AV106" s="37">
        <v>0.63900000000000001</v>
      </c>
      <c r="AW106" s="37">
        <v>1.5107684498882854</v>
      </c>
      <c r="AX106" s="37">
        <v>-91.16</v>
      </c>
      <c r="AY106" s="37">
        <v>1.6679999999999999</v>
      </c>
      <c r="AZ106" s="37">
        <v>0.59</v>
      </c>
      <c r="BA106" s="37">
        <v>1.3942195996826257</v>
      </c>
      <c r="BB106" s="37">
        <v>1.046</v>
      </c>
      <c r="BC106" s="37">
        <v>0.125</v>
      </c>
      <c r="BD106" s="37">
        <v>4.3999999999999997E-2</v>
      </c>
      <c r="BE106" s="37">
        <v>0.10486280532940667</v>
      </c>
      <c r="BF106" s="37">
        <v>1.008128581</v>
      </c>
      <c r="BG106" s="37">
        <v>-5.33</v>
      </c>
      <c r="BH106" s="37">
        <v>28.87</v>
      </c>
      <c r="BI106" s="37">
        <v>8.2168056591991703E-5</v>
      </c>
      <c r="BJ106" s="37" t="s">
        <v>276</v>
      </c>
      <c r="BK106" s="37">
        <v>-0.23200000000000001</v>
      </c>
      <c r="BL106" s="37">
        <v>1.0302486826968935</v>
      </c>
      <c r="BM106" s="37">
        <v>0.86072619565141562</v>
      </c>
      <c r="BN106" s="37">
        <v>0.622</v>
      </c>
      <c r="BO106" s="37">
        <v>0</v>
      </c>
      <c r="BP106" s="37">
        <v>-8.0000000000000002E-3</v>
      </c>
      <c r="BQ106" s="37">
        <v>0.16600000000000001</v>
      </c>
    </row>
    <row r="107" spans="1:69" x14ac:dyDescent="0.2">
      <c r="A107" s="34" t="s">
        <v>279</v>
      </c>
      <c r="B107" s="37" t="s">
        <v>278</v>
      </c>
      <c r="C107" s="37">
        <v>90</v>
      </c>
      <c r="D107" s="37" t="s">
        <v>277</v>
      </c>
      <c r="E107" s="37">
        <v>0.1</v>
      </c>
      <c r="F107" s="37">
        <v>3.5999999999999997E-2</v>
      </c>
      <c r="G107" s="55">
        <v>0.63600000000000001</v>
      </c>
      <c r="H107" s="55"/>
      <c r="I107" s="55"/>
      <c r="J107" s="37">
        <v>-0.214</v>
      </c>
      <c r="K107" s="37">
        <v>1.2999999999999999E-2</v>
      </c>
      <c r="L107" s="37">
        <v>4.0000000000000001E-3</v>
      </c>
      <c r="M107" s="37">
        <v>1.83</v>
      </c>
      <c r="N107" s="37">
        <v>-1.71</v>
      </c>
      <c r="O107" s="37">
        <v>1.63</v>
      </c>
      <c r="P107" s="37">
        <v>0.01</v>
      </c>
      <c r="Q107" s="37">
        <v>0</v>
      </c>
      <c r="R107" s="37">
        <v>4.2758627706836619E-3</v>
      </c>
      <c r="S107" s="37">
        <v>3.04</v>
      </c>
      <c r="T107" s="37">
        <v>0.01</v>
      </c>
      <c r="U107" s="37">
        <v>0</v>
      </c>
      <c r="V107" s="37">
        <v>9.799964781043953E-3</v>
      </c>
      <c r="W107" s="37">
        <v>34.06</v>
      </c>
      <c r="X107" s="37">
        <v>0.01</v>
      </c>
      <c r="Y107" s="37">
        <v>0</v>
      </c>
      <c r="Z107" s="37">
        <v>1.0102979692074453E-2</v>
      </c>
      <c r="AA107" s="37">
        <v>23.510999999999999</v>
      </c>
      <c r="AB107" s="37">
        <v>5.0000000000000001E-3</v>
      </c>
      <c r="AC107" s="37">
        <v>2E-3</v>
      </c>
      <c r="AD107" s="37">
        <v>4.2998484325155965E-3</v>
      </c>
      <c r="AE107" s="37">
        <v>29.048999999999999</v>
      </c>
      <c r="AF107" s="37">
        <v>1.2E-2</v>
      </c>
      <c r="AG107" s="37">
        <v>4.0000000000000001E-3</v>
      </c>
      <c r="AH107" s="37">
        <v>1.0049619249763924E-2</v>
      </c>
      <c r="AI107" s="37">
        <v>53.286000000000001</v>
      </c>
      <c r="AJ107" s="37">
        <v>2.7E-2</v>
      </c>
      <c r="AK107" s="37">
        <v>8.9999999999999993E-3</v>
      </c>
      <c r="AL107" s="37">
        <v>2.2224288127178343E-2</v>
      </c>
      <c r="AM107" s="37">
        <v>1.0556264090974505E-2</v>
      </c>
      <c r="AN107" s="37">
        <v>57.625999999999998</v>
      </c>
      <c r="AO107" s="37">
        <v>0.11600000000000001</v>
      </c>
      <c r="AP107" s="37">
        <v>4.1000000000000002E-2</v>
      </c>
      <c r="AQ107" s="37">
        <v>9.6869926769916098E-2</v>
      </c>
      <c r="AR107" s="37">
        <v>-1.2430000000000001</v>
      </c>
      <c r="AS107" s="37">
        <v>8.3945259858369342E-2</v>
      </c>
      <c r="AT107" s="37">
        <v>-19.143000000000001</v>
      </c>
      <c r="AU107" s="37">
        <v>1.9039999999999999</v>
      </c>
      <c r="AV107" s="37">
        <v>0.67300000000000004</v>
      </c>
      <c r="AW107" s="37">
        <v>1.5921634404185061</v>
      </c>
      <c r="AX107" s="37">
        <v>-95.494</v>
      </c>
      <c r="AY107" s="37">
        <v>1.7450000000000001</v>
      </c>
      <c r="AZ107" s="37">
        <v>0.61699999999999999</v>
      </c>
      <c r="BA107" s="37">
        <v>1.4592274276447159</v>
      </c>
      <c r="BB107" s="37">
        <v>1.206</v>
      </c>
      <c r="BC107" s="37">
        <v>0.128</v>
      </c>
      <c r="BD107" s="37">
        <v>4.4999999999999998E-2</v>
      </c>
      <c r="BE107" s="37">
        <v>0.10670495352738636</v>
      </c>
      <c r="BF107" s="37">
        <v>1.008128581</v>
      </c>
      <c r="BG107" s="37">
        <v>-5.04</v>
      </c>
      <c r="BH107" s="37">
        <v>29.16</v>
      </c>
      <c r="BI107" s="37">
        <v>8.2168056591991703E-5</v>
      </c>
      <c r="BJ107" s="37" t="s">
        <v>276</v>
      </c>
      <c r="BK107" s="37">
        <v>-0.218</v>
      </c>
      <c r="BL107" s="37">
        <v>1.0302486826968935</v>
      </c>
      <c r="BM107" s="37">
        <v>0.86072619565141562</v>
      </c>
      <c r="BN107" s="37">
        <v>0.63600000000000001</v>
      </c>
      <c r="BO107" s="37">
        <v>0</v>
      </c>
      <c r="BP107" s="37">
        <v>0.10100000000000001</v>
      </c>
      <c r="BQ107" s="37">
        <v>0.27500000000000002</v>
      </c>
    </row>
    <row r="108" spans="1:69" x14ac:dyDescent="0.2">
      <c r="A108" s="34"/>
      <c r="B108" s="37"/>
      <c r="C108" s="37"/>
      <c r="D108" s="37"/>
      <c r="E108" s="37"/>
      <c r="F108" s="37"/>
      <c r="G108" s="55"/>
      <c r="H108" s="55"/>
      <c r="I108" s="55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</row>
    <row r="109" spans="1:69" x14ac:dyDescent="0.2">
      <c r="A109" s="34"/>
      <c r="B109" s="37"/>
      <c r="C109" s="37"/>
      <c r="D109" s="37"/>
      <c r="E109" s="37"/>
      <c r="F109" s="37"/>
      <c r="G109" s="55"/>
      <c r="H109" s="55"/>
      <c r="I109" s="55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</row>
    <row r="110" spans="1:69" x14ac:dyDescent="0.2">
      <c r="A110" s="34"/>
      <c r="B110" s="37"/>
      <c r="C110" s="37"/>
      <c r="D110" s="37"/>
      <c r="E110" s="37"/>
      <c r="F110" s="37"/>
      <c r="G110" s="55"/>
      <c r="H110" s="55"/>
      <c r="I110" s="55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</row>
    <row r="111" spans="1:69" x14ac:dyDescent="0.2">
      <c r="A111" s="34"/>
      <c r="B111" s="37"/>
      <c r="C111" s="37"/>
      <c r="D111" s="37"/>
      <c r="E111" s="37"/>
      <c r="F111" s="37"/>
      <c r="G111" s="55"/>
      <c r="H111" s="55"/>
      <c r="I111" s="55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</row>
    <row r="112" spans="1:69" x14ac:dyDescent="0.2">
      <c r="A112" s="34"/>
      <c r="B112" s="37"/>
      <c r="C112" s="37"/>
      <c r="D112" s="37"/>
      <c r="E112" s="37"/>
      <c r="F112" s="37"/>
      <c r="G112" s="55"/>
      <c r="H112" s="55"/>
      <c r="I112" s="55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</row>
    <row r="113" spans="1:69" x14ac:dyDescent="0.2">
      <c r="A113" s="34" t="s">
        <v>550</v>
      </c>
      <c r="B113" s="37" t="s">
        <v>297</v>
      </c>
      <c r="C113" s="37">
        <v>90</v>
      </c>
      <c r="D113" s="37" t="s">
        <v>549</v>
      </c>
      <c r="E113" s="37">
        <v>8.4000000000000005E-2</v>
      </c>
      <c r="F113" s="37">
        <v>0.03</v>
      </c>
      <c r="G113" s="55">
        <v>0.437</v>
      </c>
      <c r="H113" s="55">
        <f>AVERAGE(G113:G136)</f>
        <v>0.44988888888888895</v>
      </c>
      <c r="I113" s="55">
        <f>_xlfn.STDEV.S(G113:G136)</f>
        <v>2.3850809443520176E-2</v>
      </c>
      <c r="J113" s="37">
        <v>-0.32</v>
      </c>
      <c r="K113" s="37">
        <v>2.3E-2</v>
      </c>
      <c r="L113" s="37">
        <v>8.0000000000000002E-3</v>
      </c>
      <c r="M113" s="37">
        <v>-10.11</v>
      </c>
      <c r="N113" s="37">
        <v>-18.63</v>
      </c>
      <c r="O113" s="37">
        <v>-10.09</v>
      </c>
      <c r="P113" s="37">
        <v>0.01</v>
      </c>
      <c r="Q113" s="37">
        <v>0</v>
      </c>
      <c r="R113" s="37">
        <v>4.5982741637691851E-3</v>
      </c>
      <c r="S113" s="37">
        <v>-13.69</v>
      </c>
      <c r="T113" s="37">
        <v>0.02</v>
      </c>
      <c r="U113" s="37">
        <v>0.01</v>
      </c>
      <c r="V113" s="37">
        <v>1.5389384033499372E-2</v>
      </c>
      <c r="W113" s="37">
        <v>16.8</v>
      </c>
      <c r="X113" s="37">
        <v>0.02</v>
      </c>
      <c r="Y113" s="37">
        <v>0.01</v>
      </c>
      <c r="Z113" s="37">
        <v>1.5865223787815557E-2</v>
      </c>
      <c r="AA113" s="37">
        <v>11.73</v>
      </c>
      <c r="AB113" s="37">
        <v>6.0000000000000001E-3</v>
      </c>
      <c r="AC113" s="37">
        <v>2E-3</v>
      </c>
      <c r="AD113" s="37">
        <v>4.9219594761221617E-3</v>
      </c>
      <c r="AE113" s="37">
        <v>11.87</v>
      </c>
      <c r="AF113" s="37">
        <v>1.9E-2</v>
      </c>
      <c r="AG113" s="37">
        <v>7.0000000000000001E-3</v>
      </c>
      <c r="AH113" s="37">
        <v>1.5782170111507905E-2</v>
      </c>
      <c r="AI113" s="37">
        <v>23.588000000000001</v>
      </c>
      <c r="AJ113" s="37">
        <v>1.6E-2</v>
      </c>
      <c r="AK113" s="37">
        <v>6.0000000000000001E-3</v>
      </c>
      <c r="AL113" s="37">
        <v>1.3203207081661075E-2</v>
      </c>
      <c r="AM113" s="37">
        <v>1.88684212657966E-2</v>
      </c>
      <c r="AN113" s="37">
        <v>22.838999999999999</v>
      </c>
      <c r="AO113" s="37">
        <v>9.8000000000000004E-2</v>
      </c>
      <c r="AP113" s="37">
        <v>3.5000000000000003E-2</v>
      </c>
      <c r="AQ113" s="37">
        <v>8.1625050152164161E-2</v>
      </c>
      <c r="AR113" s="37">
        <v>-1.018</v>
      </c>
      <c r="AS113" s="37">
        <v>7.031837146130894E-2</v>
      </c>
      <c r="AT113" s="37">
        <v>4.556</v>
      </c>
      <c r="AU113" s="37">
        <v>1.1299999999999999</v>
      </c>
      <c r="AV113" s="37">
        <v>0.4</v>
      </c>
      <c r="AW113" s="37">
        <v>0.94471152524977298</v>
      </c>
      <c r="AX113" s="37">
        <v>-30.594999999999999</v>
      </c>
      <c r="AY113" s="37">
        <v>1.0660000000000001</v>
      </c>
      <c r="AZ113" s="37">
        <v>0.377</v>
      </c>
      <c r="BA113" s="37">
        <v>0.89127099163670731</v>
      </c>
      <c r="BB113" s="37">
        <v>-0.31900000000000001</v>
      </c>
      <c r="BC113" s="37">
        <v>7.5999999999999998E-2</v>
      </c>
      <c r="BD113" s="37">
        <v>2.7E-2</v>
      </c>
      <c r="BE113" s="37">
        <v>6.3872310297188581E-2</v>
      </c>
      <c r="BF113" s="37">
        <v>1.008128581</v>
      </c>
      <c r="BG113" s="37">
        <v>-21.65</v>
      </c>
      <c r="BH113" s="37">
        <v>11.71</v>
      </c>
      <c r="BI113" s="37">
        <v>2.2295898208969391E-3</v>
      </c>
      <c r="BJ113" s="37" t="s">
        <v>548</v>
      </c>
      <c r="BK113" s="37">
        <v>-0.373</v>
      </c>
      <c r="BL113" s="37">
        <v>1.0265058814274322</v>
      </c>
      <c r="BM113" s="37">
        <v>0.81935939426115101</v>
      </c>
      <c r="BN113" s="37">
        <v>0.437</v>
      </c>
      <c r="BO113" s="37">
        <v>0</v>
      </c>
      <c r="BP113" s="37">
        <v>-0.62</v>
      </c>
      <c r="BQ113" s="37">
        <v>1.7999999999999999E-2</v>
      </c>
    </row>
    <row r="114" spans="1:69" x14ac:dyDescent="0.2">
      <c r="A114" s="34" t="s">
        <v>539</v>
      </c>
      <c r="B114" s="37" t="s">
        <v>297</v>
      </c>
      <c r="C114" s="37">
        <v>90</v>
      </c>
      <c r="D114" s="37" t="s">
        <v>538</v>
      </c>
      <c r="E114" s="37">
        <v>0.08</v>
      </c>
      <c r="F114" s="37">
        <v>2.8000000000000001E-2</v>
      </c>
      <c r="G114" s="55">
        <v>0.42899999999999999</v>
      </c>
      <c r="H114" s="55"/>
      <c r="I114" s="55"/>
      <c r="J114" s="37">
        <v>-0.32200000000000001</v>
      </c>
      <c r="K114" s="37">
        <v>3.1E-2</v>
      </c>
      <c r="L114" s="37">
        <v>1.0999999999999999E-2</v>
      </c>
      <c r="M114" s="37">
        <v>-10.23</v>
      </c>
      <c r="N114" s="37">
        <v>-18.8</v>
      </c>
      <c r="O114" s="37">
        <v>-10.199999999999999</v>
      </c>
      <c r="P114" s="37">
        <v>0</v>
      </c>
      <c r="Q114" s="37">
        <v>0</v>
      </c>
      <c r="R114" s="37">
        <v>4.1422645849023736E-3</v>
      </c>
      <c r="S114" s="37">
        <v>-13.86</v>
      </c>
      <c r="T114" s="37">
        <v>0.01</v>
      </c>
      <c r="U114" s="37">
        <v>0</v>
      </c>
      <c r="V114" s="37">
        <v>1.1053950207018952E-2</v>
      </c>
      <c r="W114" s="37">
        <v>16.64</v>
      </c>
      <c r="X114" s="37">
        <v>0.01</v>
      </c>
      <c r="Y114" s="37">
        <v>0</v>
      </c>
      <c r="Z114" s="37">
        <v>1.1395738347419823E-2</v>
      </c>
      <c r="AA114" s="37">
        <v>11.62</v>
      </c>
      <c r="AB114" s="37">
        <v>5.0000000000000001E-3</v>
      </c>
      <c r="AC114" s="37">
        <v>2E-3</v>
      </c>
      <c r="AD114" s="37">
        <v>4.2137759734147111E-3</v>
      </c>
      <c r="AE114" s="37">
        <v>11.702999999999999</v>
      </c>
      <c r="AF114" s="37">
        <v>1.4E-2</v>
      </c>
      <c r="AG114" s="37">
        <v>5.0000000000000001E-3</v>
      </c>
      <c r="AH114" s="37">
        <v>1.133481228918023E-2</v>
      </c>
      <c r="AI114" s="37">
        <v>23.303999999999998</v>
      </c>
      <c r="AJ114" s="37">
        <v>4.4999999999999998E-2</v>
      </c>
      <c r="AK114" s="37">
        <v>1.6E-2</v>
      </c>
      <c r="AL114" s="37">
        <v>3.74522242916965E-2</v>
      </c>
      <c r="AM114" s="37">
        <v>2.5888557784977489E-2</v>
      </c>
      <c r="AN114" s="37">
        <v>22.507999999999999</v>
      </c>
      <c r="AO114" s="37">
        <v>8.4000000000000005E-2</v>
      </c>
      <c r="AP114" s="37">
        <v>0.03</v>
      </c>
      <c r="AQ114" s="37">
        <v>7.0022162625540244E-2</v>
      </c>
      <c r="AR114" s="37">
        <v>-1.0109999999999999</v>
      </c>
      <c r="AS114" s="37">
        <v>6.6561036793664374E-2</v>
      </c>
      <c r="AT114" s="37">
        <v>3.7160000000000002</v>
      </c>
      <c r="AU114" s="37">
        <v>0.74399999999999999</v>
      </c>
      <c r="AV114" s="37">
        <v>0.26300000000000001</v>
      </c>
      <c r="AW114" s="37">
        <v>0.62162462772549354</v>
      </c>
      <c r="AX114" s="37">
        <v>-30.978000000000002</v>
      </c>
      <c r="AY114" s="37">
        <v>0.70199999999999996</v>
      </c>
      <c r="AZ114" s="37">
        <v>0.248</v>
      </c>
      <c r="BA114" s="37">
        <v>0.58654994803595606</v>
      </c>
      <c r="BB114" s="37">
        <v>-0.25700000000000001</v>
      </c>
      <c r="BC114" s="37">
        <v>0.05</v>
      </c>
      <c r="BD114" s="37">
        <v>1.7999999999999999E-2</v>
      </c>
      <c r="BE114" s="37">
        <v>4.2091560271006363E-2</v>
      </c>
      <c r="BF114" s="37">
        <v>1.008128581</v>
      </c>
      <c r="BG114" s="37">
        <v>-21.81</v>
      </c>
      <c r="BH114" s="37">
        <v>11.54</v>
      </c>
      <c r="BI114" s="37">
        <v>2.4957181396371665E-3</v>
      </c>
      <c r="BJ114" s="37" t="s">
        <v>537</v>
      </c>
      <c r="BK114" s="37">
        <v>-0.38</v>
      </c>
      <c r="BL114" s="37">
        <v>1.0265058814274322</v>
      </c>
      <c r="BM114" s="37">
        <v>0.81935939426115101</v>
      </c>
      <c r="BN114" s="37">
        <v>0.42899999999999999</v>
      </c>
      <c r="BO114" s="37">
        <v>0</v>
      </c>
      <c r="BP114" s="37">
        <v>-0.61799999999999999</v>
      </c>
      <c r="BQ114" s="37">
        <v>0.02</v>
      </c>
    </row>
    <row r="115" spans="1:69" x14ac:dyDescent="0.2">
      <c r="A115" s="34" t="s">
        <v>533</v>
      </c>
      <c r="B115" s="37" t="s">
        <v>297</v>
      </c>
      <c r="C115" s="37">
        <v>90</v>
      </c>
      <c r="D115" s="37" t="s">
        <v>532</v>
      </c>
      <c r="E115" s="37">
        <v>6.6000000000000003E-2</v>
      </c>
      <c r="F115" s="37">
        <v>2.7E-2</v>
      </c>
      <c r="G115" s="55">
        <v>0.48499999999999999</v>
      </c>
      <c r="H115" s="55"/>
      <c r="I115" s="55"/>
      <c r="J115" s="37">
        <v>-0.26200000000000001</v>
      </c>
      <c r="K115" s="37">
        <v>1.2E-2</v>
      </c>
      <c r="L115" s="37">
        <v>5.0000000000000001E-3</v>
      </c>
      <c r="M115" s="37">
        <v>-10.18</v>
      </c>
      <c r="N115" s="37">
        <v>-18.88</v>
      </c>
      <c r="O115" s="37">
        <v>-10.15</v>
      </c>
      <c r="P115" s="37">
        <v>0</v>
      </c>
      <c r="Q115" s="37">
        <v>0</v>
      </c>
      <c r="R115" s="37">
        <v>4.8344176596711629E-3</v>
      </c>
      <c r="S115" s="37">
        <v>-13.93</v>
      </c>
      <c r="T115" s="37">
        <v>0.01</v>
      </c>
      <c r="U115" s="37">
        <v>0</v>
      </c>
      <c r="V115" s="37">
        <v>6.6607183937412882E-3</v>
      </c>
      <c r="W115" s="37">
        <v>16.559999999999999</v>
      </c>
      <c r="X115" s="37">
        <v>0.01</v>
      </c>
      <c r="Y115" s="37">
        <v>0</v>
      </c>
      <c r="Z115" s="37">
        <v>6.8666678064758686E-3</v>
      </c>
      <c r="AA115" s="37">
        <v>11.662000000000001</v>
      </c>
      <c r="AB115" s="37">
        <v>5.0000000000000001E-3</v>
      </c>
      <c r="AC115" s="37">
        <v>2E-3</v>
      </c>
      <c r="AD115" s="37">
        <v>4.8018036397632947E-3</v>
      </c>
      <c r="AE115" s="37">
        <v>11.622999999999999</v>
      </c>
      <c r="AF115" s="37">
        <v>7.0000000000000001E-3</v>
      </c>
      <c r="AG115" s="37">
        <v>3.0000000000000001E-3</v>
      </c>
      <c r="AH115" s="37">
        <v>6.8345971376214589E-3</v>
      </c>
      <c r="AI115" s="37">
        <v>23.33</v>
      </c>
      <c r="AJ115" s="37">
        <v>0.01</v>
      </c>
      <c r="AK115" s="37">
        <v>4.0000000000000001E-3</v>
      </c>
      <c r="AL115" s="37">
        <v>1.0107147319227268E-2</v>
      </c>
      <c r="AM115" s="37">
        <v>1.2577305167984356E-2</v>
      </c>
      <c r="AN115" s="37">
        <v>22.541</v>
      </c>
      <c r="AO115" s="37">
        <v>6.6000000000000003E-2</v>
      </c>
      <c r="AP115" s="37">
        <v>2.7E-2</v>
      </c>
      <c r="AQ115" s="37">
        <v>6.9250050419538453E-2</v>
      </c>
      <c r="AR115" s="37">
        <v>-0.82099999999999995</v>
      </c>
      <c r="AS115" s="37">
        <v>6.8833335141334731E-2</v>
      </c>
      <c r="AT115" s="37">
        <v>1.6060000000000001</v>
      </c>
      <c r="AU115" s="37">
        <v>0.85099999999999998</v>
      </c>
      <c r="AV115" s="37">
        <v>0.34699999999999998</v>
      </c>
      <c r="AW115" s="37">
        <v>0.89299376676310172</v>
      </c>
      <c r="AX115" s="37">
        <v>-32.908000000000001</v>
      </c>
      <c r="AY115" s="37">
        <v>0.81</v>
      </c>
      <c r="AZ115" s="37">
        <v>0.33100000000000002</v>
      </c>
      <c r="BA115" s="37">
        <v>0.85001028727099504</v>
      </c>
      <c r="BB115" s="37">
        <v>-0.11</v>
      </c>
      <c r="BC115" s="37">
        <v>5.8000000000000003E-2</v>
      </c>
      <c r="BD115" s="37">
        <v>2.4E-2</v>
      </c>
      <c r="BE115" s="37">
        <v>6.1165239230450849E-2</v>
      </c>
      <c r="BF115" s="37">
        <v>1.008128581</v>
      </c>
      <c r="BG115" s="37">
        <v>-21.88</v>
      </c>
      <c r="BH115" s="37">
        <v>11.46</v>
      </c>
      <c r="BI115" s="37">
        <v>2.7180998231001452E-3</v>
      </c>
      <c r="BJ115" s="37" t="s">
        <v>531</v>
      </c>
      <c r="BK115" s="37">
        <v>-0.32600000000000001</v>
      </c>
      <c r="BL115" s="37">
        <v>1.0265058814274322</v>
      </c>
      <c r="BM115" s="37">
        <v>0.81935939426115101</v>
      </c>
      <c r="BN115" s="37">
        <v>0.48499999999999999</v>
      </c>
      <c r="BO115" s="37">
        <v>0</v>
      </c>
      <c r="BP115" s="37">
        <v>-0.42799999999999999</v>
      </c>
      <c r="BQ115" s="37">
        <v>0.21</v>
      </c>
    </row>
    <row r="116" spans="1:69" x14ac:dyDescent="0.2">
      <c r="A116" s="34" t="s">
        <v>516</v>
      </c>
      <c r="B116" s="37" t="s">
        <v>297</v>
      </c>
      <c r="C116" s="37">
        <v>90</v>
      </c>
      <c r="D116" s="37" t="s">
        <v>515</v>
      </c>
      <c r="E116" s="37">
        <v>0.11</v>
      </c>
      <c r="F116" s="37">
        <v>3.9E-2</v>
      </c>
      <c r="G116" s="55">
        <v>0.45300000000000001</v>
      </c>
      <c r="H116" s="55"/>
      <c r="I116" s="55"/>
      <c r="J116" s="37">
        <v>-0.29299999999999998</v>
      </c>
      <c r="K116" s="37">
        <v>0.03</v>
      </c>
      <c r="L116" s="37">
        <v>1.0999999999999999E-2</v>
      </c>
      <c r="M116" s="37">
        <v>-10.16</v>
      </c>
      <c r="N116" s="37">
        <v>-18.82</v>
      </c>
      <c r="O116" s="37">
        <v>-10.130000000000001</v>
      </c>
      <c r="P116" s="37">
        <v>0.01</v>
      </c>
      <c r="Q116" s="37">
        <v>0</v>
      </c>
      <c r="R116" s="37">
        <v>5.0988740067297025E-3</v>
      </c>
      <c r="S116" s="37">
        <v>-13.88</v>
      </c>
      <c r="T116" s="37">
        <v>0.01</v>
      </c>
      <c r="U116" s="37">
        <v>0</v>
      </c>
      <c r="V116" s="37">
        <v>1.1013550554686904E-2</v>
      </c>
      <c r="W116" s="37">
        <v>16.61</v>
      </c>
      <c r="X116" s="37">
        <v>0.01</v>
      </c>
      <c r="Y116" s="37">
        <v>0</v>
      </c>
      <c r="Z116" s="37">
        <v>1.1354089537837368E-2</v>
      </c>
      <c r="AA116" s="37">
        <v>11.683</v>
      </c>
      <c r="AB116" s="37">
        <v>6.0000000000000001E-3</v>
      </c>
      <c r="AC116" s="37">
        <v>2E-3</v>
      </c>
      <c r="AD116" s="37">
        <v>5.026813411479987E-3</v>
      </c>
      <c r="AE116" s="37">
        <v>11.68</v>
      </c>
      <c r="AF116" s="37">
        <v>1.4E-2</v>
      </c>
      <c r="AG116" s="37">
        <v>5.0000000000000001E-3</v>
      </c>
      <c r="AH116" s="37">
        <v>1.1291850464044616E-2</v>
      </c>
      <c r="AI116" s="37">
        <v>23.376000000000001</v>
      </c>
      <c r="AJ116" s="37">
        <v>3.7999999999999999E-2</v>
      </c>
      <c r="AK116" s="37">
        <v>1.4E-2</v>
      </c>
      <c r="AL116" s="37">
        <v>3.2062415894289431E-2</v>
      </c>
      <c r="AM116" s="37">
        <v>2.4921547350951517E-2</v>
      </c>
      <c r="AN116" s="37">
        <v>22.457999999999998</v>
      </c>
      <c r="AO116" s="37">
        <v>0.122</v>
      </c>
      <c r="AP116" s="37">
        <v>4.2999999999999997E-2</v>
      </c>
      <c r="AQ116" s="37">
        <v>0.10237736429923401</v>
      </c>
      <c r="AR116" s="37">
        <v>-1.0149999999999999</v>
      </c>
      <c r="AS116" s="37">
        <v>9.2064875855029246E-2</v>
      </c>
      <c r="AT116" s="37">
        <v>9.5879999999999992</v>
      </c>
      <c r="AU116" s="37">
        <v>1.107</v>
      </c>
      <c r="AV116" s="37">
        <v>0.39100000000000001</v>
      </c>
      <c r="AW116" s="37">
        <v>0.92553692456274939</v>
      </c>
      <c r="AX116" s="37">
        <v>-25.33</v>
      </c>
      <c r="AY116" s="37">
        <v>1.081</v>
      </c>
      <c r="AZ116" s="37">
        <v>0.38200000000000001</v>
      </c>
      <c r="BA116" s="37">
        <v>0.90355234261549489</v>
      </c>
      <c r="BB116" s="37">
        <v>-0.68700000000000006</v>
      </c>
      <c r="BC116" s="37">
        <v>6.8000000000000005E-2</v>
      </c>
      <c r="BD116" s="37">
        <v>2.4E-2</v>
      </c>
      <c r="BE116" s="37">
        <v>5.6726713526879316E-2</v>
      </c>
      <c r="BF116" s="37">
        <v>1.008128581</v>
      </c>
      <c r="BG116" s="37">
        <v>-21.83</v>
      </c>
      <c r="BH116" s="37">
        <v>11.52</v>
      </c>
      <c r="BI116" s="37">
        <v>2.7073681634224821E-3</v>
      </c>
      <c r="BJ116" s="37" t="s">
        <v>196</v>
      </c>
      <c r="BK116" s="37">
        <v>-0.35699999999999998</v>
      </c>
      <c r="BL116" s="37">
        <v>1.0265058814274322</v>
      </c>
      <c r="BM116" s="37">
        <v>0.81935939426115101</v>
      </c>
      <c r="BN116" s="37">
        <v>0.45300000000000001</v>
      </c>
      <c r="BO116" s="37">
        <v>0</v>
      </c>
      <c r="BP116" s="37">
        <v>-0.623</v>
      </c>
      <c r="BQ116" s="37">
        <v>1.4999999999999999E-2</v>
      </c>
    </row>
    <row r="117" spans="1:69" x14ac:dyDescent="0.2">
      <c r="A117" s="34" t="s">
        <v>514</v>
      </c>
      <c r="B117" s="37" t="s">
        <v>297</v>
      </c>
      <c r="C117" s="37">
        <v>90</v>
      </c>
      <c r="D117" s="37" t="s">
        <v>513</v>
      </c>
      <c r="E117" s="37">
        <v>5.3999999999999999E-2</v>
      </c>
      <c r="F117" s="37">
        <v>1.9E-2</v>
      </c>
      <c r="G117" s="55">
        <v>0.44600000000000001</v>
      </c>
      <c r="H117" s="55"/>
      <c r="I117" s="55"/>
      <c r="J117" s="37">
        <v>-0.30099999999999999</v>
      </c>
      <c r="K117" s="37">
        <v>0.02</v>
      </c>
      <c r="L117" s="37">
        <v>7.0000000000000001E-3</v>
      </c>
      <c r="M117" s="37">
        <v>-10.17</v>
      </c>
      <c r="N117" s="37">
        <v>-18.95</v>
      </c>
      <c r="O117" s="37">
        <v>-10.14</v>
      </c>
      <c r="P117" s="37">
        <v>0.01</v>
      </c>
      <c r="Q117" s="37">
        <v>0</v>
      </c>
      <c r="R117" s="37">
        <v>4.7174161143911332E-3</v>
      </c>
      <c r="S117" s="37">
        <v>-14</v>
      </c>
      <c r="T117" s="37">
        <v>0.01</v>
      </c>
      <c r="U117" s="37">
        <v>0</v>
      </c>
      <c r="V117" s="37">
        <v>4.3548538757817957E-3</v>
      </c>
      <c r="W117" s="37">
        <v>16.48</v>
      </c>
      <c r="X117" s="37">
        <v>0.01</v>
      </c>
      <c r="Y117" s="37">
        <v>0</v>
      </c>
      <c r="Z117" s="37">
        <v>4.4895059576213108E-3</v>
      </c>
      <c r="AA117" s="37">
        <v>11.664999999999999</v>
      </c>
      <c r="AB117" s="37">
        <v>6.0000000000000001E-3</v>
      </c>
      <c r="AC117" s="37">
        <v>2E-3</v>
      </c>
      <c r="AD117" s="37">
        <v>4.644191121510927E-3</v>
      </c>
      <c r="AE117" s="37">
        <v>11.551</v>
      </c>
      <c r="AF117" s="37">
        <v>5.0000000000000001E-3</v>
      </c>
      <c r="AG117" s="37">
        <v>2E-3</v>
      </c>
      <c r="AH117" s="37">
        <v>4.4723683608670029E-3</v>
      </c>
      <c r="AI117" s="37">
        <v>23.221</v>
      </c>
      <c r="AJ117" s="37">
        <v>0.02</v>
      </c>
      <c r="AK117" s="37">
        <v>7.0000000000000001E-3</v>
      </c>
      <c r="AL117" s="37">
        <v>1.6383942607310183E-2</v>
      </c>
      <c r="AM117" s="37">
        <v>1.6619911847972998E-2</v>
      </c>
      <c r="AN117" s="37">
        <v>22.053000000000001</v>
      </c>
      <c r="AO117" s="37">
        <v>5.0999999999999997E-2</v>
      </c>
      <c r="AP117" s="37">
        <v>1.7999999999999999E-2</v>
      </c>
      <c r="AQ117" s="37">
        <v>4.2939633484619939E-2</v>
      </c>
      <c r="AR117" s="37">
        <v>-1.155</v>
      </c>
      <c r="AS117" s="37">
        <v>4.4729017783649072E-2</v>
      </c>
      <c r="AT117" s="37">
        <v>12.737</v>
      </c>
      <c r="AU117" s="37">
        <v>1.012</v>
      </c>
      <c r="AV117" s="37">
        <v>0.35799999999999998</v>
      </c>
      <c r="AW117" s="37">
        <v>0.84582121996809867</v>
      </c>
      <c r="AX117" s="37">
        <v>-22.026</v>
      </c>
      <c r="AY117" s="37">
        <v>0.97699999999999998</v>
      </c>
      <c r="AZ117" s="37">
        <v>0.34599999999999997</v>
      </c>
      <c r="BA117" s="37">
        <v>0.81700094236172915</v>
      </c>
      <c r="BB117" s="37">
        <v>-0.93</v>
      </c>
      <c r="BC117" s="37">
        <v>5.3999999999999999E-2</v>
      </c>
      <c r="BD117" s="37">
        <v>1.9E-2</v>
      </c>
      <c r="BE117" s="37">
        <v>4.535131478809816E-2</v>
      </c>
      <c r="BF117" s="37">
        <v>1.008128581</v>
      </c>
      <c r="BG117" s="37">
        <v>-21.95</v>
      </c>
      <c r="BH117" s="37">
        <v>11.39</v>
      </c>
      <c r="BI117" s="37">
        <v>2.7073681634224821E-3</v>
      </c>
      <c r="BJ117" s="37" t="s">
        <v>196</v>
      </c>
      <c r="BK117" s="37">
        <v>-0.36399999999999999</v>
      </c>
      <c r="BL117" s="37">
        <v>1.0265058814274322</v>
      </c>
      <c r="BM117" s="37">
        <v>0.81935939426115101</v>
      </c>
      <c r="BN117" s="37">
        <v>0.44600000000000001</v>
      </c>
      <c r="BO117" s="37">
        <v>0</v>
      </c>
      <c r="BP117" s="37">
        <v>-0.77100000000000002</v>
      </c>
      <c r="BQ117" s="37">
        <v>-0.13200000000000001</v>
      </c>
    </row>
    <row r="118" spans="1:69" x14ac:dyDescent="0.2">
      <c r="A118" s="34" t="s">
        <v>490</v>
      </c>
      <c r="B118" s="37" t="s">
        <v>297</v>
      </c>
      <c r="C118" s="37">
        <v>90</v>
      </c>
      <c r="D118" s="37" t="s">
        <v>489</v>
      </c>
      <c r="E118" s="37">
        <v>8.7999999999999995E-2</v>
      </c>
      <c r="F118" s="37">
        <v>3.1E-2</v>
      </c>
      <c r="G118" s="55">
        <v>0.46100000000000002</v>
      </c>
      <c r="H118" s="55"/>
      <c r="I118" s="55"/>
      <c r="J118" s="37">
        <v>-0.23400000000000001</v>
      </c>
      <c r="K118" s="37">
        <v>2.5999999999999999E-2</v>
      </c>
      <c r="L118" s="37">
        <v>8.9999999999999993E-3</v>
      </c>
      <c r="M118" s="37">
        <v>-10.050000000000001</v>
      </c>
      <c r="N118" s="37">
        <v>-18.82</v>
      </c>
      <c r="O118" s="37">
        <v>-10.09</v>
      </c>
      <c r="P118" s="37">
        <v>0.01</v>
      </c>
      <c r="Q118" s="37">
        <v>0</v>
      </c>
      <c r="R118" s="37">
        <v>6.7802067735695578E-3</v>
      </c>
      <c r="S118" s="37">
        <v>-14.11</v>
      </c>
      <c r="T118" s="37">
        <v>0.01</v>
      </c>
      <c r="U118" s="37">
        <v>0</v>
      </c>
      <c r="V118" s="37">
        <v>7.2838890098123913E-3</v>
      </c>
      <c r="W118" s="37">
        <v>16.38</v>
      </c>
      <c r="X118" s="37">
        <v>0.01</v>
      </c>
      <c r="Y118" s="37">
        <v>0</v>
      </c>
      <c r="Z118" s="37">
        <v>7.5091068579959683E-3</v>
      </c>
      <c r="AA118" s="37">
        <v>11.715</v>
      </c>
      <c r="AB118" s="37">
        <v>8.0000000000000002E-3</v>
      </c>
      <c r="AC118" s="37">
        <v>3.0000000000000001E-3</v>
      </c>
      <c r="AD118" s="37">
        <v>6.7295583606442862E-3</v>
      </c>
      <c r="AE118" s="37">
        <v>11.446</v>
      </c>
      <c r="AF118" s="37">
        <v>8.9999999999999993E-3</v>
      </c>
      <c r="AG118" s="37">
        <v>3.0000000000000001E-3</v>
      </c>
      <c r="AH118" s="37">
        <v>7.4795784781513733E-3</v>
      </c>
      <c r="AI118" s="37">
        <v>23.236999999999998</v>
      </c>
      <c r="AJ118" s="37">
        <v>3.6999999999999998E-2</v>
      </c>
      <c r="AK118" s="37">
        <v>1.2999999999999999E-2</v>
      </c>
      <c r="AL118" s="37">
        <v>3.1099706645468787E-2</v>
      </c>
      <c r="AM118" s="37">
        <v>2.2015322524249693E-2</v>
      </c>
      <c r="AN118" s="37">
        <v>22.119</v>
      </c>
      <c r="AO118" s="37">
        <v>9.6000000000000002E-2</v>
      </c>
      <c r="AP118" s="37">
        <v>3.4000000000000002E-2</v>
      </c>
      <c r="AQ118" s="37">
        <v>8.0507705103567473E-2</v>
      </c>
      <c r="AR118" s="37">
        <v>-0.88300000000000001</v>
      </c>
      <c r="AS118" s="37">
        <v>7.3818404417464303E-2</v>
      </c>
      <c r="AT118" s="37">
        <v>5.1829999999999998</v>
      </c>
      <c r="AU118" s="37">
        <v>1.103</v>
      </c>
      <c r="AV118" s="37">
        <v>0.39</v>
      </c>
      <c r="AW118" s="37">
        <v>0.92183623345935073</v>
      </c>
      <c r="AX118" s="37">
        <v>-29.173999999999999</v>
      </c>
      <c r="AY118" s="37">
        <v>1.0820000000000001</v>
      </c>
      <c r="AZ118" s="37">
        <v>0.38300000000000001</v>
      </c>
      <c r="BA118" s="37">
        <v>0.90467617627546282</v>
      </c>
      <c r="BB118" s="37">
        <v>-0.39100000000000001</v>
      </c>
      <c r="BC118" s="37">
        <v>7.4999999999999997E-2</v>
      </c>
      <c r="BD118" s="37">
        <v>2.5999999999999999E-2</v>
      </c>
      <c r="BE118" s="37">
        <v>6.2409058989602535E-2</v>
      </c>
      <c r="BF118" s="37">
        <v>1.008128581</v>
      </c>
      <c r="BG118" s="37">
        <v>-22.06</v>
      </c>
      <c r="BH118" s="37">
        <v>11.52</v>
      </c>
      <c r="BI118" s="37">
        <v>1.2224139834547511E-3</v>
      </c>
      <c r="BJ118" s="37" t="s">
        <v>488</v>
      </c>
      <c r="BK118" s="37">
        <v>-0.26200000000000001</v>
      </c>
      <c r="BL118" s="37">
        <v>1.054086789430664</v>
      </c>
      <c r="BM118" s="37">
        <v>0.73735150813203187</v>
      </c>
      <c r="BN118" s="37">
        <v>0.46100000000000002</v>
      </c>
      <c r="BO118" s="37">
        <v>0</v>
      </c>
      <c r="BP118" s="37">
        <v>1.2999999999999999E-2</v>
      </c>
      <c r="BQ118" s="37">
        <v>0.27900000000000003</v>
      </c>
    </row>
    <row r="119" spans="1:69" x14ac:dyDescent="0.2">
      <c r="A119" s="34" t="s">
        <v>460</v>
      </c>
      <c r="B119" s="37" t="s">
        <v>297</v>
      </c>
      <c r="C119" s="37">
        <v>90</v>
      </c>
      <c r="D119" s="37" t="s">
        <v>459</v>
      </c>
      <c r="E119" s="37">
        <v>0.11899999999999999</v>
      </c>
      <c r="F119" s="37">
        <v>4.2000000000000003E-2</v>
      </c>
      <c r="G119" s="55">
        <v>0.42599999999999999</v>
      </c>
      <c r="H119" s="55"/>
      <c r="I119" s="55"/>
      <c r="J119" s="37">
        <v>-0.28799999999999998</v>
      </c>
      <c r="K119" s="37">
        <v>3.2000000000000001E-2</v>
      </c>
      <c r="L119" s="37">
        <v>1.0999999999999999E-2</v>
      </c>
      <c r="M119" s="37">
        <v>-10.220000000000001</v>
      </c>
      <c r="N119" s="37">
        <v>-18.829999999999998</v>
      </c>
      <c r="O119" s="37">
        <v>-10.26</v>
      </c>
      <c r="P119" s="37">
        <v>0</v>
      </c>
      <c r="Q119" s="37">
        <v>0</v>
      </c>
      <c r="R119" s="37">
        <v>3.1784089393162504E-3</v>
      </c>
      <c r="S119" s="37">
        <v>-14.12</v>
      </c>
      <c r="T119" s="37">
        <v>0.01</v>
      </c>
      <c r="U119" s="37">
        <v>0</v>
      </c>
      <c r="V119" s="37">
        <v>5.7980809407977077E-3</v>
      </c>
      <c r="W119" s="37">
        <v>16.36</v>
      </c>
      <c r="X119" s="37">
        <v>0.01</v>
      </c>
      <c r="Y119" s="37">
        <v>0</v>
      </c>
      <c r="Z119" s="37">
        <v>5.9773576034875455E-3</v>
      </c>
      <c r="AA119" s="37">
        <v>11.554</v>
      </c>
      <c r="AB119" s="37">
        <v>4.0000000000000001E-3</v>
      </c>
      <c r="AC119" s="37">
        <v>1E-3</v>
      </c>
      <c r="AD119" s="37">
        <v>3.2249478169211927E-3</v>
      </c>
      <c r="AE119" s="37">
        <v>11.433</v>
      </c>
      <c r="AF119" s="37">
        <v>7.0000000000000001E-3</v>
      </c>
      <c r="AG119" s="37">
        <v>3.0000000000000001E-3</v>
      </c>
      <c r="AH119" s="37">
        <v>5.9487132176830101E-3</v>
      </c>
      <c r="AI119" s="37">
        <v>23.001999999999999</v>
      </c>
      <c r="AJ119" s="37">
        <v>3.6999999999999998E-2</v>
      </c>
      <c r="AK119" s="37">
        <v>1.2999999999999999E-2</v>
      </c>
      <c r="AL119" s="37">
        <v>3.1237024639138529E-2</v>
      </c>
      <c r="AM119" s="37">
        <v>2.690031225775286E-2</v>
      </c>
      <c r="AN119" s="37">
        <v>21.091999999999999</v>
      </c>
      <c r="AO119" s="37">
        <v>0.123</v>
      </c>
      <c r="AP119" s="37">
        <v>4.2999999999999997E-2</v>
      </c>
      <c r="AQ119" s="37">
        <v>0.10271886516163367</v>
      </c>
      <c r="AR119" s="37">
        <v>-1.861</v>
      </c>
      <c r="AS119" s="37">
        <v>9.953646851369094E-2</v>
      </c>
      <c r="AT119" s="37">
        <v>37.219000000000001</v>
      </c>
      <c r="AU119" s="37">
        <v>1.655</v>
      </c>
      <c r="AV119" s="37">
        <v>0.58499999999999996</v>
      </c>
      <c r="AW119" s="37">
        <v>1.383305807894921</v>
      </c>
      <c r="AX119" s="37">
        <v>1.9630000000000001</v>
      </c>
      <c r="AY119" s="37">
        <v>1.61</v>
      </c>
      <c r="AZ119" s="37">
        <v>0.56899999999999995</v>
      </c>
      <c r="BA119" s="37">
        <v>1.3455916101602645</v>
      </c>
      <c r="BB119" s="37">
        <v>-2.8980000000000001</v>
      </c>
      <c r="BC119" s="37">
        <v>5.8999999999999997E-2</v>
      </c>
      <c r="BD119" s="37">
        <v>2.1000000000000001E-2</v>
      </c>
      <c r="BE119" s="37">
        <v>4.9065791463111533E-2</v>
      </c>
      <c r="BF119" s="37">
        <v>1.008128581</v>
      </c>
      <c r="BG119" s="37">
        <v>-22.07</v>
      </c>
      <c r="BH119" s="37">
        <v>11.51</v>
      </c>
      <c r="BI119" s="37">
        <v>3.3755023770500926E-4</v>
      </c>
      <c r="BJ119" s="37" t="s">
        <v>458</v>
      </c>
      <c r="BK119" s="37">
        <v>-0.29499999999999998</v>
      </c>
      <c r="BL119" s="37">
        <v>1.054086789430664</v>
      </c>
      <c r="BM119" s="37">
        <v>0.73735150813203187</v>
      </c>
      <c r="BN119" s="37">
        <v>0.42599999999999999</v>
      </c>
      <c r="BO119" s="37">
        <v>0</v>
      </c>
      <c r="BP119" s="37">
        <v>-1.0069999999999999</v>
      </c>
      <c r="BQ119" s="37">
        <v>-0.74099999999999999</v>
      </c>
    </row>
    <row r="120" spans="1:69" x14ac:dyDescent="0.2">
      <c r="A120" s="34" t="s">
        <v>369</v>
      </c>
      <c r="B120" s="37" t="s">
        <v>297</v>
      </c>
      <c r="C120" s="37">
        <v>90</v>
      </c>
      <c r="D120" s="37" t="s">
        <v>368</v>
      </c>
      <c r="E120" s="37">
        <v>12.324</v>
      </c>
      <c r="F120" s="37">
        <v>4.3570000000000002</v>
      </c>
      <c r="G120" s="55">
        <v>0.48699999999999999</v>
      </c>
      <c r="H120" s="55"/>
      <c r="I120" s="55"/>
      <c r="J120" s="37">
        <v>-3.5000000000000003E-2</v>
      </c>
      <c r="K120" s="37">
        <v>0.03</v>
      </c>
      <c r="L120" s="37">
        <v>1.0999999999999999E-2</v>
      </c>
      <c r="M120" s="37">
        <v>-10.050000000000001</v>
      </c>
      <c r="N120" s="37">
        <v>-18.43</v>
      </c>
      <c r="O120" s="37">
        <v>-10.34</v>
      </c>
      <c r="P120" s="37">
        <v>0.01</v>
      </c>
      <c r="Q120" s="37">
        <v>0</v>
      </c>
      <c r="R120" s="37">
        <v>6.4450773360223432E-3</v>
      </c>
      <c r="S120" s="37">
        <v>-14.32</v>
      </c>
      <c r="T120" s="37">
        <v>0.01</v>
      </c>
      <c r="U120" s="37">
        <v>0</v>
      </c>
      <c r="V120" s="37">
        <v>4.965993609479454E-3</v>
      </c>
      <c r="W120" s="37">
        <v>16.16</v>
      </c>
      <c r="X120" s="37">
        <v>0.01</v>
      </c>
      <c r="Y120" s="37">
        <v>0</v>
      </c>
      <c r="Z120" s="37">
        <v>5.1195421318851074E-3</v>
      </c>
      <c r="AA120" s="37">
        <v>11.465999999999999</v>
      </c>
      <c r="AB120" s="37">
        <v>8.0000000000000002E-3</v>
      </c>
      <c r="AC120" s="37">
        <v>3.0000000000000001E-3</v>
      </c>
      <c r="AD120" s="37">
        <v>6.2864440425614565E-3</v>
      </c>
      <c r="AE120" s="37">
        <v>11.23</v>
      </c>
      <c r="AF120" s="37">
        <v>6.0000000000000001E-3</v>
      </c>
      <c r="AG120" s="37">
        <v>2E-3</v>
      </c>
      <c r="AH120" s="37">
        <v>5.0998686049322037E-3</v>
      </c>
      <c r="AI120" s="37">
        <v>22.966999999999999</v>
      </c>
      <c r="AJ120" s="37">
        <v>2.1999999999999999E-2</v>
      </c>
      <c r="AK120" s="37">
        <v>8.0000000000000002E-3</v>
      </c>
      <c r="AL120" s="37">
        <v>1.8143245949631008E-2</v>
      </c>
      <c r="AM120" s="37">
        <v>2.5345081004197287E-2</v>
      </c>
      <c r="AN120" s="37">
        <v>117.157</v>
      </c>
      <c r="AO120" s="37">
        <v>12.606999999999999</v>
      </c>
      <c r="AP120" s="37">
        <v>4.4569999999999999</v>
      </c>
      <c r="AQ120" s="37">
        <v>10.53933182335874</v>
      </c>
      <c r="AR120" s="37">
        <v>92.481999999999999</v>
      </c>
      <c r="AS120" s="37">
        <v>10.303490089725228</v>
      </c>
      <c r="AT120" s="37">
        <v>-31.341000000000001</v>
      </c>
      <c r="AU120" s="37">
        <v>2.403</v>
      </c>
      <c r="AV120" s="37">
        <v>0.84899999999999998</v>
      </c>
      <c r="AW120" s="37">
        <v>2.0086872064939998</v>
      </c>
      <c r="AX120" s="37">
        <v>-63.811999999999998</v>
      </c>
      <c r="AY120" s="37">
        <v>2.3250000000000002</v>
      </c>
      <c r="AZ120" s="37">
        <v>0.82199999999999995</v>
      </c>
      <c r="BA120" s="37">
        <v>1.9439369966026914</v>
      </c>
      <c r="BB120" s="37">
        <v>2.0329999999999999</v>
      </c>
      <c r="BC120" s="37">
        <v>0.129</v>
      </c>
      <c r="BD120" s="37">
        <v>4.5999999999999999E-2</v>
      </c>
      <c r="BE120" s="37">
        <v>0.10805545980718291</v>
      </c>
      <c r="BF120" s="37">
        <v>1.008128581</v>
      </c>
      <c r="BG120" s="37">
        <v>-22.26</v>
      </c>
      <c r="BH120" s="37">
        <v>11.92</v>
      </c>
      <c r="BI120" s="37">
        <v>-4.4376884106730075E-4</v>
      </c>
      <c r="BJ120" s="37" t="s">
        <v>365</v>
      </c>
      <c r="BK120" s="37">
        <v>-2.4E-2</v>
      </c>
      <c r="BL120" s="37">
        <v>0.93753459730753408</v>
      </c>
      <c r="BM120" s="37">
        <v>0.50937124760334884</v>
      </c>
      <c r="BN120" s="37">
        <v>0.48699999999999999</v>
      </c>
      <c r="BO120" s="37">
        <v>0</v>
      </c>
      <c r="BP120" s="37">
        <v>-1.089</v>
      </c>
      <c r="BQ120" s="37">
        <v>29.373000000000001</v>
      </c>
    </row>
    <row r="121" spans="1:69" x14ac:dyDescent="0.2">
      <c r="A121" s="34" t="s">
        <v>298</v>
      </c>
      <c r="B121" s="37" t="s">
        <v>297</v>
      </c>
      <c r="C121" s="37">
        <v>90</v>
      </c>
      <c r="D121" s="37" t="s">
        <v>296</v>
      </c>
      <c r="E121" s="37">
        <v>9.0999999999999998E-2</v>
      </c>
      <c r="F121" s="37">
        <v>3.2000000000000001E-2</v>
      </c>
      <c r="G121" s="55">
        <v>0.42499999999999999</v>
      </c>
      <c r="H121" s="55"/>
      <c r="I121" s="55"/>
      <c r="J121" s="37">
        <v>-0.42099999999999999</v>
      </c>
      <c r="K121" s="37">
        <v>3.3000000000000002E-2</v>
      </c>
      <c r="L121" s="37">
        <v>1.2E-2</v>
      </c>
      <c r="M121" s="37">
        <v>-10.15</v>
      </c>
      <c r="N121" s="37">
        <v>-18.39</v>
      </c>
      <c r="O121" s="37">
        <v>-10.24</v>
      </c>
      <c r="P121" s="37">
        <v>0</v>
      </c>
      <c r="Q121" s="37">
        <v>0</v>
      </c>
      <c r="R121" s="37">
        <v>3.7067392355420027E-3</v>
      </c>
      <c r="S121" s="37">
        <v>-13.62</v>
      </c>
      <c r="T121" s="37">
        <v>0.01</v>
      </c>
      <c r="U121" s="37">
        <v>0</v>
      </c>
      <c r="V121" s="37">
        <v>8.6004166416244719E-3</v>
      </c>
      <c r="W121" s="37">
        <v>16.87</v>
      </c>
      <c r="X121" s="37">
        <v>0.01</v>
      </c>
      <c r="Y121" s="37">
        <v>0</v>
      </c>
      <c r="Z121" s="37">
        <v>8.8663415241832071E-3</v>
      </c>
      <c r="AA121" s="37">
        <v>11.59</v>
      </c>
      <c r="AB121" s="37">
        <v>4.0000000000000001E-3</v>
      </c>
      <c r="AC121" s="37">
        <v>2E-3</v>
      </c>
      <c r="AD121" s="37">
        <v>3.6988444044473122E-3</v>
      </c>
      <c r="AE121" s="37">
        <v>11.94</v>
      </c>
      <c r="AF121" s="37">
        <v>1.0999999999999999E-2</v>
      </c>
      <c r="AG121" s="37">
        <v>4.0000000000000001E-3</v>
      </c>
      <c r="AH121" s="37">
        <v>8.8184768438871585E-3</v>
      </c>
      <c r="AI121" s="37">
        <v>23.408000000000001</v>
      </c>
      <c r="AJ121" s="37">
        <v>3.5000000000000003E-2</v>
      </c>
      <c r="AK121" s="37">
        <v>1.2E-2</v>
      </c>
      <c r="AL121" s="37">
        <v>2.9048624966120359E-2</v>
      </c>
      <c r="AM121" s="37">
        <v>2.7980734855290918E-2</v>
      </c>
      <c r="AN121" s="37">
        <v>23.213000000000001</v>
      </c>
      <c r="AO121" s="37">
        <v>0.104</v>
      </c>
      <c r="AP121" s="37">
        <v>3.6999999999999998E-2</v>
      </c>
      <c r="AQ121" s="37">
        <v>8.7311793924133449E-2</v>
      </c>
      <c r="AR121" s="37">
        <v>-0.79100000000000004</v>
      </c>
      <c r="AS121" s="37">
        <v>7.5720368156839982E-2</v>
      </c>
      <c r="AT121" s="37">
        <v>-1.504</v>
      </c>
      <c r="AU121" s="37">
        <v>1.373</v>
      </c>
      <c r="AV121" s="37">
        <v>0.48599999999999999</v>
      </c>
      <c r="AW121" s="37">
        <v>1.1481937755337734</v>
      </c>
      <c r="AX121" s="37">
        <v>-36.432000000000002</v>
      </c>
      <c r="AY121" s="37">
        <v>1.33</v>
      </c>
      <c r="AZ121" s="37">
        <v>0.47</v>
      </c>
      <c r="BA121" s="37">
        <v>1.1118741171940536</v>
      </c>
      <c r="BB121" s="37">
        <v>0.112</v>
      </c>
      <c r="BC121" s="37">
        <v>0.10299999999999999</v>
      </c>
      <c r="BD121" s="37">
        <v>3.5999999999999997E-2</v>
      </c>
      <c r="BE121" s="37">
        <v>8.5850168077294842E-2</v>
      </c>
      <c r="BF121" s="37">
        <v>1.008128581</v>
      </c>
      <c r="BG121" s="37">
        <v>-21.58</v>
      </c>
      <c r="BH121" s="37">
        <v>11.97</v>
      </c>
      <c r="BI121" s="37">
        <v>8.2168056591991703E-5</v>
      </c>
      <c r="BJ121" s="37" t="s">
        <v>276</v>
      </c>
      <c r="BK121" s="37">
        <v>-0.42299999999999999</v>
      </c>
      <c r="BL121" s="37">
        <v>1.0302486826968935</v>
      </c>
      <c r="BM121" s="37">
        <v>0.86072619565141562</v>
      </c>
      <c r="BN121" s="37">
        <v>0.42499999999999999</v>
      </c>
      <c r="BO121" s="37">
        <v>0</v>
      </c>
      <c r="BP121" s="37">
        <v>-0.25</v>
      </c>
      <c r="BQ121" s="37">
        <v>-7.5999999999999998E-2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8331-E204-4AEB-AC78-103971B3B486}">
  <dimension ref="A1:L96"/>
  <sheetViews>
    <sheetView workbookViewId="0">
      <selection activeCell="B2" sqref="B2"/>
    </sheetView>
  </sheetViews>
  <sheetFormatPr defaultColWidth="8.85546875" defaultRowHeight="12.75" x14ac:dyDescent="0.2"/>
  <cols>
    <col min="3" max="3" width="17" bestFit="1" customWidth="1"/>
    <col min="4" max="4" width="11.7109375" bestFit="1" customWidth="1"/>
    <col min="5" max="7" width="18.7109375" bestFit="1" customWidth="1"/>
    <col min="8" max="9" width="19.7109375" style="39" bestFit="1" customWidth="1"/>
    <col min="10" max="10" width="20" style="39" bestFit="1" customWidth="1"/>
    <col min="11" max="11" width="20" style="40" bestFit="1" customWidth="1"/>
  </cols>
  <sheetData>
    <row r="1" spans="1:1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4</v>
      </c>
      <c r="G1" s="34" t="s">
        <v>4</v>
      </c>
      <c r="H1" s="41" t="s">
        <v>5</v>
      </c>
      <c r="I1" s="41" t="s">
        <v>5</v>
      </c>
      <c r="J1" s="41" t="s">
        <v>6</v>
      </c>
      <c r="K1" s="41" t="s">
        <v>6</v>
      </c>
    </row>
    <row r="2" spans="1:11" s="1" customFormat="1" ht="15" x14ac:dyDescent="0.2">
      <c r="A2" s="34" t="s">
        <v>75</v>
      </c>
      <c r="B2" s="37" t="s">
        <v>76</v>
      </c>
      <c r="C2" s="37" t="s">
        <v>0</v>
      </c>
      <c r="D2" s="37" t="s">
        <v>0</v>
      </c>
      <c r="E2" s="37" t="s">
        <v>0</v>
      </c>
      <c r="F2" s="42">
        <f t="shared" ref="F2:K2" si="0">AVERAGE(E3:E4)</f>
        <v>0.60399999999999998</v>
      </c>
      <c r="G2" s="42">
        <f>_xlfn.STDEV.S(E3:E4)</f>
        <v>5.6568542494923853E-3</v>
      </c>
      <c r="H2" s="37" t="s">
        <v>0</v>
      </c>
      <c r="I2" s="44">
        <f t="shared" si="0"/>
        <v>-1.5750000000000002</v>
      </c>
      <c r="K2" s="45">
        <f t="shared" si="0"/>
        <v>-2.0350000000000001</v>
      </c>
    </row>
    <row r="3" spans="1:11" s="1" customFormat="1" ht="15" x14ac:dyDescent="0.2">
      <c r="A3" s="34" t="s">
        <v>79</v>
      </c>
      <c r="B3" s="37" t="s">
        <v>80</v>
      </c>
      <c r="C3" s="37" t="s">
        <v>81</v>
      </c>
      <c r="D3" s="37">
        <v>90</v>
      </c>
      <c r="E3" s="37">
        <v>0.6</v>
      </c>
      <c r="F3" s="42"/>
      <c r="G3" s="42"/>
      <c r="H3" s="37">
        <v>-1.58</v>
      </c>
      <c r="I3" s="46"/>
      <c r="J3" s="37">
        <v>-1.92</v>
      </c>
      <c r="K3" s="45"/>
    </row>
    <row r="4" spans="1:11" s="1" customFormat="1" ht="15" x14ac:dyDescent="0.2">
      <c r="A4" s="34" t="s">
        <v>88</v>
      </c>
      <c r="B4" s="37" t="s">
        <v>89</v>
      </c>
      <c r="C4" s="37" t="s">
        <v>81</v>
      </c>
      <c r="D4" s="37">
        <v>90</v>
      </c>
      <c r="E4" s="37">
        <v>0.60799999999999998</v>
      </c>
      <c r="F4" s="42"/>
      <c r="G4" s="42"/>
      <c r="H4" s="37">
        <v>-1.57</v>
      </c>
      <c r="I4" s="46"/>
      <c r="J4" s="37">
        <v>-2.15</v>
      </c>
      <c r="K4" s="45"/>
    </row>
    <row r="5" spans="1:11" x14ac:dyDescent="0.2">
      <c r="A5" s="34" t="s">
        <v>90</v>
      </c>
      <c r="B5" s="37" t="s">
        <v>91</v>
      </c>
      <c r="C5" s="37" t="s">
        <v>0</v>
      </c>
      <c r="D5" s="37" t="s">
        <v>0</v>
      </c>
      <c r="E5" s="37" t="s">
        <v>0</v>
      </c>
      <c r="F5" s="37">
        <f>AVERAGE(E6:E8)</f>
        <v>0.60866666666666658</v>
      </c>
      <c r="G5" s="37">
        <f>_xlfn.STDEV.S(E6:E8)</f>
        <v>2.3459184413217232E-2</v>
      </c>
      <c r="H5" s="43" t="s">
        <v>0</v>
      </c>
      <c r="I5" s="43">
        <f>AVERAGE(H6:H8)</f>
        <v>-6.7666666666666666</v>
      </c>
      <c r="J5" s="43" t="s">
        <v>0</v>
      </c>
      <c r="K5" s="47">
        <f>AVERAGE(J6:J8)</f>
        <v>-4.5866666666666669</v>
      </c>
    </row>
    <row r="6" spans="1:11" x14ac:dyDescent="0.2">
      <c r="A6" s="34" t="s">
        <v>79</v>
      </c>
      <c r="B6" s="37" t="s">
        <v>92</v>
      </c>
      <c r="C6" s="37">
        <v>10</v>
      </c>
      <c r="D6" s="37">
        <v>90</v>
      </c>
      <c r="E6" s="37">
        <v>0.61399999999999999</v>
      </c>
      <c r="F6" s="37"/>
      <c r="G6" s="37"/>
      <c r="H6" s="43">
        <v>-6.65</v>
      </c>
      <c r="I6" s="43"/>
      <c r="J6" s="43">
        <v>-4.34</v>
      </c>
      <c r="K6" s="47"/>
    </row>
    <row r="7" spans="1:11" x14ac:dyDescent="0.2">
      <c r="A7" s="34" t="s">
        <v>88</v>
      </c>
      <c r="B7" s="37" t="s">
        <v>95</v>
      </c>
      <c r="C7" s="37">
        <v>10</v>
      </c>
      <c r="D7" s="37">
        <v>90</v>
      </c>
      <c r="E7" s="37">
        <v>0.629</v>
      </c>
      <c r="F7" s="37"/>
      <c r="G7" s="37"/>
      <c r="H7" s="43">
        <v>-6.88</v>
      </c>
      <c r="I7" s="43"/>
      <c r="J7" s="43">
        <v>-4.83</v>
      </c>
      <c r="K7" s="47"/>
    </row>
    <row r="8" spans="1:11" x14ac:dyDescent="0.2">
      <c r="A8" s="34" t="s">
        <v>98</v>
      </c>
      <c r="B8" s="37" t="s">
        <v>99</v>
      </c>
      <c r="C8" s="37">
        <v>10</v>
      </c>
      <c r="D8" s="37">
        <v>90</v>
      </c>
      <c r="E8" s="37">
        <v>0.58299999999999996</v>
      </c>
      <c r="F8" s="37"/>
      <c r="G8" s="37"/>
      <c r="H8" s="43">
        <v>-6.77</v>
      </c>
      <c r="I8" s="43"/>
      <c r="J8" s="43">
        <v>-4.59</v>
      </c>
      <c r="K8" s="47"/>
    </row>
    <row r="9" spans="1:11" x14ac:dyDescent="0.2">
      <c r="A9" s="34" t="s">
        <v>102</v>
      </c>
      <c r="B9" s="37" t="s">
        <v>103</v>
      </c>
      <c r="C9" s="37" t="s">
        <v>0</v>
      </c>
      <c r="D9" s="37" t="s">
        <v>0</v>
      </c>
      <c r="E9" s="37" t="s">
        <v>0</v>
      </c>
      <c r="F9" s="37">
        <f>AVERAGE(E10:E11)</f>
        <v>0.59699999999999998</v>
      </c>
      <c r="G9" s="37">
        <f>_xlfn.STDEV.S(E10:E11)</f>
        <v>1.6970562748477157E-2</v>
      </c>
      <c r="H9" s="43" t="s">
        <v>0</v>
      </c>
      <c r="I9" s="43">
        <f>AVERAGE(H10:H11)</f>
        <v>-6.47</v>
      </c>
      <c r="J9" s="43" t="s">
        <v>0</v>
      </c>
      <c r="K9" s="47">
        <f>AVERAGE(J10:J11)</f>
        <v>-4.74</v>
      </c>
    </row>
    <row r="10" spans="1:11" x14ac:dyDescent="0.2">
      <c r="A10" s="34" t="s">
        <v>79</v>
      </c>
      <c r="B10" s="37" t="s">
        <v>104</v>
      </c>
      <c r="C10" s="37">
        <v>11</v>
      </c>
      <c r="D10" s="37">
        <v>90</v>
      </c>
      <c r="E10" s="37">
        <v>0.60899999999999999</v>
      </c>
      <c r="F10" s="37"/>
      <c r="G10" s="37"/>
      <c r="H10" s="43">
        <v>-6.51</v>
      </c>
      <c r="I10" s="43"/>
      <c r="J10" s="43">
        <v>-4.8499999999999996</v>
      </c>
      <c r="K10" s="47"/>
    </row>
    <row r="11" spans="1:11" x14ac:dyDescent="0.2">
      <c r="A11" s="34" t="s">
        <v>88</v>
      </c>
      <c r="B11" s="37" t="s">
        <v>107</v>
      </c>
      <c r="C11" s="37">
        <v>11</v>
      </c>
      <c r="D11" s="37">
        <v>90</v>
      </c>
      <c r="E11" s="37">
        <v>0.58499999999999996</v>
      </c>
      <c r="F11" s="37"/>
      <c r="G11" s="37"/>
      <c r="H11" s="43">
        <v>-6.43</v>
      </c>
      <c r="I11" s="43"/>
      <c r="J11" s="43">
        <v>-4.63</v>
      </c>
      <c r="K11" s="47"/>
    </row>
    <row r="12" spans="1:11" x14ac:dyDescent="0.2">
      <c r="A12" s="34" t="s">
        <v>108</v>
      </c>
      <c r="B12" s="37" t="s">
        <v>109</v>
      </c>
      <c r="C12" s="37" t="s">
        <v>0</v>
      </c>
      <c r="D12" s="37" t="s">
        <v>0</v>
      </c>
      <c r="E12" s="37" t="s">
        <v>0</v>
      </c>
      <c r="F12" s="37">
        <f>AVERAGE(E13:E15)</f>
        <v>0.59199999999999997</v>
      </c>
      <c r="G12" s="37">
        <f>_xlfn.STDEV.S(E13:E15)</f>
        <v>8.8881944173155973E-3</v>
      </c>
      <c r="H12" s="43" t="s">
        <v>0</v>
      </c>
      <c r="I12" s="43">
        <f>AVERAGE(H13:H15)</f>
        <v>-5.833333333333333</v>
      </c>
      <c r="J12" s="43" t="s">
        <v>0</v>
      </c>
      <c r="K12" s="47">
        <f>AVERAGE(J13:J15)</f>
        <v>-3.2466666666666666</v>
      </c>
    </row>
    <row r="13" spans="1:11" x14ac:dyDescent="0.2">
      <c r="A13" s="34" t="s">
        <v>79</v>
      </c>
      <c r="B13" s="37" t="s">
        <v>110</v>
      </c>
      <c r="C13" s="37">
        <v>12</v>
      </c>
      <c r="D13" s="37">
        <v>90</v>
      </c>
      <c r="E13" s="37">
        <v>0.58199999999999996</v>
      </c>
      <c r="F13" s="37"/>
      <c r="G13" s="37"/>
      <c r="H13" s="43">
        <v>-5.76</v>
      </c>
      <c r="I13" s="43"/>
      <c r="J13" s="43">
        <v>-3.12</v>
      </c>
      <c r="K13" s="47"/>
    </row>
    <row r="14" spans="1:11" x14ac:dyDescent="0.2">
      <c r="A14" s="34" t="s">
        <v>88</v>
      </c>
      <c r="B14" s="37" t="s">
        <v>112</v>
      </c>
      <c r="C14" s="37">
        <v>12</v>
      </c>
      <c r="D14" s="37">
        <v>90</v>
      </c>
      <c r="E14" s="37">
        <v>0.59499999999999997</v>
      </c>
      <c r="F14" s="37"/>
      <c r="G14" s="37"/>
      <c r="H14" s="43">
        <v>-5.83</v>
      </c>
      <c r="I14" s="43"/>
      <c r="J14" s="43">
        <v>-3.36</v>
      </c>
      <c r="K14" s="47"/>
    </row>
    <row r="15" spans="1:11" x14ac:dyDescent="0.2">
      <c r="A15" s="34" t="s">
        <v>98</v>
      </c>
      <c r="B15" s="37" t="s">
        <v>113</v>
      </c>
      <c r="C15" s="37">
        <v>12</v>
      </c>
      <c r="D15" s="37">
        <v>90</v>
      </c>
      <c r="E15" s="37">
        <v>0.59899999999999998</v>
      </c>
      <c r="F15" s="37"/>
      <c r="G15" s="37"/>
      <c r="H15" s="43">
        <v>-5.91</v>
      </c>
      <c r="I15" s="43"/>
      <c r="J15" s="43">
        <v>-3.26</v>
      </c>
      <c r="K15" s="47"/>
    </row>
    <row r="16" spans="1:11" x14ac:dyDescent="0.2">
      <c r="A16" s="34" t="s">
        <v>115</v>
      </c>
      <c r="B16" s="37" t="s">
        <v>116</v>
      </c>
      <c r="C16" s="37" t="s">
        <v>0</v>
      </c>
      <c r="D16" s="37" t="s">
        <v>0</v>
      </c>
      <c r="E16" s="37" t="s">
        <v>0</v>
      </c>
      <c r="F16" s="37">
        <f>AVERAGE(E17:E18)</f>
        <v>0.59749999999999992</v>
      </c>
      <c r="G16" s="37">
        <f>_xlfn.STDEV.S(E17:E18)</f>
        <v>1.2020815280171319E-2</v>
      </c>
      <c r="H16" s="43" t="s">
        <v>0</v>
      </c>
      <c r="I16" s="43">
        <f>AVERAGE(H17:H18)</f>
        <v>-6.3900000000000006</v>
      </c>
      <c r="J16" s="43" t="s">
        <v>0</v>
      </c>
      <c r="K16" s="47">
        <f>AVERAGE(J17:J18)</f>
        <v>-3.2749999999999999</v>
      </c>
    </row>
    <row r="17" spans="1:11" x14ac:dyDescent="0.2">
      <c r="A17" s="34" t="s">
        <v>79</v>
      </c>
      <c r="B17" s="37" t="s">
        <v>117</v>
      </c>
      <c r="C17" s="37">
        <v>13</v>
      </c>
      <c r="D17" s="37">
        <v>90</v>
      </c>
      <c r="E17" s="37">
        <v>0.60599999999999998</v>
      </c>
      <c r="F17" s="37"/>
      <c r="G17" s="37"/>
      <c r="H17" s="43">
        <v>-6.34</v>
      </c>
      <c r="I17" s="43"/>
      <c r="J17" s="43">
        <v>-3.29</v>
      </c>
      <c r="K17" s="47"/>
    </row>
    <row r="18" spans="1:11" x14ac:dyDescent="0.2">
      <c r="A18" s="34" t="s">
        <v>88</v>
      </c>
      <c r="B18" s="37" t="s">
        <v>118</v>
      </c>
      <c r="C18" s="37">
        <v>13</v>
      </c>
      <c r="D18" s="37">
        <v>90</v>
      </c>
      <c r="E18" s="37">
        <v>0.58899999999999997</v>
      </c>
      <c r="F18" s="37"/>
      <c r="G18" s="37"/>
      <c r="H18" s="43">
        <v>-6.44</v>
      </c>
      <c r="I18" s="43"/>
      <c r="J18" s="43">
        <v>-3.26</v>
      </c>
      <c r="K18" s="47"/>
    </row>
    <row r="19" spans="1:11" x14ac:dyDescent="0.2">
      <c r="A19" s="34" t="s">
        <v>120</v>
      </c>
      <c r="B19" s="37" t="s">
        <v>121</v>
      </c>
      <c r="C19" s="37" t="s">
        <v>0</v>
      </c>
      <c r="D19" s="37" t="s">
        <v>0</v>
      </c>
      <c r="E19" s="37" t="s">
        <v>0</v>
      </c>
      <c r="F19" s="37">
        <f>AVERAGE(E20:E21)</f>
        <v>0.57699999999999996</v>
      </c>
      <c r="G19" s="37">
        <f>_xlfn.STDEV.S(E20:E21)</f>
        <v>8.4852813742385784E-3</v>
      </c>
      <c r="H19" s="43" t="s">
        <v>0</v>
      </c>
      <c r="I19" s="43">
        <f>AVERAGE(H20:H21)</f>
        <v>-6.9550000000000001</v>
      </c>
      <c r="J19" s="43" t="s">
        <v>0</v>
      </c>
      <c r="K19" s="47">
        <f>AVERAGE(J20:J21)</f>
        <v>-3.7749999999999999</v>
      </c>
    </row>
    <row r="20" spans="1:11" x14ac:dyDescent="0.2">
      <c r="A20" s="34" t="s">
        <v>79</v>
      </c>
      <c r="B20" s="37" t="s">
        <v>122</v>
      </c>
      <c r="C20" s="37">
        <v>14</v>
      </c>
      <c r="D20" s="37">
        <v>90</v>
      </c>
      <c r="E20" s="37">
        <v>0.57099999999999995</v>
      </c>
      <c r="F20" s="37"/>
      <c r="G20" s="37"/>
      <c r="H20" s="43">
        <v>-6.96</v>
      </c>
      <c r="I20" s="43"/>
      <c r="J20" s="43">
        <v>-3.73</v>
      </c>
      <c r="K20" s="47"/>
    </row>
    <row r="21" spans="1:11" x14ac:dyDescent="0.2">
      <c r="A21" s="34" t="s">
        <v>88</v>
      </c>
      <c r="B21" s="37" t="s">
        <v>123</v>
      </c>
      <c r="C21" s="37">
        <v>14</v>
      </c>
      <c r="D21" s="37">
        <v>90</v>
      </c>
      <c r="E21" s="37">
        <v>0.58299999999999996</v>
      </c>
      <c r="F21" s="37"/>
      <c r="G21" s="37"/>
      <c r="H21" s="43">
        <v>-6.95</v>
      </c>
      <c r="I21" s="43"/>
      <c r="J21" s="43">
        <v>-3.82</v>
      </c>
      <c r="K21" s="47"/>
    </row>
    <row r="22" spans="1:11" x14ac:dyDescent="0.2">
      <c r="A22" s="34" t="s">
        <v>124</v>
      </c>
      <c r="B22" s="37" t="s">
        <v>125</v>
      </c>
      <c r="C22" s="37" t="s">
        <v>0</v>
      </c>
      <c r="D22" s="37" t="s">
        <v>0</v>
      </c>
      <c r="E22" s="37" t="s">
        <v>0</v>
      </c>
      <c r="F22" s="37">
        <f>AVERAGE(E23:E24)</f>
        <v>0.60050000000000003</v>
      </c>
      <c r="G22" s="37">
        <f>_xlfn.STDEV.S(E23:E24)</f>
        <v>1.4849242404917511E-2</v>
      </c>
      <c r="H22" s="43" t="s">
        <v>0</v>
      </c>
      <c r="I22" s="43">
        <f>AVERAGE(H23:H24)</f>
        <v>-6.5549999999999997</v>
      </c>
      <c r="J22" s="43" t="s">
        <v>0</v>
      </c>
      <c r="K22" s="47">
        <f>AVERAGE(J23:J24)</f>
        <v>-3.9749999999999996</v>
      </c>
    </row>
    <row r="23" spans="1:11" x14ac:dyDescent="0.2">
      <c r="A23" s="34" t="s">
        <v>79</v>
      </c>
      <c r="B23" s="37" t="s">
        <v>126</v>
      </c>
      <c r="C23" s="37">
        <v>15</v>
      </c>
      <c r="D23" s="37">
        <v>90</v>
      </c>
      <c r="E23" s="37">
        <v>0.59</v>
      </c>
      <c r="F23" s="37"/>
      <c r="G23" s="37"/>
      <c r="H23" s="43">
        <v>-6.57</v>
      </c>
      <c r="I23" s="43"/>
      <c r="J23" s="43">
        <v>-3.9</v>
      </c>
      <c r="K23" s="47"/>
    </row>
    <row r="24" spans="1:11" x14ac:dyDescent="0.2">
      <c r="A24" s="34" t="s">
        <v>88</v>
      </c>
      <c r="B24" s="37" t="s">
        <v>128</v>
      </c>
      <c r="C24" s="37">
        <v>15</v>
      </c>
      <c r="D24" s="37">
        <v>90</v>
      </c>
      <c r="E24" s="37">
        <v>0.61099999999999999</v>
      </c>
      <c r="F24" s="37"/>
      <c r="G24" s="37"/>
      <c r="H24" s="43">
        <v>-6.54</v>
      </c>
      <c r="I24" s="43"/>
      <c r="J24" s="43">
        <v>-4.05</v>
      </c>
      <c r="K24" s="47"/>
    </row>
    <row r="25" spans="1:11" x14ac:dyDescent="0.2">
      <c r="A25" s="34" t="s">
        <v>129</v>
      </c>
      <c r="B25" s="37" t="s">
        <v>130</v>
      </c>
      <c r="C25" s="37" t="s">
        <v>0</v>
      </c>
      <c r="D25" s="37" t="s">
        <v>0</v>
      </c>
      <c r="E25" s="37" t="s">
        <v>0</v>
      </c>
      <c r="F25" s="37">
        <f>AVERAGE(E26:E28)</f>
        <v>0.59433333333333327</v>
      </c>
      <c r="G25" s="37">
        <f>_xlfn.STDEV.S(E26:E28)</f>
        <v>1.3203534880225585E-2</v>
      </c>
      <c r="H25" s="43" t="s">
        <v>0</v>
      </c>
      <c r="I25" s="43">
        <f>AVERAGE(H26:H28)</f>
        <v>-6.666666666666667</v>
      </c>
      <c r="J25" s="43" t="s">
        <v>0</v>
      </c>
      <c r="K25" s="47">
        <f>AVERAGE(J26:J28)</f>
        <v>-4.7133333333333338</v>
      </c>
    </row>
    <row r="26" spans="1:11" x14ac:dyDescent="0.2">
      <c r="A26" s="34" t="s">
        <v>79</v>
      </c>
      <c r="B26" s="37" t="s">
        <v>131</v>
      </c>
      <c r="C26" s="37">
        <v>16</v>
      </c>
      <c r="D26" s="37">
        <v>90</v>
      </c>
      <c r="E26" s="37">
        <v>0.60599999999999998</v>
      </c>
      <c r="F26" s="37"/>
      <c r="G26" s="37"/>
      <c r="H26" s="43">
        <v>-6.64</v>
      </c>
      <c r="I26" s="43"/>
      <c r="J26" s="43">
        <v>-4.97</v>
      </c>
      <c r="K26" s="47"/>
    </row>
    <row r="27" spans="1:11" x14ac:dyDescent="0.2">
      <c r="A27" s="34" t="s">
        <v>88</v>
      </c>
      <c r="B27" s="37" t="s">
        <v>132</v>
      </c>
      <c r="C27" s="37">
        <v>16</v>
      </c>
      <c r="D27" s="37">
        <v>90</v>
      </c>
      <c r="E27" s="37">
        <v>0.57999999999999996</v>
      </c>
      <c r="F27" s="37"/>
      <c r="G27" s="37"/>
      <c r="H27" s="43">
        <v>-6.68</v>
      </c>
      <c r="I27" s="43"/>
      <c r="J27" s="43">
        <v>-4.6100000000000003</v>
      </c>
      <c r="K27" s="47"/>
    </row>
    <row r="28" spans="1:11" x14ac:dyDescent="0.2">
      <c r="A28" s="34" t="s">
        <v>98</v>
      </c>
      <c r="B28" s="37" t="s">
        <v>133</v>
      </c>
      <c r="C28" s="37">
        <v>16</v>
      </c>
      <c r="D28" s="37">
        <v>90</v>
      </c>
      <c r="E28" s="37">
        <v>0.59699999999999998</v>
      </c>
      <c r="F28" s="37"/>
      <c r="G28" s="37"/>
      <c r="H28" s="43">
        <v>-6.68</v>
      </c>
      <c r="I28" s="43"/>
      <c r="J28" s="43">
        <v>-4.5599999999999996</v>
      </c>
      <c r="K28" s="47"/>
    </row>
    <row r="29" spans="1:11" x14ac:dyDescent="0.2">
      <c r="A29" s="34" t="s">
        <v>135</v>
      </c>
      <c r="B29" s="37" t="s">
        <v>136</v>
      </c>
      <c r="C29" s="37" t="s">
        <v>0</v>
      </c>
      <c r="D29" s="37" t="s">
        <v>0</v>
      </c>
      <c r="E29" s="37" t="s">
        <v>0</v>
      </c>
      <c r="F29" s="37">
        <f>AVERAGE(E30:E31)</f>
        <v>0.59</v>
      </c>
      <c r="G29" s="37">
        <f>_xlfn.STDEV.S(E30:E31)</f>
        <v>1.4142135623730963E-3</v>
      </c>
      <c r="H29" s="43" t="s">
        <v>0</v>
      </c>
      <c r="I29" s="43">
        <f>AVERAGE(H30:H31)</f>
        <v>-6.2450000000000001</v>
      </c>
      <c r="J29" s="43" t="s">
        <v>0</v>
      </c>
      <c r="K29" s="47">
        <f>AVERAGE(J30:J31)</f>
        <v>-3.2650000000000001</v>
      </c>
    </row>
    <row r="30" spans="1:11" x14ac:dyDescent="0.2">
      <c r="A30" s="34" t="s">
        <v>79</v>
      </c>
      <c r="B30" s="37" t="s">
        <v>137</v>
      </c>
      <c r="C30" s="37">
        <v>17</v>
      </c>
      <c r="D30" s="37">
        <v>90</v>
      </c>
      <c r="E30" s="37">
        <v>0.59099999999999997</v>
      </c>
      <c r="F30" s="37"/>
      <c r="G30" s="37"/>
      <c r="H30" s="43">
        <v>-5.9</v>
      </c>
      <c r="I30" s="43"/>
      <c r="J30" s="43">
        <v>-3.16</v>
      </c>
      <c r="K30" s="47"/>
    </row>
    <row r="31" spans="1:11" x14ac:dyDescent="0.2">
      <c r="A31" s="34" t="s">
        <v>88</v>
      </c>
      <c r="B31" s="37" t="s">
        <v>138</v>
      </c>
      <c r="C31" s="37">
        <v>17</v>
      </c>
      <c r="D31" s="37">
        <v>90</v>
      </c>
      <c r="E31" s="37">
        <v>0.58899999999999997</v>
      </c>
      <c r="F31" s="37"/>
      <c r="G31" s="37"/>
      <c r="H31" s="43">
        <v>-6.59</v>
      </c>
      <c r="I31" s="43"/>
      <c r="J31" s="43">
        <v>-3.37</v>
      </c>
      <c r="K31" s="47"/>
    </row>
    <row r="32" spans="1:11" x14ac:dyDescent="0.2">
      <c r="A32" s="34" t="s">
        <v>139</v>
      </c>
      <c r="B32" s="37" t="s">
        <v>140</v>
      </c>
      <c r="C32" s="37" t="s">
        <v>0</v>
      </c>
      <c r="D32" s="37" t="s">
        <v>0</v>
      </c>
      <c r="E32" s="37" t="s">
        <v>0</v>
      </c>
      <c r="F32" s="37">
        <f>AVERAGE(E33:E34)</f>
        <v>0.58650000000000002</v>
      </c>
      <c r="G32" s="37">
        <f>_xlfn.STDEV.S(E33:E34)</f>
        <v>2.1213203435596446E-3</v>
      </c>
      <c r="H32" s="43" t="s">
        <v>0</v>
      </c>
      <c r="I32" s="43">
        <f>AVERAGE(H33:H34)</f>
        <v>-5.24</v>
      </c>
      <c r="J32" s="43" t="s">
        <v>0</v>
      </c>
      <c r="K32" s="47">
        <f>AVERAGE(J33:J34)</f>
        <v>-1.5299999999999998</v>
      </c>
    </row>
    <row r="33" spans="1:11" x14ac:dyDescent="0.2">
      <c r="A33" s="34" t="s">
        <v>79</v>
      </c>
      <c r="B33" s="37" t="s">
        <v>141</v>
      </c>
      <c r="C33" s="37">
        <v>18</v>
      </c>
      <c r="D33" s="37">
        <v>90</v>
      </c>
      <c r="E33" s="37">
        <v>0.58499999999999996</v>
      </c>
      <c r="F33" s="37"/>
      <c r="G33" s="37"/>
      <c r="H33" s="43">
        <v>-5.26</v>
      </c>
      <c r="I33" s="43"/>
      <c r="J33" s="43">
        <v>-1.64</v>
      </c>
      <c r="K33" s="47"/>
    </row>
    <row r="34" spans="1:11" x14ac:dyDescent="0.2">
      <c r="A34" s="34" t="s">
        <v>88</v>
      </c>
      <c r="B34" s="37" t="s">
        <v>142</v>
      </c>
      <c r="C34" s="37">
        <v>18</v>
      </c>
      <c r="D34" s="37">
        <v>90</v>
      </c>
      <c r="E34" s="37">
        <v>0.58799999999999997</v>
      </c>
      <c r="F34" s="37"/>
      <c r="G34" s="37"/>
      <c r="H34" s="43">
        <v>-5.22</v>
      </c>
      <c r="I34" s="43"/>
      <c r="J34" s="43">
        <v>-1.42</v>
      </c>
      <c r="K34" s="47"/>
    </row>
    <row r="35" spans="1:11" x14ac:dyDescent="0.2">
      <c r="A35" s="34" t="s">
        <v>143</v>
      </c>
      <c r="B35" s="37" t="s">
        <v>144</v>
      </c>
      <c r="C35" s="37" t="s">
        <v>0</v>
      </c>
      <c r="D35" s="37" t="s">
        <v>0</v>
      </c>
      <c r="E35" s="37" t="s">
        <v>0</v>
      </c>
      <c r="F35" s="37">
        <f>AVERAGE(E36:E37)</f>
        <v>0.58650000000000002</v>
      </c>
      <c r="G35" s="37">
        <f>_xlfn.STDEV.S(E36:E37)</f>
        <v>3.5355339059327407E-3</v>
      </c>
      <c r="H35" s="43" t="s">
        <v>0</v>
      </c>
      <c r="I35" s="43">
        <f>AVERAGE(H36:H37)</f>
        <v>-6.1050000000000004</v>
      </c>
      <c r="J35" s="43" t="s">
        <v>0</v>
      </c>
      <c r="K35" s="47">
        <f>AVERAGE(J36:J37)</f>
        <v>-1.55</v>
      </c>
    </row>
    <row r="36" spans="1:11" x14ac:dyDescent="0.2">
      <c r="A36" s="34" t="s">
        <v>79</v>
      </c>
      <c r="B36" s="37" t="s">
        <v>145</v>
      </c>
      <c r="C36" s="37">
        <v>19</v>
      </c>
      <c r="D36" s="37">
        <v>90</v>
      </c>
      <c r="E36" s="37">
        <v>0.58399999999999996</v>
      </c>
      <c r="F36" s="37"/>
      <c r="G36" s="37"/>
      <c r="H36" s="43">
        <v>-6.11</v>
      </c>
      <c r="I36" s="43"/>
      <c r="J36" s="43">
        <v>-1.5</v>
      </c>
      <c r="K36" s="47"/>
    </row>
    <row r="37" spans="1:11" x14ac:dyDescent="0.2">
      <c r="A37" s="34" t="s">
        <v>88</v>
      </c>
      <c r="B37" s="37" t="s">
        <v>146</v>
      </c>
      <c r="C37" s="37">
        <v>19</v>
      </c>
      <c r="D37" s="37">
        <v>90</v>
      </c>
      <c r="E37" s="37">
        <v>0.58899999999999997</v>
      </c>
      <c r="F37" s="37"/>
      <c r="G37" s="37"/>
      <c r="H37" s="43">
        <v>-6.1</v>
      </c>
      <c r="I37" s="43"/>
      <c r="J37" s="43">
        <v>-1.6</v>
      </c>
      <c r="K37" s="47"/>
    </row>
    <row r="38" spans="1:11" x14ac:dyDescent="0.2">
      <c r="A38" s="34" t="s">
        <v>147</v>
      </c>
      <c r="B38" s="37" t="s">
        <v>148</v>
      </c>
      <c r="C38" s="37" t="s">
        <v>0</v>
      </c>
      <c r="D38" s="37" t="s">
        <v>0</v>
      </c>
      <c r="E38" s="37" t="s">
        <v>0</v>
      </c>
      <c r="F38" s="37">
        <f>AVERAGE(E39:E40)</f>
        <v>0.58549999999999991</v>
      </c>
      <c r="G38" s="37">
        <f>_xlfn.STDEV.S(E39:E40)</f>
        <v>1.2020815280171319E-2</v>
      </c>
      <c r="H38" s="43" t="s">
        <v>0</v>
      </c>
      <c r="I38" s="43">
        <f>AVERAGE(H39:H40)</f>
        <v>-5.27</v>
      </c>
      <c r="J38" s="43" t="s">
        <v>0</v>
      </c>
      <c r="K38" s="47">
        <f>AVERAGE(J39:J40)</f>
        <v>-2.5149999999999997</v>
      </c>
    </row>
    <row r="39" spans="1:11" x14ac:dyDescent="0.2">
      <c r="A39" s="34" t="s">
        <v>79</v>
      </c>
      <c r="B39" s="37" t="s">
        <v>149</v>
      </c>
      <c r="C39" s="37">
        <v>20</v>
      </c>
      <c r="D39" s="37">
        <v>90</v>
      </c>
      <c r="E39" s="37">
        <v>0.59399999999999997</v>
      </c>
      <c r="F39" s="37"/>
      <c r="G39" s="37"/>
      <c r="H39" s="43">
        <v>-5.24</v>
      </c>
      <c r="I39" s="43"/>
      <c r="J39" s="43">
        <v>-2.5099999999999998</v>
      </c>
      <c r="K39" s="47"/>
    </row>
    <row r="40" spans="1:11" x14ac:dyDescent="0.2">
      <c r="A40" s="34" t="s">
        <v>88</v>
      </c>
      <c r="B40" s="37" t="s">
        <v>150</v>
      </c>
      <c r="C40" s="37">
        <v>20</v>
      </c>
      <c r="D40" s="37">
        <v>90</v>
      </c>
      <c r="E40" s="37">
        <v>0.57699999999999996</v>
      </c>
      <c r="F40" s="37"/>
      <c r="G40" s="37"/>
      <c r="H40" s="43">
        <v>-5.3</v>
      </c>
      <c r="I40" s="43"/>
      <c r="J40" s="43">
        <v>-2.52</v>
      </c>
      <c r="K40" s="47"/>
    </row>
    <row r="41" spans="1:11" x14ac:dyDescent="0.2">
      <c r="A41" s="34" t="s">
        <v>151</v>
      </c>
      <c r="B41" s="37" t="s">
        <v>152</v>
      </c>
      <c r="C41" s="37" t="s">
        <v>0</v>
      </c>
      <c r="D41" s="37" t="s">
        <v>0</v>
      </c>
      <c r="E41" s="37" t="s">
        <v>0</v>
      </c>
      <c r="F41" s="37">
        <f>AVERAGE(E42:E43)</f>
        <v>0.60650000000000004</v>
      </c>
      <c r="G41" s="37">
        <f>_xlfn.STDEV.S(E42:E43)</f>
        <v>1.3435028842544414E-2</v>
      </c>
      <c r="H41" s="43" t="s">
        <v>0</v>
      </c>
      <c r="I41" s="43">
        <f>AVERAGE(H42:H43)</f>
        <v>-5.5350000000000001</v>
      </c>
      <c r="J41" s="43" t="s">
        <v>0</v>
      </c>
      <c r="K41" s="47">
        <f>AVERAGE(J42:J43)</f>
        <v>-3.0300000000000002</v>
      </c>
    </row>
    <row r="42" spans="1:11" x14ac:dyDescent="0.2">
      <c r="A42" s="34" t="s">
        <v>79</v>
      </c>
      <c r="B42" s="37" t="s">
        <v>153</v>
      </c>
      <c r="C42" s="37">
        <v>21</v>
      </c>
      <c r="D42" s="37">
        <v>90</v>
      </c>
      <c r="E42" s="37">
        <v>0.59699999999999998</v>
      </c>
      <c r="F42" s="37"/>
      <c r="G42" s="37"/>
      <c r="H42" s="43">
        <v>-5.52</v>
      </c>
      <c r="I42" s="43"/>
      <c r="J42" s="43">
        <v>-2.91</v>
      </c>
      <c r="K42" s="47"/>
    </row>
    <row r="43" spans="1:11" x14ac:dyDescent="0.2">
      <c r="A43" s="34" t="s">
        <v>88</v>
      </c>
      <c r="B43" s="37" t="s">
        <v>154</v>
      </c>
      <c r="C43" s="37">
        <v>21</v>
      </c>
      <c r="D43" s="37">
        <v>90</v>
      </c>
      <c r="E43" s="37">
        <v>0.61599999999999999</v>
      </c>
      <c r="F43" s="37"/>
      <c r="G43" s="37"/>
      <c r="H43" s="43">
        <v>-5.55</v>
      </c>
      <c r="I43" s="43"/>
      <c r="J43" s="43">
        <v>-3.15</v>
      </c>
      <c r="K43" s="47"/>
    </row>
    <row r="44" spans="1:11" x14ac:dyDescent="0.2">
      <c r="A44" s="34" t="s">
        <v>156</v>
      </c>
      <c r="B44" s="37" t="s">
        <v>157</v>
      </c>
      <c r="C44" s="37" t="s">
        <v>0</v>
      </c>
      <c r="D44" s="37" t="s">
        <v>0</v>
      </c>
      <c r="E44" s="37" t="s">
        <v>0</v>
      </c>
      <c r="F44" s="37">
        <f>AVERAGE(E45:E46)</f>
        <v>0.58749999999999991</v>
      </c>
      <c r="G44" s="37">
        <f>_xlfn.STDEV.S(E45:E46)</f>
        <v>7.7781745930520299E-3</v>
      </c>
      <c r="H44" s="43" t="s">
        <v>0</v>
      </c>
      <c r="I44" s="43">
        <f>AVERAGE(H45:H46)</f>
        <v>-3.24</v>
      </c>
      <c r="J44" s="43" t="s">
        <v>0</v>
      </c>
      <c r="K44" s="47">
        <f>AVERAGE(J45:J46)</f>
        <v>-2.8949999999999996</v>
      </c>
    </row>
    <row r="45" spans="1:11" x14ac:dyDescent="0.2">
      <c r="A45" s="34" t="s">
        <v>79</v>
      </c>
      <c r="B45" s="37" t="s">
        <v>158</v>
      </c>
      <c r="C45" s="37">
        <v>3</v>
      </c>
      <c r="D45" s="37">
        <v>90</v>
      </c>
      <c r="E45" s="37">
        <v>0.59299999999999997</v>
      </c>
      <c r="F45" s="37"/>
      <c r="G45" s="37"/>
      <c r="H45" s="43">
        <v>-3.29</v>
      </c>
      <c r="I45" s="43"/>
      <c r="J45" s="43">
        <v>-3.03</v>
      </c>
      <c r="K45" s="47"/>
    </row>
    <row r="46" spans="1:11" x14ac:dyDescent="0.2">
      <c r="A46" s="34" t="s">
        <v>88</v>
      </c>
      <c r="B46" s="37" t="s">
        <v>159</v>
      </c>
      <c r="C46" s="37">
        <v>3</v>
      </c>
      <c r="D46" s="37">
        <v>90</v>
      </c>
      <c r="E46" s="37">
        <v>0.58199999999999996</v>
      </c>
      <c r="F46" s="37"/>
      <c r="G46" s="37"/>
      <c r="H46" s="43">
        <v>-3.19</v>
      </c>
      <c r="I46" s="43"/>
      <c r="J46" s="43">
        <v>-2.76</v>
      </c>
      <c r="K46" s="47"/>
    </row>
    <row r="47" spans="1:11" x14ac:dyDescent="0.2">
      <c r="A47" s="34" t="s">
        <v>160</v>
      </c>
      <c r="B47" s="37" t="s">
        <v>161</v>
      </c>
      <c r="C47" s="37" t="s">
        <v>0</v>
      </c>
      <c r="D47" s="37" t="s">
        <v>0</v>
      </c>
      <c r="E47" s="37" t="s">
        <v>0</v>
      </c>
      <c r="F47" s="37">
        <f>AVERAGE(E48:E49)</f>
        <v>0.57400000000000007</v>
      </c>
      <c r="G47" s="37">
        <f>_xlfn.STDEV.S(E48:E49)</f>
        <v>2.1213203435596368E-2</v>
      </c>
      <c r="H47" s="43" t="s">
        <v>0</v>
      </c>
      <c r="I47" s="43">
        <f>AVERAGE(H48:H49)</f>
        <v>-3.625</v>
      </c>
      <c r="J47" s="43" t="s">
        <v>0</v>
      </c>
      <c r="K47" s="47">
        <f>AVERAGE(J48:J49)</f>
        <v>-2.99</v>
      </c>
    </row>
    <row r="48" spans="1:11" x14ac:dyDescent="0.2">
      <c r="A48" s="34" t="s">
        <v>79</v>
      </c>
      <c r="B48" s="37" t="s">
        <v>162</v>
      </c>
      <c r="C48" s="37">
        <v>4</v>
      </c>
      <c r="D48" s="37">
        <v>90</v>
      </c>
      <c r="E48" s="37">
        <v>0.58899999999999997</v>
      </c>
      <c r="F48" s="37"/>
      <c r="G48" s="37"/>
      <c r="H48" s="43">
        <v>-3.68</v>
      </c>
      <c r="I48" s="43"/>
      <c r="J48" s="43">
        <v>-3.1</v>
      </c>
      <c r="K48" s="47"/>
    </row>
    <row r="49" spans="1:11" x14ac:dyDescent="0.2">
      <c r="A49" s="34" t="s">
        <v>88</v>
      </c>
      <c r="B49" s="37" t="s">
        <v>163</v>
      </c>
      <c r="C49" s="37">
        <v>4</v>
      </c>
      <c r="D49" s="37">
        <v>90</v>
      </c>
      <c r="E49" s="37">
        <v>0.55900000000000005</v>
      </c>
      <c r="F49" s="37"/>
      <c r="G49" s="37"/>
      <c r="H49" s="43">
        <v>-3.57</v>
      </c>
      <c r="I49" s="43"/>
      <c r="J49" s="43">
        <v>-2.88</v>
      </c>
      <c r="K49" s="47"/>
    </row>
    <row r="50" spans="1:11" x14ac:dyDescent="0.2">
      <c r="A50" s="34" t="s">
        <v>165</v>
      </c>
      <c r="B50" s="37" t="s">
        <v>166</v>
      </c>
      <c r="C50" s="37" t="s">
        <v>0</v>
      </c>
      <c r="D50" s="37" t="s">
        <v>0</v>
      </c>
      <c r="E50" s="37" t="s">
        <v>0</v>
      </c>
      <c r="F50" s="37">
        <f>AVERAGE(E51:E52)</f>
        <v>0.58450000000000002</v>
      </c>
      <c r="G50" s="37">
        <f>_xlfn.STDEV.S(E51:E52)</f>
        <v>1.4849242404917511E-2</v>
      </c>
      <c r="H50" s="43" t="s">
        <v>0</v>
      </c>
      <c r="I50" s="43">
        <f>AVERAGE(H51:H52)</f>
        <v>-3.1799999999999997</v>
      </c>
      <c r="J50" s="43" t="s">
        <v>0</v>
      </c>
      <c r="K50" s="47">
        <f>AVERAGE(J51:J52)</f>
        <v>-3.03</v>
      </c>
    </row>
    <row r="51" spans="1:11" x14ac:dyDescent="0.2">
      <c r="A51" s="34" t="s">
        <v>79</v>
      </c>
      <c r="B51" s="37" t="s">
        <v>167</v>
      </c>
      <c r="C51" s="37">
        <v>5</v>
      </c>
      <c r="D51" s="37">
        <v>90</v>
      </c>
      <c r="E51" s="37">
        <v>0.57399999999999995</v>
      </c>
      <c r="F51" s="37"/>
      <c r="G51" s="37"/>
      <c r="H51" s="43">
        <v>-3.13</v>
      </c>
      <c r="I51" s="43"/>
      <c r="J51" s="43">
        <v>-3.05</v>
      </c>
      <c r="K51" s="47"/>
    </row>
    <row r="52" spans="1:11" x14ac:dyDescent="0.2">
      <c r="A52" s="34" t="s">
        <v>88</v>
      </c>
      <c r="B52" s="37" t="s">
        <v>168</v>
      </c>
      <c r="C52" s="37">
        <v>5</v>
      </c>
      <c r="D52" s="37">
        <v>90</v>
      </c>
      <c r="E52" s="37">
        <v>0.59499999999999997</v>
      </c>
      <c r="F52" s="37"/>
      <c r="G52" s="37"/>
      <c r="H52" s="43">
        <v>-3.23</v>
      </c>
      <c r="I52" s="43"/>
      <c r="J52" s="43">
        <v>-3.01</v>
      </c>
      <c r="K52" s="47"/>
    </row>
    <row r="53" spans="1:11" x14ac:dyDescent="0.2">
      <c r="A53" s="34" t="s">
        <v>169</v>
      </c>
      <c r="B53" s="37" t="s">
        <v>170</v>
      </c>
      <c r="C53" s="37" t="s">
        <v>0</v>
      </c>
      <c r="D53" s="37" t="s">
        <v>0</v>
      </c>
      <c r="E53" s="37" t="s">
        <v>0</v>
      </c>
      <c r="F53" s="37">
        <f>AVERAGE(E54:E55)</f>
        <v>0.60699999999999998</v>
      </c>
      <c r="G53" s="37">
        <f>_xlfn.STDEV.S(E54:E55)</f>
        <v>1.1313708498984771E-2</v>
      </c>
      <c r="H53" s="43" t="s">
        <v>0</v>
      </c>
      <c r="I53" s="43">
        <f>AVERAGE(H54:H55)</f>
        <v>-3.7750000000000004</v>
      </c>
      <c r="J53" s="43" t="s">
        <v>0</v>
      </c>
      <c r="K53" s="47">
        <f>AVERAGE(J54:J55)</f>
        <v>-2.23</v>
      </c>
    </row>
    <row r="54" spans="1:11" x14ac:dyDescent="0.2">
      <c r="A54" s="34" t="s">
        <v>79</v>
      </c>
      <c r="B54" s="37" t="s">
        <v>171</v>
      </c>
      <c r="C54" s="37">
        <v>6</v>
      </c>
      <c r="D54" s="37">
        <v>90</v>
      </c>
      <c r="E54" s="37">
        <v>0.59899999999999998</v>
      </c>
      <c r="F54" s="37"/>
      <c r="G54" s="37"/>
      <c r="H54" s="43">
        <v>-3.85</v>
      </c>
      <c r="I54" s="43"/>
      <c r="J54" s="43">
        <v>-2.27</v>
      </c>
      <c r="K54" s="47"/>
    </row>
    <row r="55" spans="1:11" x14ac:dyDescent="0.2">
      <c r="A55" s="34" t="s">
        <v>88</v>
      </c>
      <c r="B55" s="37" t="s">
        <v>172</v>
      </c>
      <c r="C55" s="37">
        <v>6</v>
      </c>
      <c r="D55" s="37">
        <v>90</v>
      </c>
      <c r="E55" s="37">
        <v>0.61499999999999999</v>
      </c>
      <c r="F55" s="37"/>
      <c r="G55" s="37"/>
      <c r="H55" s="43">
        <v>-3.7</v>
      </c>
      <c r="I55" s="43"/>
      <c r="J55" s="43">
        <v>-2.19</v>
      </c>
      <c r="K55" s="47"/>
    </row>
    <row r="56" spans="1:11" x14ac:dyDescent="0.2">
      <c r="A56" s="34" t="s">
        <v>173</v>
      </c>
      <c r="B56" s="37" t="s">
        <v>174</v>
      </c>
      <c r="C56" s="37" t="s">
        <v>0</v>
      </c>
      <c r="D56" s="37" t="s">
        <v>0</v>
      </c>
      <c r="E56" s="37" t="s">
        <v>0</v>
      </c>
      <c r="F56" s="37">
        <f>AVERAGE(E57:E58)</f>
        <v>0.5794999999999999</v>
      </c>
      <c r="G56" s="37">
        <f>_xlfn.STDEV.S(E57:E58)</f>
        <v>7.7781745930520299E-3</v>
      </c>
      <c r="H56" s="43" t="s">
        <v>0</v>
      </c>
      <c r="I56" s="43">
        <f>AVERAGE(H57:H58)</f>
        <v>-4.58</v>
      </c>
      <c r="J56" s="43" t="s">
        <v>0</v>
      </c>
      <c r="K56" s="47">
        <f>AVERAGE(J57:J58)</f>
        <v>-2.7549999999999999</v>
      </c>
    </row>
    <row r="57" spans="1:11" x14ac:dyDescent="0.2">
      <c r="A57" s="34" t="s">
        <v>79</v>
      </c>
      <c r="B57" s="37" t="s">
        <v>175</v>
      </c>
      <c r="C57" s="37">
        <v>7</v>
      </c>
      <c r="D57" s="37">
        <v>90</v>
      </c>
      <c r="E57" s="37">
        <v>0.58499999999999996</v>
      </c>
      <c r="F57" s="37"/>
      <c r="G57" s="37"/>
      <c r="H57" s="43">
        <v>-4.59</v>
      </c>
      <c r="I57" s="43"/>
      <c r="J57" s="43">
        <v>-2.77</v>
      </c>
      <c r="K57" s="47"/>
    </row>
    <row r="58" spans="1:11" x14ac:dyDescent="0.2">
      <c r="A58" s="34" t="s">
        <v>88</v>
      </c>
      <c r="B58" s="37" t="s">
        <v>177</v>
      </c>
      <c r="C58" s="37">
        <v>7</v>
      </c>
      <c r="D58" s="37">
        <v>90</v>
      </c>
      <c r="E58" s="37">
        <v>0.57399999999999995</v>
      </c>
      <c r="F58" s="37"/>
      <c r="G58" s="37"/>
      <c r="H58" s="43">
        <v>-4.57</v>
      </c>
      <c r="I58" s="43"/>
      <c r="J58" s="43">
        <v>-2.74</v>
      </c>
      <c r="K58" s="47"/>
    </row>
    <row r="59" spans="1:11" x14ac:dyDescent="0.2">
      <c r="A59" s="34" t="s">
        <v>178</v>
      </c>
      <c r="B59" s="37" t="s">
        <v>179</v>
      </c>
      <c r="C59" s="37" t="s">
        <v>0</v>
      </c>
      <c r="D59" s="37" t="s">
        <v>0</v>
      </c>
      <c r="E59" s="37" t="s">
        <v>0</v>
      </c>
      <c r="F59" s="37">
        <f>AVERAGE(E60:E62)</f>
        <v>0.60466666666666657</v>
      </c>
      <c r="G59" s="37">
        <f>_xlfn.STDEV.S(E60:E62)</f>
        <v>1.6196707484341804E-2</v>
      </c>
      <c r="H59" s="43" t="s">
        <v>0</v>
      </c>
      <c r="I59" s="43">
        <f>AVERAGE(H60:H62)</f>
        <v>-4.8233333333333333</v>
      </c>
      <c r="J59" s="43" t="s">
        <v>0</v>
      </c>
      <c r="K59" s="47">
        <f>AVERAGE(J60:J62)</f>
        <v>-3.1799999999999997</v>
      </c>
    </row>
    <row r="60" spans="1:11" x14ac:dyDescent="0.2">
      <c r="A60" s="34" t="s">
        <v>79</v>
      </c>
      <c r="B60" s="37" t="s">
        <v>180</v>
      </c>
      <c r="C60" s="37">
        <v>8</v>
      </c>
      <c r="D60" s="37">
        <v>90</v>
      </c>
      <c r="E60" s="37">
        <v>0.58599999999999997</v>
      </c>
      <c r="F60" s="37"/>
      <c r="G60" s="37"/>
      <c r="H60" s="43">
        <v>-4.8499999999999996</v>
      </c>
      <c r="I60" s="43"/>
      <c r="J60" s="43">
        <v>-3.53</v>
      </c>
      <c r="K60" s="47"/>
    </row>
    <row r="61" spans="1:11" x14ac:dyDescent="0.2">
      <c r="A61" s="34" t="s">
        <v>88</v>
      </c>
      <c r="B61" s="37" t="s">
        <v>183</v>
      </c>
      <c r="C61" s="37">
        <v>8</v>
      </c>
      <c r="D61" s="37">
        <v>90</v>
      </c>
      <c r="E61" s="37">
        <v>0.61299999999999999</v>
      </c>
      <c r="F61" s="37"/>
      <c r="G61" s="37"/>
      <c r="H61" s="43">
        <v>-4.88</v>
      </c>
      <c r="I61" s="43"/>
      <c r="J61" s="43">
        <v>-3.76</v>
      </c>
      <c r="K61" s="47"/>
    </row>
    <row r="62" spans="1:11" x14ac:dyDescent="0.2">
      <c r="A62" s="34" t="s">
        <v>98</v>
      </c>
      <c r="B62" s="37" t="s">
        <v>185</v>
      </c>
      <c r="C62" s="37">
        <v>8</v>
      </c>
      <c r="D62" s="37">
        <v>90</v>
      </c>
      <c r="E62" s="37">
        <v>0.61499999999999999</v>
      </c>
      <c r="F62" s="37"/>
      <c r="G62" s="37"/>
      <c r="H62" s="43">
        <v>-4.74</v>
      </c>
      <c r="I62" s="43"/>
      <c r="J62" s="43">
        <v>-2.25</v>
      </c>
      <c r="K62" s="47"/>
    </row>
    <row r="63" spans="1:11" x14ac:dyDescent="0.2">
      <c r="A63" s="34" t="s">
        <v>186</v>
      </c>
      <c r="B63" s="37" t="s">
        <v>187</v>
      </c>
      <c r="C63" s="37" t="s">
        <v>0</v>
      </c>
      <c r="D63" s="37" t="s">
        <v>0</v>
      </c>
      <c r="E63" s="37" t="s">
        <v>0</v>
      </c>
      <c r="F63" s="37">
        <f>AVERAGE(E64:E65)</f>
        <v>0.62650000000000006</v>
      </c>
      <c r="G63" s="37">
        <f>_xlfn.STDEV.S(E64:E65)</f>
        <v>6.3639610306789338E-3</v>
      </c>
      <c r="H63" s="43" t="s">
        <v>0</v>
      </c>
      <c r="I63" s="43">
        <f>AVERAGE(H64:H65)</f>
        <v>-6.3250000000000002</v>
      </c>
      <c r="J63" s="43" t="s">
        <v>0</v>
      </c>
      <c r="K63" s="47">
        <f>AVERAGE(J64:J65)</f>
        <v>-3.7250000000000001</v>
      </c>
    </row>
    <row r="64" spans="1:11" x14ac:dyDescent="0.2">
      <c r="A64" s="34" t="s">
        <v>79</v>
      </c>
      <c r="B64" s="37" t="s">
        <v>188</v>
      </c>
      <c r="C64" s="37">
        <v>9</v>
      </c>
      <c r="D64" s="37">
        <v>90</v>
      </c>
      <c r="E64" s="37">
        <v>0.63100000000000001</v>
      </c>
      <c r="F64" s="37"/>
      <c r="G64" s="37"/>
      <c r="H64" s="43">
        <v>-6.33</v>
      </c>
      <c r="I64" s="43"/>
      <c r="J64" s="43">
        <v>-3.71</v>
      </c>
      <c r="K64" s="47"/>
    </row>
    <row r="65" spans="1:12" x14ac:dyDescent="0.2">
      <c r="A65" s="34" t="s">
        <v>88</v>
      </c>
      <c r="B65" s="37" t="s">
        <v>189</v>
      </c>
      <c r="C65" s="37">
        <v>9</v>
      </c>
      <c r="D65" s="37">
        <v>90</v>
      </c>
      <c r="E65" s="37">
        <v>0.622</v>
      </c>
      <c r="F65" s="37"/>
      <c r="G65" s="37"/>
      <c r="H65" s="43">
        <v>-6.32</v>
      </c>
      <c r="I65" s="43"/>
      <c r="J65" s="43">
        <v>-3.74</v>
      </c>
      <c r="K65" s="47"/>
    </row>
    <row r="66" spans="1:12" s="1" customFormat="1" ht="15" x14ac:dyDescent="0.2">
      <c r="A66" s="34" t="s">
        <v>191</v>
      </c>
      <c r="B66" s="37" t="s">
        <v>192</v>
      </c>
      <c r="C66" s="37" t="s">
        <v>0</v>
      </c>
      <c r="D66" s="37" t="s">
        <v>0</v>
      </c>
      <c r="E66" s="37" t="s">
        <v>0</v>
      </c>
      <c r="F66" s="37">
        <v>0.580666666666667</v>
      </c>
      <c r="G66" s="37"/>
      <c r="H66" s="43" t="s">
        <v>0</v>
      </c>
      <c r="I66" s="43">
        <f>AVERAGE(H67:H69)</f>
        <v>-3.1766666666666672</v>
      </c>
      <c r="J66" s="43" t="s">
        <v>0</v>
      </c>
      <c r="K66" s="48">
        <f>AVERAGE(J67:J69)</f>
        <v>-2.1266666666666665</v>
      </c>
      <c r="L66" s="49"/>
    </row>
    <row r="67" spans="1:12" s="1" customFormat="1" ht="15" x14ac:dyDescent="0.2">
      <c r="A67" s="34" t="s">
        <v>79</v>
      </c>
      <c r="B67" s="37" t="s">
        <v>193</v>
      </c>
      <c r="C67" s="37">
        <v>1</v>
      </c>
      <c r="D67" s="37">
        <v>90</v>
      </c>
      <c r="E67" s="37">
        <v>0.59</v>
      </c>
      <c r="F67" s="37"/>
      <c r="G67" s="37"/>
      <c r="H67" s="43">
        <v>-3.21</v>
      </c>
      <c r="I67" s="43"/>
      <c r="J67" s="43">
        <v>-2.15</v>
      </c>
      <c r="K67" s="40"/>
      <c r="L67" s="50"/>
    </row>
    <row r="68" spans="1:12" s="1" customFormat="1" ht="15" x14ac:dyDescent="0.2">
      <c r="A68" s="34" t="s">
        <v>88</v>
      </c>
      <c r="B68" s="37" t="s">
        <v>195</v>
      </c>
      <c r="C68" s="37">
        <v>1</v>
      </c>
      <c r="D68" s="37">
        <v>90</v>
      </c>
      <c r="E68" s="37">
        <v>0.56399999999999995</v>
      </c>
      <c r="F68" s="37"/>
      <c r="G68" s="37"/>
      <c r="H68" s="43">
        <v>-3.2</v>
      </c>
      <c r="I68" s="43"/>
      <c r="J68" s="43">
        <v>-2.15</v>
      </c>
      <c r="K68" s="40"/>
      <c r="L68" s="50"/>
    </row>
    <row r="69" spans="1:12" s="1" customFormat="1" ht="15" x14ac:dyDescent="0.2">
      <c r="A69" s="34" t="s">
        <v>98</v>
      </c>
      <c r="B69" s="37" t="s">
        <v>197</v>
      </c>
      <c r="C69" s="37">
        <v>1</v>
      </c>
      <c r="D69" s="37">
        <v>90</v>
      </c>
      <c r="E69" s="37">
        <v>0.58799999999999997</v>
      </c>
      <c r="F69" s="37"/>
      <c r="G69" s="37"/>
      <c r="H69" s="43">
        <v>-3.12</v>
      </c>
      <c r="I69" s="43"/>
      <c r="J69" s="43">
        <v>-2.08</v>
      </c>
      <c r="K69" s="40"/>
      <c r="L69" s="50"/>
    </row>
    <row r="70" spans="1:12" s="1" customFormat="1" ht="15" x14ac:dyDescent="0.2">
      <c r="A70" s="34" t="s">
        <v>200</v>
      </c>
      <c r="B70" s="37" t="s">
        <v>201</v>
      </c>
      <c r="C70" s="37" t="s">
        <v>0</v>
      </c>
      <c r="D70" s="37" t="s">
        <v>0</v>
      </c>
      <c r="E70" s="37" t="s">
        <v>0</v>
      </c>
      <c r="F70" s="42">
        <f>AVERAGE(E71:E73)</f>
        <v>0.60466666666666657</v>
      </c>
      <c r="G70" s="42">
        <f>_xlfn.STDEV.S(E71:E73)</f>
        <v>1.5373136743466954E-2</v>
      </c>
      <c r="H70" s="43" t="s">
        <v>0</v>
      </c>
      <c r="I70" s="43">
        <f>AVERAGE(H71:H73)</f>
        <v>-3.72</v>
      </c>
      <c r="J70" s="51"/>
      <c r="K70" s="48">
        <f>AVERAGE(J71:J74)</f>
        <v>-1.9666666666666668</v>
      </c>
      <c r="L70" s="50"/>
    </row>
    <row r="71" spans="1:12" s="1" customFormat="1" ht="15" x14ac:dyDescent="0.2">
      <c r="A71" s="34" t="s">
        <v>79</v>
      </c>
      <c r="B71" s="37" t="s">
        <v>202</v>
      </c>
      <c r="C71" s="37">
        <v>2</v>
      </c>
      <c r="D71" s="37">
        <v>90</v>
      </c>
      <c r="E71" s="37">
        <v>0.58699999999999997</v>
      </c>
      <c r="F71" s="42"/>
      <c r="G71" s="42"/>
      <c r="H71" s="43">
        <v>-3.65</v>
      </c>
      <c r="I71" s="51"/>
      <c r="J71" s="43">
        <v>-1.8</v>
      </c>
      <c r="K71" s="48"/>
      <c r="L71" s="50"/>
    </row>
    <row r="72" spans="1:12" s="1" customFormat="1" ht="15" x14ac:dyDescent="0.2">
      <c r="A72" s="34" t="s">
        <v>88</v>
      </c>
      <c r="B72" s="37" t="s">
        <v>204</v>
      </c>
      <c r="C72" s="37">
        <v>2</v>
      </c>
      <c r="D72" s="37">
        <v>90</v>
      </c>
      <c r="E72" s="37">
        <v>0.61199999999999999</v>
      </c>
      <c r="F72" s="42"/>
      <c r="G72" s="42"/>
      <c r="H72" s="43">
        <v>-3.72</v>
      </c>
      <c r="I72" s="51"/>
      <c r="J72" s="43">
        <v>-1.96</v>
      </c>
      <c r="K72" s="48"/>
      <c r="L72" s="50"/>
    </row>
    <row r="73" spans="1:12" s="1" customFormat="1" ht="15" x14ac:dyDescent="0.2">
      <c r="A73" s="34" t="s">
        <v>98</v>
      </c>
      <c r="B73" s="37" t="s">
        <v>206</v>
      </c>
      <c r="C73" s="37">
        <v>2</v>
      </c>
      <c r="D73" s="37">
        <v>90</v>
      </c>
      <c r="E73" s="37">
        <v>0.61499999999999999</v>
      </c>
      <c r="F73" s="42"/>
      <c r="G73" s="42"/>
      <c r="H73" s="43">
        <v>-3.79</v>
      </c>
      <c r="I73" s="51"/>
      <c r="J73" s="43">
        <v>-2.14</v>
      </c>
      <c r="K73" s="48"/>
      <c r="L73" s="50"/>
    </row>
    <row r="74" spans="1:12" s="1" customFormat="1" ht="15" x14ac:dyDescent="0.2">
      <c r="A74" s="34" t="s">
        <v>208</v>
      </c>
      <c r="B74" s="37" t="s">
        <v>209</v>
      </c>
      <c r="C74" s="37" t="s">
        <v>0</v>
      </c>
      <c r="D74" s="37" t="s">
        <v>0</v>
      </c>
      <c r="E74" s="37" t="s">
        <v>0</v>
      </c>
      <c r="F74" s="42">
        <f t="shared" ref="F74:K74" si="1">AVERAGE(E75:E77)</f>
        <v>0.60233333333333328</v>
      </c>
      <c r="G74" s="42">
        <f>_xlfn.STDEV.S(E75:E77)</f>
        <v>1.1015141094572214E-2</v>
      </c>
      <c r="H74" s="37" t="s">
        <v>0</v>
      </c>
      <c r="I74" s="44">
        <f t="shared" si="1"/>
        <v>-2.81</v>
      </c>
      <c r="K74" s="45">
        <f t="shared" si="1"/>
        <v>-1.5833333333333333</v>
      </c>
    </row>
    <row r="75" spans="1:12" s="1" customFormat="1" ht="15" x14ac:dyDescent="0.2">
      <c r="A75" s="34" t="s">
        <v>79</v>
      </c>
      <c r="B75" s="37" t="s">
        <v>210</v>
      </c>
      <c r="C75" s="37">
        <v>3</v>
      </c>
      <c r="D75" s="37">
        <v>90</v>
      </c>
      <c r="E75" s="37">
        <v>0.61499999999999999</v>
      </c>
      <c r="F75" s="42"/>
      <c r="G75" s="42"/>
      <c r="H75" s="37">
        <v>-2.74</v>
      </c>
      <c r="I75" s="46"/>
      <c r="J75" s="37">
        <v>-1.58</v>
      </c>
      <c r="K75" s="45"/>
    </row>
    <row r="76" spans="1:12" s="1" customFormat="1" ht="15" x14ac:dyDescent="0.2">
      <c r="A76" s="34" t="s">
        <v>88</v>
      </c>
      <c r="B76" s="37" t="s">
        <v>212</v>
      </c>
      <c r="C76" s="37">
        <v>3</v>
      </c>
      <c r="D76" s="37">
        <v>90</v>
      </c>
      <c r="E76" s="37">
        <v>0.59499999999999997</v>
      </c>
      <c r="F76" s="42"/>
      <c r="G76" s="42"/>
      <c r="H76" s="37">
        <v>-2.79</v>
      </c>
      <c r="I76" s="46"/>
      <c r="J76" s="37">
        <v>-1.53</v>
      </c>
      <c r="K76" s="45"/>
    </row>
    <row r="77" spans="1:12" s="1" customFormat="1" ht="15" x14ac:dyDescent="0.2">
      <c r="A77" s="34" t="s">
        <v>98</v>
      </c>
      <c r="B77" s="37" t="s">
        <v>213</v>
      </c>
      <c r="C77" s="37">
        <v>3</v>
      </c>
      <c r="D77" s="37">
        <v>90</v>
      </c>
      <c r="E77" s="37">
        <v>0.59699999999999998</v>
      </c>
      <c r="F77" s="42"/>
      <c r="G77" s="42"/>
      <c r="H77" s="37">
        <v>-2.9</v>
      </c>
      <c r="I77" s="46"/>
      <c r="J77" s="37">
        <v>-1.64</v>
      </c>
      <c r="K77" s="45"/>
    </row>
    <row r="78" spans="1:12" s="1" customFormat="1" ht="15" x14ac:dyDescent="0.2">
      <c r="A78" s="34" t="s">
        <v>215</v>
      </c>
      <c r="B78" s="37" t="s">
        <v>216</v>
      </c>
      <c r="C78" s="37" t="s">
        <v>0</v>
      </c>
      <c r="D78" s="37" t="s">
        <v>0</v>
      </c>
      <c r="E78" s="37" t="s">
        <v>0</v>
      </c>
      <c r="F78" s="42">
        <f t="shared" ref="F78:K78" si="2">AVERAGE(E79:E81)</f>
        <v>0.57866666666666666</v>
      </c>
      <c r="G78" s="42">
        <f>_xlfn.STDEV.S(E79:E81)</f>
        <v>1.6072751268321604E-2</v>
      </c>
      <c r="H78" s="37" t="s">
        <v>0</v>
      </c>
      <c r="I78" s="44">
        <f t="shared" si="2"/>
        <v>-4.0733333333333333</v>
      </c>
      <c r="K78" s="45">
        <f t="shared" si="2"/>
        <v>-2.92</v>
      </c>
    </row>
    <row r="79" spans="1:12" s="1" customFormat="1" ht="15" x14ac:dyDescent="0.2">
      <c r="A79" s="34" t="s">
        <v>79</v>
      </c>
      <c r="B79" s="37" t="s">
        <v>217</v>
      </c>
      <c r="C79" s="37">
        <v>4</v>
      </c>
      <c r="D79" s="37">
        <v>90</v>
      </c>
      <c r="E79" s="37">
        <v>0.57199999999999995</v>
      </c>
      <c r="F79" s="42"/>
      <c r="G79" s="42"/>
      <c r="H79" s="37">
        <v>-4.0999999999999996</v>
      </c>
      <c r="I79" s="46"/>
      <c r="J79" s="37">
        <v>-2.81</v>
      </c>
      <c r="K79" s="45"/>
    </row>
    <row r="80" spans="1:12" s="1" customFormat="1" ht="15" x14ac:dyDescent="0.2">
      <c r="A80" s="34" t="s">
        <v>88</v>
      </c>
      <c r="B80" s="37" t="s">
        <v>218</v>
      </c>
      <c r="C80" s="37">
        <v>4</v>
      </c>
      <c r="D80" s="37">
        <v>90</v>
      </c>
      <c r="E80" s="37">
        <v>0.59699999999999998</v>
      </c>
      <c r="F80" s="42"/>
      <c r="G80" s="42"/>
      <c r="H80" s="37">
        <v>-4.09</v>
      </c>
      <c r="I80" s="46"/>
      <c r="J80" s="37">
        <v>-2.97</v>
      </c>
      <c r="K80" s="45"/>
    </row>
    <row r="81" spans="1:11" s="1" customFormat="1" ht="15" x14ac:dyDescent="0.2">
      <c r="A81" s="34" t="s">
        <v>98</v>
      </c>
      <c r="B81" s="37" t="s">
        <v>219</v>
      </c>
      <c r="C81" s="37">
        <v>4</v>
      </c>
      <c r="D81" s="37">
        <v>90</v>
      </c>
      <c r="E81" s="37">
        <v>0.56699999999999995</v>
      </c>
      <c r="F81" s="42"/>
      <c r="G81" s="42"/>
      <c r="H81" s="37">
        <v>-4.03</v>
      </c>
      <c r="I81" s="46"/>
      <c r="J81" s="37">
        <v>-2.98</v>
      </c>
      <c r="K81" s="45"/>
    </row>
    <row r="82" spans="1:11" s="1" customFormat="1" ht="15" x14ac:dyDescent="0.2">
      <c r="A82" s="34" t="s">
        <v>220</v>
      </c>
      <c r="B82" s="37" t="s">
        <v>221</v>
      </c>
      <c r="C82" s="37" t="s">
        <v>0</v>
      </c>
      <c r="D82" s="37" t="s">
        <v>0</v>
      </c>
      <c r="E82" s="37" t="s">
        <v>0</v>
      </c>
      <c r="F82" s="42">
        <f t="shared" ref="F82:K82" si="3">AVERAGE(E83:E85)</f>
        <v>0.60099999999999998</v>
      </c>
      <c r="G82" s="42">
        <f>_xlfn.STDEV.S(E83:E85)</f>
        <v>1.1135528725660053E-2</v>
      </c>
      <c r="H82" s="37" t="s">
        <v>0</v>
      </c>
      <c r="I82" s="37">
        <f t="shared" si="3"/>
        <v>-4.09</v>
      </c>
      <c r="K82" s="45">
        <f t="shared" si="3"/>
        <v>-3.0966666666666662</v>
      </c>
    </row>
    <row r="83" spans="1:11" s="1" customFormat="1" ht="15" x14ac:dyDescent="0.2">
      <c r="A83" s="34" t="s">
        <v>79</v>
      </c>
      <c r="B83" s="37" t="s">
        <v>222</v>
      </c>
      <c r="C83" s="37">
        <v>5</v>
      </c>
      <c r="D83" s="37">
        <v>90</v>
      </c>
      <c r="E83" s="37">
        <v>0.59899999999999998</v>
      </c>
      <c r="F83" s="42"/>
      <c r="G83" s="42"/>
      <c r="H83" s="37">
        <v>-3.97</v>
      </c>
      <c r="I83" s="46"/>
      <c r="J83" s="37">
        <v>-3.11</v>
      </c>
      <c r="K83" s="45"/>
    </row>
    <row r="84" spans="1:11" s="1" customFormat="1" ht="15" x14ac:dyDescent="0.2">
      <c r="A84" s="34" t="s">
        <v>88</v>
      </c>
      <c r="B84" s="37" t="s">
        <v>224</v>
      </c>
      <c r="C84" s="37">
        <v>5</v>
      </c>
      <c r="D84" s="37">
        <v>90</v>
      </c>
      <c r="E84" s="37">
        <v>0.61299999999999999</v>
      </c>
      <c r="F84" s="42"/>
      <c r="G84" s="42"/>
      <c r="H84" s="37">
        <v>-4.18</v>
      </c>
      <c r="I84" s="46"/>
      <c r="J84" s="37">
        <v>-2.98</v>
      </c>
      <c r="K84" s="45"/>
    </row>
    <row r="85" spans="1:11" s="1" customFormat="1" ht="15" x14ac:dyDescent="0.2">
      <c r="A85" s="34" t="s">
        <v>98</v>
      </c>
      <c r="B85" s="37" t="s">
        <v>225</v>
      </c>
      <c r="C85" s="37">
        <v>5</v>
      </c>
      <c r="D85" s="37">
        <v>90</v>
      </c>
      <c r="E85" s="37">
        <v>0.59099999999999997</v>
      </c>
      <c r="F85" s="42"/>
      <c r="G85" s="42"/>
      <c r="H85" s="37">
        <v>-4.12</v>
      </c>
      <c r="I85" s="46"/>
      <c r="J85" s="37">
        <v>-3.2</v>
      </c>
      <c r="K85" s="45"/>
    </row>
    <row r="86" spans="1:11" s="1" customFormat="1" ht="15" x14ac:dyDescent="0.2">
      <c r="A86" s="34" t="s">
        <v>227</v>
      </c>
      <c r="B86" s="37" t="s">
        <v>228</v>
      </c>
      <c r="C86" s="37" t="s">
        <v>0</v>
      </c>
      <c r="D86" s="37" t="s">
        <v>0</v>
      </c>
      <c r="E86" s="37" t="s">
        <v>0</v>
      </c>
      <c r="F86" s="42">
        <f t="shared" ref="F86:K86" si="4">AVERAGE(E87:E89)</f>
        <v>0.58666666666666656</v>
      </c>
      <c r="G86" s="42">
        <f>_xlfn.STDEV.S(E87:E89)</f>
        <v>6.8068592855540519E-3</v>
      </c>
      <c r="H86" s="37" t="s">
        <v>0</v>
      </c>
      <c r="I86" s="44">
        <f t="shared" si="4"/>
        <v>-5.4766666666666666</v>
      </c>
      <c r="K86" s="45">
        <f t="shared" si="4"/>
        <v>-3.9</v>
      </c>
    </row>
    <row r="87" spans="1:11" s="1" customFormat="1" ht="15" x14ac:dyDescent="0.2">
      <c r="A87" s="34" t="s">
        <v>79</v>
      </c>
      <c r="B87" s="37" t="s">
        <v>229</v>
      </c>
      <c r="C87" s="37">
        <v>6</v>
      </c>
      <c r="D87" s="37">
        <v>90</v>
      </c>
      <c r="E87" s="37">
        <v>0.57899999999999996</v>
      </c>
      <c r="F87" s="42"/>
      <c r="G87" s="42"/>
      <c r="H87" s="37">
        <v>-5.43</v>
      </c>
      <c r="I87" s="46"/>
      <c r="J87" s="37">
        <v>-3.76</v>
      </c>
      <c r="K87" s="45"/>
    </row>
    <row r="88" spans="1:11" s="1" customFormat="1" ht="15" x14ac:dyDescent="0.2">
      <c r="A88" s="34" t="s">
        <v>88</v>
      </c>
      <c r="B88" s="37" t="s">
        <v>230</v>
      </c>
      <c r="C88" s="37">
        <v>6</v>
      </c>
      <c r="D88" s="37">
        <v>90</v>
      </c>
      <c r="E88" s="37">
        <v>0.59199999999999997</v>
      </c>
      <c r="F88" s="42"/>
      <c r="G88" s="42"/>
      <c r="H88" s="37">
        <v>-5.49</v>
      </c>
      <c r="I88" s="46"/>
      <c r="J88" s="37">
        <v>-3.91</v>
      </c>
      <c r="K88" s="45"/>
    </row>
    <row r="89" spans="1:11" s="1" customFormat="1" ht="15" x14ac:dyDescent="0.2">
      <c r="A89" s="34" t="s">
        <v>98</v>
      </c>
      <c r="B89" s="37" t="s">
        <v>231</v>
      </c>
      <c r="C89" s="37">
        <v>6</v>
      </c>
      <c r="D89" s="37">
        <v>90</v>
      </c>
      <c r="E89" s="37">
        <v>0.58899999999999997</v>
      </c>
      <c r="F89" s="42"/>
      <c r="G89" s="42"/>
      <c r="H89" s="37">
        <v>-5.51</v>
      </c>
      <c r="I89" s="46"/>
      <c r="J89" s="37">
        <v>-4.03</v>
      </c>
      <c r="K89" s="45"/>
    </row>
    <row r="90" spans="1:11" s="1" customFormat="1" ht="15" x14ac:dyDescent="0.2">
      <c r="A90" s="34" t="s">
        <v>232</v>
      </c>
      <c r="B90" s="37" t="s">
        <v>233</v>
      </c>
      <c r="C90" s="37" t="s">
        <v>0</v>
      </c>
      <c r="D90" s="37" t="s">
        <v>0</v>
      </c>
      <c r="E90" s="37" t="s">
        <v>0</v>
      </c>
      <c r="F90" s="42">
        <f>AVERAGE(E91:E93)</f>
        <v>0.60533333333333328</v>
      </c>
      <c r="G90" s="42">
        <f>_xlfn.STDEV.S(E91:E93)</f>
        <v>1.5885003409925155E-2</v>
      </c>
      <c r="H90" s="37" t="s">
        <v>0</v>
      </c>
      <c r="I90" s="44">
        <f>AVERAGE(H91:H93)</f>
        <v>-4.8199999999999994</v>
      </c>
      <c r="K90" s="45">
        <f>AVERAGE(J91:J93)</f>
        <v>-3.7433333333333336</v>
      </c>
    </row>
    <row r="91" spans="1:11" s="1" customFormat="1" ht="15" x14ac:dyDescent="0.2">
      <c r="A91" s="34" t="s">
        <v>79</v>
      </c>
      <c r="B91" s="37" t="s">
        <v>234</v>
      </c>
      <c r="C91" s="37">
        <v>7</v>
      </c>
      <c r="D91" s="37">
        <v>90</v>
      </c>
      <c r="E91" s="37">
        <v>0.61499999999999999</v>
      </c>
      <c r="F91" s="42"/>
      <c r="G91" s="42"/>
      <c r="H91" s="37">
        <v>-4.79</v>
      </c>
      <c r="I91" s="46"/>
      <c r="J91" s="37">
        <v>-3.83</v>
      </c>
      <c r="K91" s="45"/>
    </row>
    <row r="92" spans="1:11" s="1" customFormat="1" ht="15" x14ac:dyDescent="0.2">
      <c r="A92" s="34" t="s">
        <v>88</v>
      </c>
      <c r="B92" s="37" t="s">
        <v>235</v>
      </c>
      <c r="C92" s="37">
        <v>7</v>
      </c>
      <c r="D92" s="37">
        <v>90</v>
      </c>
      <c r="E92" s="37">
        <v>0.58699999999999997</v>
      </c>
      <c r="F92" s="42"/>
      <c r="G92" s="42"/>
      <c r="H92" s="37">
        <v>-4.82</v>
      </c>
      <c r="I92" s="46"/>
      <c r="J92" s="37">
        <v>-3.64</v>
      </c>
      <c r="K92" s="45"/>
    </row>
    <row r="93" spans="1:11" s="1" customFormat="1" ht="15" x14ac:dyDescent="0.2">
      <c r="A93" s="34" t="s">
        <v>98</v>
      </c>
      <c r="B93" s="37" t="s">
        <v>236</v>
      </c>
      <c r="C93" s="37">
        <v>7</v>
      </c>
      <c r="D93" s="37">
        <v>90</v>
      </c>
      <c r="E93" s="37">
        <v>0.61399999999999999</v>
      </c>
      <c r="F93" s="42"/>
      <c r="G93" s="42"/>
      <c r="H93" s="37">
        <v>-4.8499999999999996</v>
      </c>
      <c r="I93" s="46"/>
      <c r="J93" s="37">
        <v>-3.76</v>
      </c>
      <c r="K93" s="45"/>
    </row>
    <row r="94" spans="1:11" x14ac:dyDescent="0.2">
      <c r="A94" s="34" t="s">
        <v>238</v>
      </c>
      <c r="B94" s="37" t="s">
        <v>239</v>
      </c>
      <c r="C94" s="37" t="s">
        <v>0</v>
      </c>
      <c r="D94" s="37" t="s">
        <v>0</v>
      </c>
      <c r="E94" s="37" t="s">
        <v>0</v>
      </c>
      <c r="F94" s="37">
        <f>AVERAGE(E95:E96)</f>
        <v>0.59949999999999992</v>
      </c>
      <c r="G94" s="37">
        <f>_xlfn.STDEV.S(E95:E96)</f>
        <v>1.9091883092036802E-2</v>
      </c>
      <c r="H94" s="37" t="s">
        <v>0</v>
      </c>
      <c r="I94" s="37">
        <f>AVERAGE(H95:H96)</f>
        <v>-4.8650000000000002</v>
      </c>
      <c r="J94" s="52"/>
      <c r="K94" s="53">
        <f>AVERAGE(J95:J96)</f>
        <v>-3.6449999999999996</v>
      </c>
    </row>
    <row r="95" spans="1:11" x14ac:dyDescent="0.2">
      <c r="A95" s="34" t="s">
        <v>79</v>
      </c>
      <c r="B95" s="37" t="s">
        <v>180</v>
      </c>
      <c r="C95" s="37">
        <v>8</v>
      </c>
      <c r="D95" s="37">
        <v>90</v>
      </c>
      <c r="E95" s="37">
        <v>0.58599999999999997</v>
      </c>
      <c r="F95" s="37"/>
      <c r="G95" s="37"/>
      <c r="H95" s="37">
        <v>-4.8499999999999996</v>
      </c>
      <c r="I95"/>
      <c r="J95" s="37">
        <v>-3.53</v>
      </c>
      <c r="K95"/>
    </row>
    <row r="96" spans="1:11" x14ac:dyDescent="0.2">
      <c r="A96" s="34" t="s">
        <v>88</v>
      </c>
      <c r="B96" s="37" t="s">
        <v>183</v>
      </c>
      <c r="C96" s="37">
        <v>8</v>
      </c>
      <c r="D96" s="37">
        <v>90</v>
      </c>
      <c r="E96" s="37">
        <v>0.61299999999999999</v>
      </c>
      <c r="F96" s="37"/>
      <c r="G96" s="37"/>
      <c r="H96" s="37">
        <v>-4.88</v>
      </c>
      <c r="I96"/>
      <c r="J96" s="37">
        <v>-3.76</v>
      </c>
      <c r="K96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A89A-50C2-4A6F-8B96-462072BF0C85}">
  <dimension ref="A1:H99"/>
  <sheetViews>
    <sheetView topLeftCell="A78" workbookViewId="0">
      <selection activeCell="G2" sqref="G2"/>
    </sheetView>
  </sheetViews>
  <sheetFormatPr defaultColWidth="8.85546875" defaultRowHeight="12.75" x14ac:dyDescent="0.2"/>
  <cols>
    <col min="3" max="3" width="17" bestFit="1" customWidth="1"/>
    <col min="4" max="4" width="11.7109375" bestFit="1" customWidth="1"/>
    <col min="5" max="5" width="18.7109375" bestFit="1" customWidth="1"/>
    <col min="6" max="6" width="12.85546875" style="33" bestFit="1" customWidth="1"/>
    <col min="7" max="7" width="12.85546875" bestFit="1" customWidth="1"/>
  </cols>
  <sheetData>
    <row r="1" spans="1:8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241</v>
      </c>
      <c r="G1" s="36" t="s">
        <v>242</v>
      </c>
      <c r="H1" s="34" t="s">
        <v>243</v>
      </c>
    </row>
    <row r="2" spans="1:8" x14ac:dyDescent="0.2">
      <c r="A2" s="34" t="s">
        <v>75</v>
      </c>
      <c r="B2" s="37" t="s">
        <v>76</v>
      </c>
      <c r="C2" s="37" t="s">
        <v>0</v>
      </c>
      <c r="D2" s="37" t="s">
        <v>0</v>
      </c>
      <c r="E2" s="37" t="s">
        <v>0</v>
      </c>
      <c r="G2" s="37">
        <f>_xlfn.STDEV.S(F3:F4)</f>
        <v>1.8528320265624334</v>
      </c>
    </row>
    <row r="3" spans="1:8" x14ac:dyDescent="0.2">
      <c r="A3" s="34" t="s">
        <v>79</v>
      </c>
      <c r="B3" s="37" t="s">
        <v>80</v>
      </c>
      <c r="C3" s="37" t="s">
        <v>81</v>
      </c>
      <c r="D3" s="37">
        <v>90</v>
      </c>
      <c r="E3" s="37">
        <v>0.6</v>
      </c>
      <c r="F3" s="38">
        <f>SQRT(0.0391*10^6/(E3-0.154))-273.15</f>
        <v>22.93809742199636</v>
      </c>
    </row>
    <row r="4" spans="1:8" x14ac:dyDescent="0.2">
      <c r="A4" s="34" t="s">
        <v>88</v>
      </c>
      <c r="B4" s="37" t="s">
        <v>89</v>
      </c>
      <c r="C4" s="37" t="s">
        <v>81</v>
      </c>
      <c r="D4" s="37">
        <v>90</v>
      </c>
      <c r="E4" s="37">
        <v>0.60799999999999998</v>
      </c>
      <c r="F4" s="38">
        <f>SQRT(0.0391*10^6/(E4-0.154))-273.15</f>
        <v>20.31779724123254</v>
      </c>
    </row>
    <row r="5" spans="1:8" x14ac:dyDescent="0.2">
      <c r="A5" s="34" t="s">
        <v>90</v>
      </c>
      <c r="B5" s="37" t="s">
        <v>91</v>
      </c>
      <c r="C5" s="37" t="s">
        <v>0</v>
      </c>
      <c r="D5" s="37" t="s">
        <v>0</v>
      </c>
      <c r="E5" s="37" t="s">
        <v>0</v>
      </c>
      <c r="F5" s="38"/>
      <c r="G5" s="37">
        <f>_xlfn.STDEV.S(F6:F8)</f>
        <v>7.6742775503000473</v>
      </c>
    </row>
    <row r="6" spans="1:8" x14ac:dyDescent="0.2">
      <c r="A6" s="34" t="s">
        <v>79</v>
      </c>
      <c r="B6" s="37" t="s">
        <v>92</v>
      </c>
      <c r="C6" s="37">
        <v>10</v>
      </c>
      <c r="D6" s="37">
        <v>90</v>
      </c>
      <c r="E6" s="37">
        <v>0.61399999999999999</v>
      </c>
      <c r="F6" s="38">
        <f>SQRT(0.0391*10^6/(E6-0.154))-273.15</f>
        <v>18.397594742265028</v>
      </c>
    </row>
    <row r="7" spans="1:8" x14ac:dyDescent="0.2">
      <c r="A7" s="34" t="s">
        <v>88</v>
      </c>
      <c r="B7" s="37" t="s">
        <v>95</v>
      </c>
      <c r="C7" s="37">
        <v>10</v>
      </c>
      <c r="D7" s="37">
        <v>90</v>
      </c>
      <c r="E7" s="37">
        <v>0.629</v>
      </c>
      <c r="F7" s="38">
        <f t="shared" ref="F7:F68" si="0">SQRT(0.0391*10^6/(E7-0.154))-273.15</f>
        <v>13.757283758506617</v>
      </c>
    </row>
    <row r="8" spans="1:8" x14ac:dyDescent="0.2">
      <c r="A8" s="34" t="s">
        <v>98</v>
      </c>
      <c r="B8" s="37" t="s">
        <v>99</v>
      </c>
      <c r="C8" s="37">
        <v>10</v>
      </c>
      <c r="D8" s="37">
        <v>90</v>
      </c>
      <c r="E8" s="37">
        <v>0.58299999999999996</v>
      </c>
      <c r="F8" s="38">
        <f t="shared" si="0"/>
        <v>28.747650110415975</v>
      </c>
    </row>
    <row r="9" spans="1:8" x14ac:dyDescent="0.2">
      <c r="A9" s="34" t="s">
        <v>102</v>
      </c>
      <c r="B9" s="37" t="s">
        <v>103</v>
      </c>
      <c r="C9" s="37" t="s">
        <v>0</v>
      </c>
      <c r="D9" s="37" t="s">
        <v>0</v>
      </c>
      <c r="E9" s="37" t="s">
        <v>0</v>
      </c>
      <c r="F9" s="38"/>
      <c r="G9" s="37">
        <f>_xlfn.STDEV.S(F10:F11)</f>
        <v>5.6930929556508936</v>
      </c>
    </row>
    <row r="10" spans="1:8" x14ac:dyDescent="0.2">
      <c r="A10" s="34" t="s">
        <v>79</v>
      </c>
      <c r="B10" s="37" t="s">
        <v>104</v>
      </c>
      <c r="C10" s="37">
        <v>11</v>
      </c>
      <c r="D10" s="37">
        <v>90</v>
      </c>
      <c r="E10" s="37">
        <v>0.60899999999999999</v>
      </c>
      <c r="F10" s="38">
        <f t="shared" si="0"/>
        <v>19.995127767912891</v>
      </c>
    </row>
    <row r="11" spans="1:8" x14ac:dyDescent="0.2">
      <c r="A11" s="34" t="s">
        <v>88</v>
      </c>
      <c r="B11" s="37" t="s">
        <v>107</v>
      </c>
      <c r="C11" s="37">
        <v>11</v>
      </c>
      <c r="D11" s="37">
        <v>90</v>
      </c>
      <c r="E11" s="37">
        <v>0.58499999999999996</v>
      </c>
      <c r="F11" s="38">
        <f t="shared" si="0"/>
        <v>28.046377037645129</v>
      </c>
    </row>
    <row r="12" spans="1:8" x14ac:dyDescent="0.2">
      <c r="A12" s="34" t="s">
        <v>108</v>
      </c>
      <c r="B12" s="37" t="s">
        <v>109</v>
      </c>
      <c r="C12" s="37" t="s">
        <v>0</v>
      </c>
      <c r="D12" s="37" t="s">
        <v>0</v>
      </c>
      <c r="E12" s="37" t="s">
        <v>0</v>
      </c>
      <c r="F12" s="38"/>
      <c r="G12" s="37">
        <f>_xlfn.STDEV.S(F13:F15)</f>
        <v>3.0530573623151773</v>
      </c>
    </row>
    <row r="13" spans="1:8" x14ac:dyDescent="0.2">
      <c r="A13" s="34" t="s">
        <v>79</v>
      </c>
      <c r="B13" s="37" t="s">
        <v>110</v>
      </c>
      <c r="C13" s="37">
        <v>12</v>
      </c>
      <c r="D13" s="37">
        <v>90</v>
      </c>
      <c r="E13" s="37">
        <v>0.58199999999999996</v>
      </c>
      <c r="F13" s="38">
        <f t="shared" si="0"/>
        <v>29.100128514308381</v>
      </c>
    </row>
    <row r="14" spans="1:8" x14ac:dyDescent="0.2">
      <c r="A14" s="34" t="s">
        <v>88</v>
      </c>
      <c r="B14" s="37" t="s">
        <v>112</v>
      </c>
      <c r="C14" s="37">
        <v>12</v>
      </c>
      <c r="D14" s="37">
        <v>90</v>
      </c>
      <c r="E14" s="37">
        <v>0.59499999999999997</v>
      </c>
      <c r="F14" s="38">
        <f t="shared" si="0"/>
        <v>24.61187049263782</v>
      </c>
    </row>
    <row r="15" spans="1:8" x14ac:dyDescent="0.2">
      <c r="A15" s="34" t="s">
        <v>98</v>
      </c>
      <c r="B15" s="37" t="s">
        <v>113</v>
      </c>
      <c r="C15" s="37">
        <v>12</v>
      </c>
      <c r="D15" s="37">
        <v>90</v>
      </c>
      <c r="E15" s="37">
        <v>0.59899999999999998</v>
      </c>
      <c r="F15" s="38">
        <f t="shared" si="0"/>
        <v>23.270593986527615</v>
      </c>
    </row>
    <row r="16" spans="1:8" x14ac:dyDescent="0.2">
      <c r="A16" s="34" t="s">
        <v>115</v>
      </c>
      <c r="B16" s="37" t="s">
        <v>116</v>
      </c>
      <c r="C16" s="37" t="s">
        <v>0</v>
      </c>
      <c r="D16" s="37" t="s">
        <v>0</v>
      </c>
      <c r="E16" s="37" t="s">
        <v>0</v>
      </c>
      <c r="F16" s="38"/>
      <c r="G16" s="37">
        <f>_xlfn.STDEV.S(F17:F18)</f>
        <v>4.0248675412471533</v>
      </c>
    </row>
    <row r="17" spans="1:7" x14ac:dyDescent="0.2">
      <c r="A17" s="34" t="s">
        <v>79</v>
      </c>
      <c r="B17" s="37" t="s">
        <v>117</v>
      </c>
      <c r="C17" s="37">
        <v>13</v>
      </c>
      <c r="D17" s="37">
        <v>90</v>
      </c>
      <c r="E17" s="37">
        <v>0.60599999999999998</v>
      </c>
      <c r="F17" s="38">
        <f t="shared" si="0"/>
        <v>20.966345650426376</v>
      </c>
    </row>
    <row r="18" spans="1:7" x14ac:dyDescent="0.2">
      <c r="A18" s="34" t="s">
        <v>88</v>
      </c>
      <c r="B18" s="37" t="s">
        <v>118</v>
      </c>
      <c r="C18" s="37">
        <v>13</v>
      </c>
      <c r="D18" s="37">
        <v>90</v>
      </c>
      <c r="E18" s="37">
        <v>0.58899999999999997</v>
      </c>
      <c r="F18" s="38">
        <f t="shared" si="0"/>
        <v>26.658367914013354</v>
      </c>
    </row>
    <row r="19" spans="1:7" x14ac:dyDescent="0.2">
      <c r="A19" s="34" t="s">
        <v>120</v>
      </c>
      <c r="B19" s="37" t="s">
        <v>121</v>
      </c>
      <c r="C19" s="37" t="s">
        <v>0</v>
      </c>
      <c r="D19" s="37" t="s">
        <v>0</v>
      </c>
      <c r="E19" s="37" t="s">
        <v>0</v>
      </c>
      <c r="F19" s="38"/>
      <c r="G19" s="37">
        <f>_xlfn.STDEV.S(F20:F21)</f>
        <v>3.0497812998385379</v>
      </c>
    </row>
    <row r="20" spans="1:7" x14ac:dyDescent="0.2">
      <c r="A20" s="34" t="s">
        <v>79</v>
      </c>
      <c r="B20" s="37" t="s">
        <v>122</v>
      </c>
      <c r="C20" s="37">
        <v>14</v>
      </c>
      <c r="D20" s="37">
        <v>90</v>
      </c>
      <c r="E20" s="37">
        <v>0.57099999999999995</v>
      </c>
      <c r="F20" s="38">
        <f t="shared" si="0"/>
        <v>33.060692186919482</v>
      </c>
    </row>
    <row r="21" spans="1:7" x14ac:dyDescent="0.2">
      <c r="A21" s="34" t="s">
        <v>88</v>
      </c>
      <c r="B21" s="37" t="s">
        <v>123</v>
      </c>
      <c r="C21" s="37">
        <v>14</v>
      </c>
      <c r="D21" s="37">
        <v>90</v>
      </c>
      <c r="E21" s="37">
        <v>0.58299999999999996</v>
      </c>
      <c r="F21" s="38">
        <f t="shared" si="0"/>
        <v>28.747650110415975</v>
      </c>
    </row>
    <row r="22" spans="1:7" x14ac:dyDescent="0.2">
      <c r="A22" s="34" t="s">
        <v>124</v>
      </c>
      <c r="B22" s="37" t="s">
        <v>125</v>
      </c>
      <c r="C22" s="37" t="s">
        <v>0</v>
      </c>
      <c r="D22" s="37" t="s">
        <v>0</v>
      </c>
      <c r="E22" s="37" t="s">
        <v>0</v>
      </c>
      <c r="F22" s="38"/>
      <c r="G22" s="37">
        <f>_xlfn.STDEV.S(F23:F24)</f>
        <v>4.9224422671313546</v>
      </c>
    </row>
    <row r="23" spans="1:7" x14ac:dyDescent="0.2">
      <c r="A23" s="34" t="s">
        <v>79</v>
      </c>
      <c r="B23" s="37" t="s">
        <v>126</v>
      </c>
      <c r="C23" s="37">
        <v>15</v>
      </c>
      <c r="D23" s="37">
        <v>90</v>
      </c>
      <c r="E23" s="37">
        <v>0.59</v>
      </c>
      <c r="F23" s="38">
        <f t="shared" si="0"/>
        <v>26.314353609188061</v>
      </c>
    </row>
    <row r="24" spans="1:7" x14ac:dyDescent="0.2">
      <c r="A24" s="34" t="s">
        <v>88</v>
      </c>
      <c r="B24" s="37" t="s">
        <v>128</v>
      </c>
      <c r="C24" s="37">
        <v>15</v>
      </c>
      <c r="D24" s="37">
        <v>90</v>
      </c>
      <c r="E24" s="37">
        <v>0.61099999999999999</v>
      </c>
      <c r="F24" s="38">
        <f t="shared" si="0"/>
        <v>19.352968995012361</v>
      </c>
    </row>
    <row r="25" spans="1:7" x14ac:dyDescent="0.2">
      <c r="A25" s="34" t="s">
        <v>129</v>
      </c>
      <c r="B25" s="37" t="s">
        <v>130</v>
      </c>
      <c r="C25" s="37" t="s">
        <v>0</v>
      </c>
      <c r="D25" s="37" t="s">
        <v>0</v>
      </c>
      <c r="E25" s="37" t="s">
        <v>0</v>
      </c>
      <c r="F25" s="38"/>
      <c r="G25" s="37">
        <f>_xlfn.STDEV.S(F26:F28)</f>
        <v>4.4996406685430079</v>
      </c>
    </row>
    <row r="26" spans="1:7" x14ac:dyDescent="0.2">
      <c r="A26" s="34" t="s">
        <v>79</v>
      </c>
      <c r="B26" s="37" t="s">
        <v>131</v>
      </c>
      <c r="C26" s="37">
        <v>16</v>
      </c>
      <c r="D26" s="37">
        <v>90</v>
      </c>
      <c r="E26" s="37">
        <v>0.60599999999999998</v>
      </c>
      <c r="F26" s="38">
        <f t="shared" si="0"/>
        <v>20.966345650426376</v>
      </c>
    </row>
    <row r="27" spans="1:7" x14ac:dyDescent="0.2">
      <c r="A27" s="34" t="s">
        <v>88</v>
      </c>
      <c r="B27" s="37" t="s">
        <v>132</v>
      </c>
      <c r="C27" s="37">
        <v>16</v>
      </c>
      <c r="D27" s="37">
        <v>90</v>
      </c>
      <c r="E27" s="37">
        <v>0.57999999999999996</v>
      </c>
      <c r="F27" s="38">
        <f t="shared" si="0"/>
        <v>29.808805052247124</v>
      </c>
    </row>
    <row r="28" spans="1:7" x14ac:dyDescent="0.2">
      <c r="A28" s="34" t="s">
        <v>98</v>
      </c>
      <c r="B28" s="37" t="s">
        <v>133</v>
      </c>
      <c r="C28" s="37">
        <v>16</v>
      </c>
      <c r="D28" s="37">
        <v>90</v>
      </c>
      <c r="E28" s="37">
        <v>0.59699999999999998</v>
      </c>
      <c r="F28" s="38">
        <f t="shared" si="0"/>
        <v>23.938961450608872</v>
      </c>
    </row>
    <row r="29" spans="1:7" x14ac:dyDescent="0.2">
      <c r="A29" s="34" t="s">
        <v>135</v>
      </c>
      <c r="B29" s="37" t="s">
        <v>136</v>
      </c>
      <c r="C29" s="37" t="s">
        <v>0</v>
      </c>
      <c r="D29" s="37" t="s">
        <v>0</v>
      </c>
      <c r="E29" s="37" t="s">
        <v>0</v>
      </c>
      <c r="F29" s="38"/>
      <c r="G29" s="37">
        <f>_xlfn.STDEV.S(F30:F31)</f>
        <v>0.48567424625836914</v>
      </c>
    </row>
    <row r="30" spans="1:7" x14ac:dyDescent="0.2">
      <c r="A30" s="34" t="s">
        <v>79</v>
      </c>
      <c r="B30" s="37" t="s">
        <v>137</v>
      </c>
      <c r="C30" s="37">
        <v>17</v>
      </c>
      <c r="D30" s="37">
        <v>90</v>
      </c>
      <c r="E30" s="37">
        <v>0.59099999999999997</v>
      </c>
      <c r="F30" s="38">
        <f t="shared" si="0"/>
        <v>25.971520808059438</v>
      </c>
    </row>
    <row r="31" spans="1:7" x14ac:dyDescent="0.2">
      <c r="A31" s="34" t="s">
        <v>88</v>
      </c>
      <c r="B31" s="37" t="s">
        <v>138</v>
      </c>
      <c r="C31" s="37">
        <v>17</v>
      </c>
      <c r="D31" s="37">
        <v>90</v>
      </c>
      <c r="E31" s="37">
        <v>0.58899999999999997</v>
      </c>
      <c r="F31" s="38">
        <f t="shared" si="0"/>
        <v>26.658367914013354</v>
      </c>
    </row>
    <row r="32" spans="1:7" x14ac:dyDescent="0.2">
      <c r="A32" s="34" t="s">
        <v>139</v>
      </c>
      <c r="B32" s="37" t="s">
        <v>140</v>
      </c>
      <c r="C32" s="37" t="s">
        <v>0</v>
      </c>
      <c r="D32" s="37" t="s">
        <v>0</v>
      </c>
      <c r="E32" s="37" t="s">
        <v>0</v>
      </c>
      <c r="F32" s="38"/>
      <c r="G32" s="37">
        <f>_xlfn.STDEV.S(F33:F34)</f>
        <v>0.73737555689683976</v>
      </c>
    </row>
    <row r="33" spans="1:7" x14ac:dyDescent="0.2">
      <c r="A33" s="34" t="s">
        <v>79</v>
      </c>
      <c r="B33" s="37" t="s">
        <v>141</v>
      </c>
      <c r="C33" s="37">
        <v>18</v>
      </c>
      <c r="D33" s="37">
        <v>90</v>
      </c>
      <c r="E33" s="37">
        <v>0.58499999999999996</v>
      </c>
      <c r="F33" s="38">
        <f t="shared" si="0"/>
        <v>28.046377037645129</v>
      </c>
    </row>
    <row r="34" spans="1:7" x14ac:dyDescent="0.2">
      <c r="A34" s="34" t="s">
        <v>88</v>
      </c>
      <c r="B34" s="37" t="s">
        <v>142</v>
      </c>
      <c r="C34" s="37">
        <v>18</v>
      </c>
      <c r="D34" s="37">
        <v>90</v>
      </c>
      <c r="E34" s="37">
        <v>0.58799999999999997</v>
      </c>
      <c r="F34" s="38">
        <f t="shared" si="0"/>
        <v>27.003570524519205</v>
      </c>
    </row>
    <row r="35" spans="1:7" x14ac:dyDescent="0.2">
      <c r="A35" s="34" t="s">
        <v>143</v>
      </c>
      <c r="B35" s="37" t="s">
        <v>144</v>
      </c>
      <c r="C35" s="37" t="s">
        <v>0</v>
      </c>
      <c r="D35" s="37" t="s">
        <v>0</v>
      </c>
      <c r="E35" s="37" t="s">
        <v>0</v>
      </c>
      <c r="F35" s="38"/>
      <c r="G35" s="37">
        <f>_xlfn.STDEV.S(F36:F37)</f>
        <v>1.2289756869549526</v>
      </c>
    </row>
    <row r="36" spans="1:7" x14ac:dyDescent="0.2">
      <c r="A36" s="34" t="s">
        <v>79</v>
      </c>
      <c r="B36" s="37" t="s">
        <v>145</v>
      </c>
      <c r="C36" s="37">
        <v>19</v>
      </c>
      <c r="D36" s="37">
        <v>90</v>
      </c>
      <c r="E36" s="37">
        <v>0.58399999999999996</v>
      </c>
      <c r="F36" s="38">
        <f t="shared" si="0"/>
        <v>28.396401998331839</v>
      </c>
    </row>
    <row r="37" spans="1:7" x14ac:dyDescent="0.2">
      <c r="A37" s="34" t="s">
        <v>88</v>
      </c>
      <c r="B37" s="37" t="s">
        <v>146</v>
      </c>
      <c r="C37" s="37">
        <v>19</v>
      </c>
      <c r="D37" s="37">
        <v>90</v>
      </c>
      <c r="E37" s="37">
        <v>0.58899999999999997</v>
      </c>
      <c r="F37" s="38">
        <f t="shared" si="0"/>
        <v>26.658367914013354</v>
      </c>
    </row>
    <row r="38" spans="1:7" x14ac:dyDescent="0.2">
      <c r="A38" s="34" t="s">
        <v>244</v>
      </c>
      <c r="B38" s="37">
        <v>2</v>
      </c>
      <c r="C38" s="37" t="s">
        <v>0</v>
      </c>
      <c r="D38" s="37" t="s">
        <v>0</v>
      </c>
      <c r="E38" s="37" t="s">
        <v>0</v>
      </c>
      <c r="F38" s="38"/>
      <c r="G38" s="37">
        <f>_xlfn.STDEV.S(F39:F40)</f>
        <v>9.0779499969081225</v>
      </c>
    </row>
    <row r="39" spans="1:7" x14ac:dyDescent="0.2">
      <c r="A39" s="34" t="s">
        <v>79</v>
      </c>
      <c r="B39" s="37" t="s">
        <v>245</v>
      </c>
      <c r="C39" s="37">
        <v>2</v>
      </c>
      <c r="D39" s="37">
        <v>90</v>
      </c>
      <c r="E39" s="37">
        <v>0.57199999999999995</v>
      </c>
      <c r="F39" s="38">
        <f t="shared" si="0"/>
        <v>32.694192124780045</v>
      </c>
    </row>
    <row r="40" spans="1:7" x14ac:dyDescent="0.2">
      <c r="A40" s="34" t="s">
        <v>88</v>
      </c>
      <c r="B40" s="37" t="s">
        <v>246</v>
      </c>
      <c r="C40" s="37">
        <v>2</v>
      </c>
      <c r="D40" s="37">
        <v>90</v>
      </c>
      <c r="E40" s="37">
        <v>0.53900000000000003</v>
      </c>
      <c r="F40" s="38">
        <f t="shared" si="0"/>
        <v>45.532352128952311</v>
      </c>
    </row>
    <row r="41" spans="1:7" x14ac:dyDescent="0.2">
      <c r="A41" s="34" t="s">
        <v>147</v>
      </c>
      <c r="B41" s="37" t="s">
        <v>148</v>
      </c>
      <c r="C41" s="37" t="s">
        <v>0</v>
      </c>
      <c r="D41" s="37" t="s">
        <v>0</v>
      </c>
      <c r="E41" s="37" t="s">
        <v>0</v>
      </c>
      <c r="F41" s="38"/>
      <c r="G41" s="37">
        <f>_xlfn.STDEV.S(F42:F43)</f>
        <v>4.1939809467253459</v>
      </c>
    </row>
    <row r="42" spans="1:7" x14ac:dyDescent="0.2">
      <c r="A42" s="34" t="s">
        <v>79</v>
      </c>
      <c r="B42" s="37" t="s">
        <v>149</v>
      </c>
      <c r="C42" s="37">
        <v>20</v>
      </c>
      <c r="D42" s="37">
        <v>90</v>
      </c>
      <c r="E42" s="37">
        <v>0.59399999999999997</v>
      </c>
      <c r="F42" s="38">
        <f t="shared" si="0"/>
        <v>24.950044219447193</v>
      </c>
    </row>
    <row r="43" spans="1:7" x14ac:dyDescent="0.2">
      <c r="A43" s="34" t="s">
        <v>88</v>
      </c>
      <c r="B43" s="37" t="s">
        <v>150</v>
      </c>
      <c r="C43" s="37">
        <v>20</v>
      </c>
      <c r="D43" s="37">
        <v>90</v>
      </c>
      <c r="E43" s="37">
        <v>0.57699999999999996</v>
      </c>
      <c r="F43" s="38">
        <f t="shared" si="0"/>
        <v>30.881228954640562</v>
      </c>
    </row>
    <row r="44" spans="1:7" x14ac:dyDescent="0.2">
      <c r="A44" s="34" t="s">
        <v>151</v>
      </c>
      <c r="B44" s="37" t="s">
        <v>152</v>
      </c>
      <c r="C44" s="37" t="s">
        <v>0</v>
      </c>
      <c r="D44" s="37" t="s">
        <v>0</v>
      </c>
      <c r="E44" s="37" t="s">
        <v>0</v>
      </c>
      <c r="F44" s="38"/>
      <c r="G44" s="37">
        <f>_xlfn.STDEV.S(F45:F46)</f>
        <v>4.3650455031209781</v>
      </c>
    </row>
    <row r="45" spans="1:7" x14ac:dyDescent="0.2">
      <c r="A45" s="34" t="s">
        <v>79</v>
      </c>
      <c r="B45" s="37" t="s">
        <v>153</v>
      </c>
      <c r="C45" s="37">
        <v>21</v>
      </c>
      <c r="D45" s="37">
        <v>90</v>
      </c>
      <c r="E45" s="37">
        <v>0.59699999999999998</v>
      </c>
      <c r="F45" s="38">
        <f t="shared" si="0"/>
        <v>23.938961450608872</v>
      </c>
    </row>
    <row r="46" spans="1:7" x14ac:dyDescent="0.2">
      <c r="A46" s="34" t="s">
        <v>88</v>
      </c>
      <c r="B46" s="37" t="s">
        <v>154</v>
      </c>
      <c r="C46" s="37">
        <v>21</v>
      </c>
      <c r="D46" s="37">
        <v>90</v>
      </c>
      <c r="E46" s="37">
        <v>0.61599999999999999</v>
      </c>
      <c r="F46" s="38">
        <f t="shared" si="0"/>
        <v>17.7658548997195</v>
      </c>
    </row>
    <row r="47" spans="1:7" x14ac:dyDescent="0.2">
      <c r="A47" s="34" t="s">
        <v>156</v>
      </c>
      <c r="B47" s="37" t="s">
        <v>157</v>
      </c>
      <c r="C47" s="37" t="s">
        <v>0</v>
      </c>
      <c r="D47" s="37" t="s">
        <v>0</v>
      </c>
      <c r="E47" s="37" t="s">
        <v>0</v>
      </c>
      <c r="F47" s="38"/>
      <c r="G47" s="37">
        <f>_xlfn.STDEV.S(F48:F49)</f>
        <v>2.6946112209466273</v>
      </c>
    </row>
    <row r="48" spans="1:7" x14ac:dyDescent="0.2">
      <c r="A48" s="34" t="s">
        <v>79</v>
      </c>
      <c r="B48" s="37" t="s">
        <v>158</v>
      </c>
      <c r="C48" s="37">
        <v>3</v>
      </c>
      <c r="D48" s="37">
        <v>90</v>
      </c>
      <c r="E48" s="37">
        <v>0.59299999999999997</v>
      </c>
      <c r="F48" s="38">
        <f t="shared" si="0"/>
        <v>25.289372780322935</v>
      </c>
    </row>
    <row r="49" spans="1:7" x14ac:dyDescent="0.2">
      <c r="A49" s="34" t="s">
        <v>88</v>
      </c>
      <c r="B49" s="37" t="s">
        <v>159</v>
      </c>
      <c r="C49" s="37">
        <v>3</v>
      </c>
      <c r="D49" s="37">
        <v>90</v>
      </c>
      <c r="E49" s="37">
        <v>0.58199999999999996</v>
      </c>
      <c r="F49" s="38">
        <f t="shared" si="0"/>
        <v>29.100128514308381</v>
      </c>
    </row>
    <row r="50" spans="1:7" x14ac:dyDescent="0.2">
      <c r="A50" s="34" t="s">
        <v>160</v>
      </c>
      <c r="B50" s="37" t="s">
        <v>161</v>
      </c>
      <c r="C50" s="37" t="s">
        <v>0</v>
      </c>
      <c r="D50" s="37" t="s">
        <v>0</v>
      </c>
      <c r="E50" s="37" t="s">
        <v>0</v>
      </c>
      <c r="F50" s="38"/>
      <c r="G50" s="37">
        <f>_xlfn.STDEV.S(F51:F52)</f>
        <v>7.7114692502541518</v>
      </c>
    </row>
    <row r="51" spans="1:7" x14ac:dyDescent="0.2">
      <c r="A51" s="34" t="s">
        <v>79</v>
      </c>
      <c r="B51" s="37" t="s">
        <v>162</v>
      </c>
      <c r="C51" s="37">
        <v>4</v>
      </c>
      <c r="D51" s="37">
        <v>90</v>
      </c>
      <c r="E51" s="37">
        <v>0.58899999999999997</v>
      </c>
      <c r="F51" s="38">
        <f t="shared" si="0"/>
        <v>26.658367914013354</v>
      </c>
    </row>
    <row r="52" spans="1:7" x14ac:dyDescent="0.2">
      <c r="A52" s="34" t="s">
        <v>88</v>
      </c>
      <c r="B52" s="37" t="s">
        <v>163</v>
      </c>
      <c r="C52" s="37">
        <v>4</v>
      </c>
      <c r="D52" s="37">
        <v>90</v>
      </c>
      <c r="E52" s="37">
        <v>0.55900000000000005</v>
      </c>
      <c r="F52" s="38">
        <f t="shared" si="0"/>
        <v>37.564032313545852</v>
      </c>
    </row>
    <row r="53" spans="1:7" x14ac:dyDescent="0.2">
      <c r="A53" s="34" t="s">
        <v>165</v>
      </c>
      <c r="B53" s="37" t="s">
        <v>166</v>
      </c>
      <c r="C53" s="37" t="s">
        <v>0</v>
      </c>
      <c r="D53" s="37" t="s">
        <v>0</v>
      </c>
      <c r="E53" s="37" t="s">
        <v>0</v>
      </c>
      <c r="F53" s="38"/>
      <c r="G53" s="37">
        <f>_xlfn.STDEV.S(F54:F55)</f>
        <v>5.1995344938093639</v>
      </c>
    </row>
    <row r="54" spans="1:7" x14ac:dyDescent="0.2">
      <c r="A54" s="34" t="s">
        <v>79</v>
      </c>
      <c r="B54" s="37" t="s">
        <v>167</v>
      </c>
      <c r="C54" s="37">
        <v>5</v>
      </c>
      <c r="D54" s="37">
        <v>90</v>
      </c>
      <c r="E54" s="37">
        <v>0.57399999999999995</v>
      </c>
      <c r="F54" s="38">
        <f t="shared" si="0"/>
        <v>31.965122691809768</v>
      </c>
    </row>
    <row r="55" spans="1:7" x14ac:dyDescent="0.2">
      <c r="A55" s="34" t="s">
        <v>88</v>
      </c>
      <c r="B55" s="37" t="s">
        <v>168</v>
      </c>
      <c r="C55" s="37">
        <v>5</v>
      </c>
      <c r="D55" s="37">
        <v>90</v>
      </c>
      <c r="E55" s="37">
        <v>0.59499999999999997</v>
      </c>
      <c r="F55" s="38">
        <f t="shared" si="0"/>
        <v>24.61187049263782</v>
      </c>
    </row>
    <row r="56" spans="1:7" x14ac:dyDescent="0.2">
      <c r="A56" s="34" t="s">
        <v>169</v>
      </c>
      <c r="B56" s="37" t="s">
        <v>170</v>
      </c>
      <c r="C56" s="37" t="s">
        <v>0</v>
      </c>
      <c r="D56" s="37" t="s">
        <v>0</v>
      </c>
      <c r="E56" s="37" t="s">
        <v>0</v>
      </c>
      <c r="F56" s="38"/>
      <c r="G56" s="37">
        <f>_xlfn.STDEV.S(F57:F58)</f>
        <v>3.6694479476193855</v>
      </c>
    </row>
    <row r="57" spans="1:7" x14ac:dyDescent="0.2">
      <c r="A57" s="34" t="s">
        <v>79</v>
      </c>
      <c r="B57" s="37" t="s">
        <v>171</v>
      </c>
      <c r="C57" s="37">
        <v>6</v>
      </c>
      <c r="D57" s="37">
        <v>90</v>
      </c>
      <c r="E57" s="37">
        <v>0.59899999999999998</v>
      </c>
      <c r="F57" s="38">
        <f t="shared" si="0"/>
        <v>23.270593986527615</v>
      </c>
    </row>
    <row r="58" spans="1:7" x14ac:dyDescent="0.2">
      <c r="A58" s="34" t="s">
        <v>88</v>
      </c>
      <c r="B58" s="37" t="s">
        <v>172</v>
      </c>
      <c r="C58" s="37">
        <v>6</v>
      </c>
      <c r="D58" s="37">
        <v>90</v>
      </c>
      <c r="E58" s="37">
        <v>0.61499999999999999</v>
      </c>
      <c r="F58" s="38">
        <f t="shared" si="0"/>
        <v>18.081210932582167</v>
      </c>
    </row>
    <row r="59" spans="1:7" x14ac:dyDescent="0.2">
      <c r="A59" s="34" t="s">
        <v>173</v>
      </c>
      <c r="B59" s="37" t="s">
        <v>174</v>
      </c>
      <c r="C59" s="37" t="s">
        <v>0</v>
      </c>
      <c r="D59" s="37" t="s">
        <v>0</v>
      </c>
      <c r="E59" s="37" t="s">
        <v>0</v>
      </c>
      <c r="F59" s="38"/>
      <c r="G59" s="37">
        <f>_xlfn.STDEV.S(F60:F61)</f>
        <v>2.7709716258051289</v>
      </c>
    </row>
    <row r="60" spans="1:7" x14ac:dyDescent="0.2">
      <c r="A60" s="34" t="s">
        <v>79</v>
      </c>
      <c r="B60" s="37" t="s">
        <v>175</v>
      </c>
      <c r="C60" s="37">
        <v>7</v>
      </c>
      <c r="D60" s="37">
        <v>90</v>
      </c>
      <c r="E60" s="37">
        <v>0.58499999999999996</v>
      </c>
      <c r="F60" s="38">
        <f t="shared" si="0"/>
        <v>28.046377037645129</v>
      </c>
    </row>
    <row r="61" spans="1:7" x14ac:dyDescent="0.2">
      <c r="A61" s="34" t="s">
        <v>88</v>
      </c>
      <c r="B61" s="37" t="s">
        <v>177</v>
      </c>
      <c r="C61" s="37">
        <v>7</v>
      </c>
      <c r="D61" s="37">
        <v>90</v>
      </c>
      <c r="E61" s="37">
        <v>0.57399999999999995</v>
      </c>
      <c r="F61" s="38">
        <f t="shared" si="0"/>
        <v>31.965122691809768</v>
      </c>
    </row>
    <row r="62" spans="1:7" x14ac:dyDescent="0.2">
      <c r="A62" s="34" t="s">
        <v>178</v>
      </c>
      <c r="B62" s="37" t="s">
        <v>179</v>
      </c>
      <c r="C62" s="37" t="s">
        <v>0</v>
      </c>
      <c r="D62" s="37" t="s">
        <v>0</v>
      </c>
      <c r="E62" s="37" t="s">
        <v>0</v>
      </c>
      <c r="F62" s="38"/>
      <c r="G62" s="37">
        <f>_xlfn.STDEV.S(F63:F65)</f>
        <v>5.3783880180133643</v>
      </c>
    </row>
    <row r="63" spans="1:7" x14ac:dyDescent="0.2">
      <c r="A63" s="34" t="s">
        <v>79</v>
      </c>
      <c r="B63" s="37" t="s">
        <v>180</v>
      </c>
      <c r="C63" s="37">
        <v>8</v>
      </c>
      <c r="D63" s="37">
        <v>90</v>
      </c>
      <c r="E63" s="37">
        <v>0.58599999999999997</v>
      </c>
      <c r="F63" s="38">
        <f>SQRT(0.0391*10^6/(E63-0.154))-273.15</f>
        <v>27.697568145829109</v>
      </c>
    </row>
    <row r="64" spans="1:7" x14ac:dyDescent="0.2">
      <c r="A64" s="34" t="s">
        <v>88</v>
      </c>
      <c r="B64" s="37" t="s">
        <v>183</v>
      </c>
      <c r="C64" s="37">
        <v>8</v>
      </c>
      <c r="D64" s="37">
        <v>90</v>
      </c>
      <c r="E64" s="37">
        <v>0.61299999999999999</v>
      </c>
      <c r="F64" s="38">
        <f t="shared" si="0"/>
        <v>18.715011923637746</v>
      </c>
    </row>
    <row r="65" spans="1:7" x14ac:dyDescent="0.2">
      <c r="A65" s="34" t="s">
        <v>98</v>
      </c>
      <c r="B65" s="37" t="s">
        <v>185</v>
      </c>
      <c r="C65" s="37">
        <v>8</v>
      </c>
      <c r="D65" s="37">
        <v>90</v>
      </c>
      <c r="E65" s="37">
        <v>0.61499999999999999</v>
      </c>
      <c r="F65" s="38">
        <f t="shared" si="0"/>
        <v>18.081210932582167</v>
      </c>
    </row>
    <row r="66" spans="1:7" x14ac:dyDescent="0.2">
      <c r="A66" s="34" t="s">
        <v>186</v>
      </c>
      <c r="B66" s="37" t="s">
        <v>187</v>
      </c>
      <c r="C66" s="37" t="s">
        <v>0</v>
      </c>
      <c r="D66" s="37" t="s">
        <v>0</v>
      </c>
      <c r="E66" s="37" t="s">
        <v>0</v>
      </c>
      <c r="F66" s="38"/>
      <c r="G66" s="37">
        <f>_xlfn.STDEV.S(F67:F68)</f>
        <v>1.9373487028765113</v>
      </c>
    </row>
    <row r="67" spans="1:7" x14ac:dyDescent="0.2">
      <c r="A67" s="34" t="s">
        <v>79</v>
      </c>
      <c r="B67" s="37" t="s">
        <v>188</v>
      </c>
      <c r="C67" s="37">
        <v>9</v>
      </c>
      <c r="D67" s="37">
        <v>90</v>
      </c>
      <c r="E67" s="37">
        <v>0.63100000000000001</v>
      </c>
      <c r="F67" s="38">
        <f>SQRT(0.0391*10^6/(E67-0.154))-273.15</f>
        <v>13.155169172996636</v>
      </c>
    </row>
    <row r="68" spans="1:7" x14ac:dyDescent="0.2">
      <c r="A68" s="34" t="s">
        <v>88</v>
      </c>
      <c r="B68" s="37" t="s">
        <v>189</v>
      </c>
      <c r="C68" s="37">
        <v>9</v>
      </c>
      <c r="D68" s="37">
        <v>90</v>
      </c>
      <c r="E68" s="37">
        <v>0.622</v>
      </c>
      <c r="F68" s="38">
        <f t="shared" si="0"/>
        <v>15.894993983650522</v>
      </c>
    </row>
    <row r="69" spans="1:7" x14ac:dyDescent="0.2">
      <c r="A69" s="34" t="s">
        <v>191</v>
      </c>
      <c r="B69" s="37" t="s">
        <v>192</v>
      </c>
      <c r="C69" s="37" t="s">
        <v>0</v>
      </c>
      <c r="D69" s="37" t="s">
        <v>0</v>
      </c>
      <c r="E69" s="37" t="s">
        <v>0</v>
      </c>
    </row>
    <row r="70" spans="1:7" x14ac:dyDescent="0.2">
      <c r="A70" s="34" t="s">
        <v>79</v>
      </c>
      <c r="B70" s="37" t="s">
        <v>193</v>
      </c>
      <c r="C70" s="37">
        <v>1</v>
      </c>
      <c r="D70" s="37">
        <v>90</v>
      </c>
      <c r="E70" s="37">
        <v>0.59</v>
      </c>
      <c r="F70" s="33">
        <f>SQRT(0.0391*10^6/(E70-0.154))-273.15</f>
        <v>26.314353609188061</v>
      </c>
      <c r="G70" s="63">
        <f>_xlfn.STDEV.S(F70:F72)</f>
        <v>5.2102520991466807</v>
      </c>
    </row>
    <row r="71" spans="1:7" x14ac:dyDescent="0.2">
      <c r="A71" s="34" t="s">
        <v>88</v>
      </c>
      <c r="B71" s="37" t="s">
        <v>195</v>
      </c>
      <c r="C71" s="37">
        <v>1</v>
      </c>
      <c r="D71" s="37">
        <v>90</v>
      </c>
      <c r="E71" s="37">
        <v>0.56399999999999995</v>
      </c>
      <c r="F71" s="33">
        <f>SQRT(0.0391*10^6/(E71-0.154))-273.15</f>
        <v>35.663622851286505</v>
      </c>
      <c r="G71" s="63"/>
    </row>
    <row r="72" spans="1:7" x14ac:dyDescent="0.2">
      <c r="A72" s="34" t="s">
        <v>98</v>
      </c>
      <c r="B72" s="37" t="s">
        <v>197</v>
      </c>
      <c r="C72" s="37">
        <v>1</v>
      </c>
      <c r="D72" s="37">
        <v>90</v>
      </c>
      <c r="E72" s="37">
        <v>0.58799999999999997</v>
      </c>
      <c r="F72" s="33">
        <f>SQRT(0.0391*10^6/(E72-0.154))-273.15</f>
        <v>27.003570524519205</v>
      </c>
      <c r="G72" s="63"/>
    </row>
    <row r="73" spans="1:7" x14ac:dyDescent="0.2">
      <c r="A73" s="34" t="s">
        <v>200</v>
      </c>
      <c r="B73" s="37" t="s">
        <v>201</v>
      </c>
      <c r="C73" s="37" t="s">
        <v>0</v>
      </c>
      <c r="D73" s="37" t="s">
        <v>0</v>
      </c>
      <c r="E73" s="37" t="s">
        <v>0</v>
      </c>
    </row>
    <row r="74" spans="1:7" x14ac:dyDescent="0.2">
      <c r="A74" s="34" t="s">
        <v>79</v>
      </c>
      <c r="B74" s="37" t="s">
        <v>202</v>
      </c>
      <c r="C74" s="37">
        <v>2</v>
      </c>
      <c r="D74" s="37">
        <v>90</v>
      </c>
      <c r="E74" s="37">
        <v>0.58699999999999997</v>
      </c>
      <c r="F74" s="33">
        <f>SQRT(0.0391*10^6/(E74-0.154))-273.15</f>
        <v>27.34996829763935</v>
      </c>
      <c r="G74" s="63">
        <f>_xlfn.STDEV.S(F74:F76)</f>
        <v>5.0987062432851324</v>
      </c>
    </row>
    <row r="75" spans="1:7" x14ac:dyDescent="0.2">
      <c r="A75" s="34" t="s">
        <v>88</v>
      </c>
      <c r="B75" s="37" t="s">
        <v>204</v>
      </c>
      <c r="C75" s="37">
        <v>2</v>
      </c>
      <c r="D75" s="37">
        <v>90</v>
      </c>
      <c r="E75" s="37">
        <v>0.61199999999999999</v>
      </c>
      <c r="F75" s="33">
        <f>SQRT(0.0391*10^6/(E75-0.154))-273.15</f>
        <v>19.033468114302025</v>
      </c>
      <c r="G75" s="63"/>
    </row>
    <row r="76" spans="1:7" x14ac:dyDescent="0.2">
      <c r="A76" s="34" t="s">
        <v>98</v>
      </c>
      <c r="B76" s="37" t="s">
        <v>206</v>
      </c>
      <c r="C76" s="37">
        <v>2</v>
      </c>
      <c r="D76" s="37">
        <v>90</v>
      </c>
      <c r="E76" s="37">
        <v>0.61499999999999999</v>
      </c>
      <c r="F76" s="33">
        <f>SQRT(0.0391*10^6/(E76-0.154))-273.15</f>
        <v>18.081210932582167</v>
      </c>
      <c r="G76" s="63"/>
    </row>
    <row r="77" spans="1:7" x14ac:dyDescent="0.2">
      <c r="A77" s="34" t="s">
        <v>208</v>
      </c>
      <c r="B77" s="37" t="s">
        <v>209</v>
      </c>
      <c r="C77" s="37" t="s">
        <v>0</v>
      </c>
      <c r="D77" s="37" t="s">
        <v>0</v>
      </c>
      <c r="E77" s="37" t="s">
        <v>0</v>
      </c>
    </row>
    <row r="78" spans="1:7" x14ac:dyDescent="0.2">
      <c r="A78" s="34" t="s">
        <v>79</v>
      </c>
      <c r="B78" s="37" t="s">
        <v>210</v>
      </c>
      <c r="C78" s="37">
        <v>3</v>
      </c>
      <c r="D78" s="37">
        <v>90</v>
      </c>
      <c r="E78" s="37">
        <v>0.61499999999999999</v>
      </c>
      <c r="F78" s="33">
        <f>SQRT(0.0391*10^6/(E78-0.154))-273.15</f>
        <v>18.081210932582167</v>
      </c>
      <c r="G78" s="63">
        <f>_xlfn.STDEV.S(F78:F80)</f>
        <v>3.5920180493151097</v>
      </c>
    </row>
    <row r="79" spans="1:7" x14ac:dyDescent="0.2">
      <c r="A79" s="34" t="s">
        <v>88</v>
      </c>
      <c r="B79" s="37" t="s">
        <v>212</v>
      </c>
      <c r="C79" s="37">
        <v>3</v>
      </c>
      <c r="D79" s="37">
        <v>90</v>
      </c>
      <c r="E79" s="37">
        <v>0.59499999999999997</v>
      </c>
      <c r="F79" s="33">
        <f>SQRT(0.0391*10^6/(E79-0.154))-273.15</f>
        <v>24.61187049263782</v>
      </c>
      <c r="G79" s="63"/>
    </row>
    <row r="80" spans="1:7" x14ac:dyDescent="0.2">
      <c r="A80" s="34" t="s">
        <v>98</v>
      </c>
      <c r="B80" s="37" t="s">
        <v>213</v>
      </c>
      <c r="C80" s="37">
        <v>3</v>
      </c>
      <c r="D80" s="37">
        <v>90</v>
      </c>
      <c r="E80" s="37">
        <v>0.59699999999999998</v>
      </c>
      <c r="F80" s="33">
        <f>SQRT(0.0391*10^6/(E80-0.154))-273.15</f>
        <v>23.938961450608872</v>
      </c>
      <c r="G80" s="63"/>
    </row>
    <row r="81" spans="1:7" x14ac:dyDescent="0.2">
      <c r="A81" s="34" t="s">
        <v>215</v>
      </c>
      <c r="B81" s="37" t="s">
        <v>216</v>
      </c>
      <c r="C81" s="37" t="s">
        <v>0</v>
      </c>
      <c r="D81" s="37" t="s">
        <v>0</v>
      </c>
      <c r="E81" s="37" t="s">
        <v>0</v>
      </c>
    </row>
    <row r="82" spans="1:7" x14ac:dyDescent="0.2">
      <c r="A82" s="34" t="s">
        <v>79</v>
      </c>
      <c r="B82" s="37" t="s">
        <v>217</v>
      </c>
      <c r="C82" s="37">
        <v>4</v>
      </c>
      <c r="D82" s="37">
        <v>90</v>
      </c>
      <c r="E82" s="37">
        <v>0.57199999999999995</v>
      </c>
      <c r="F82" s="33">
        <f>SQRT(0.0391*10^6/(E82-0.154))-273.15</f>
        <v>32.694192124780045</v>
      </c>
      <c r="G82" s="63">
        <f>_xlfn.STDEV.S(F82:F84)</f>
        <v>5.6633703003861626</v>
      </c>
    </row>
    <row r="83" spans="1:7" x14ac:dyDescent="0.2">
      <c r="A83" s="34" t="s">
        <v>88</v>
      </c>
      <c r="B83" s="37" t="s">
        <v>218</v>
      </c>
      <c r="C83" s="37">
        <v>4</v>
      </c>
      <c r="D83" s="37">
        <v>90</v>
      </c>
      <c r="E83" s="37">
        <v>0.59699999999999998</v>
      </c>
      <c r="F83" s="33">
        <f>SQRT(0.0391*10^6/(E83-0.154))-273.15</f>
        <v>23.938961450608872</v>
      </c>
      <c r="G83" s="63"/>
    </row>
    <row r="84" spans="1:7" x14ac:dyDescent="0.2">
      <c r="A84" s="34" t="s">
        <v>98</v>
      </c>
      <c r="B84" s="37" t="s">
        <v>219</v>
      </c>
      <c r="C84" s="37">
        <v>4</v>
      </c>
      <c r="D84" s="37">
        <v>90</v>
      </c>
      <c r="E84" s="37">
        <v>0.56699999999999995</v>
      </c>
      <c r="F84" s="33">
        <f>SQRT(0.0391*10^6/(E84-0.154))-273.15</f>
        <v>34.539979503205188</v>
      </c>
      <c r="G84" s="63"/>
    </row>
    <row r="85" spans="1:7" x14ac:dyDescent="0.2">
      <c r="A85" s="34" t="s">
        <v>220</v>
      </c>
      <c r="B85" s="37" t="s">
        <v>221</v>
      </c>
      <c r="C85" s="37" t="s">
        <v>0</v>
      </c>
      <c r="D85" s="37" t="s">
        <v>0</v>
      </c>
      <c r="E85" s="37" t="s">
        <v>0</v>
      </c>
    </row>
    <row r="86" spans="1:7" x14ac:dyDescent="0.2">
      <c r="A86" s="34" t="s">
        <v>79</v>
      </c>
      <c r="B86" s="37" t="s">
        <v>222</v>
      </c>
      <c r="C86" s="37">
        <v>5</v>
      </c>
      <c r="D86" s="37">
        <v>90</v>
      </c>
      <c r="E86" s="37">
        <v>0.59899999999999998</v>
      </c>
      <c r="F86" s="33">
        <f>SQRT(0.0391*10^6/(E86-0.154))-273.15</f>
        <v>23.270593986527615</v>
      </c>
      <c r="G86" s="63">
        <f>_xlfn.STDEV.S(F86:F88)</f>
        <v>3.6675435652192112</v>
      </c>
    </row>
    <row r="87" spans="1:7" x14ac:dyDescent="0.2">
      <c r="A87" s="34" t="s">
        <v>88</v>
      </c>
      <c r="B87" s="37" t="s">
        <v>224</v>
      </c>
      <c r="C87" s="37">
        <v>5</v>
      </c>
      <c r="D87" s="37">
        <v>90</v>
      </c>
      <c r="E87" s="37">
        <v>0.61299999999999999</v>
      </c>
      <c r="F87" s="33">
        <f>SQRT(0.0391*10^6/(E87-0.154))-273.15</f>
        <v>18.715011923637746</v>
      </c>
      <c r="G87" s="63"/>
    </row>
    <row r="88" spans="1:7" x14ac:dyDescent="0.2">
      <c r="A88" s="34" t="s">
        <v>98</v>
      </c>
      <c r="B88" s="37" t="s">
        <v>225</v>
      </c>
      <c r="C88" s="37">
        <v>5</v>
      </c>
      <c r="D88" s="37">
        <v>90</v>
      </c>
      <c r="E88" s="37">
        <v>0.59099999999999997</v>
      </c>
      <c r="F88" s="33">
        <f>SQRT(0.0391*10^6/(E88-0.154))-273.15</f>
        <v>25.971520808059438</v>
      </c>
      <c r="G88" s="63"/>
    </row>
    <row r="89" spans="1:7" x14ac:dyDescent="0.2">
      <c r="A89" s="34" t="s">
        <v>227</v>
      </c>
      <c r="B89" s="37" t="s">
        <v>228</v>
      </c>
      <c r="C89" s="37" t="s">
        <v>0</v>
      </c>
      <c r="D89" s="37" t="s">
        <v>0</v>
      </c>
      <c r="E89" s="37" t="s">
        <v>0</v>
      </c>
    </row>
    <row r="90" spans="1:7" x14ac:dyDescent="0.2">
      <c r="A90" s="34" t="s">
        <v>79</v>
      </c>
      <c r="B90" s="37" t="s">
        <v>229</v>
      </c>
      <c r="C90" s="37">
        <v>6</v>
      </c>
      <c r="D90" s="37">
        <v>90</v>
      </c>
      <c r="E90" s="37">
        <v>0.57899999999999996</v>
      </c>
      <c r="F90" s="33">
        <f>SQRT(0.0391*10^6/(E90-0.154))-273.15</f>
        <v>30.165017762062064</v>
      </c>
      <c r="G90" s="63">
        <f>_xlfn.STDEV.S(F90:F92)</f>
        <v>2.3777456714180047</v>
      </c>
    </row>
    <row r="91" spans="1:7" x14ac:dyDescent="0.2">
      <c r="A91" s="34" t="s">
        <v>88</v>
      </c>
      <c r="B91" s="37" t="s">
        <v>230</v>
      </c>
      <c r="C91" s="37">
        <v>6</v>
      </c>
      <c r="D91" s="37">
        <v>90</v>
      </c>
      <c r="E91" s="37">
        <v>0.59199999999999997</v>
      </c>
      <c r="F91" s="33">
        <f>SQRT(0.0391*10^6/(E91-0.154))-273.15</f>
        <v>25.629862763028427</v>
      </c>
      <c r="G91" s="63"/>
    </row>
    <row r="92" spans="1:7" x14ac:dyDescent="0.2">
      <c r="A92" s="34" t="s">
        <v>98</v>
      </c>
      <c r="B92" s="37" t="s">
        <v>231</v>
      </c>
      <c r="C92" s="37">
        <v>6</v>
      </c>
      <c r="D92" s="37">
        <v>90</v>
      </c>
      <c r="E92" s="37">
        <v>0.58899999999999997</v>
      </c>
      <c r="F92" s="33">
        <f>SQRT(0.0391*10^6/(E92-0.154))-273.15</f>
        <v>26.658367914013354</v>
      </c>
      <c r="G92" s="63"/>
    </row>
    <row r="93" spans="1:7" x14ac:dyDescent="0.2">
      <c r="A93" s="34" t="s">
        <v>232</v>
      </c>
      <c r="B93" s="37" t="s">
        <v>233</v>
      </c>
      <c r="C93" s="37" t="s">
        <v>0</v>
      </c>
      <c r="D93" s="37" t="s">
        <v>0</v>
      </c>
      <c r="E93" s="37" t="s">
        <v>0</v>
      </c>
    </row>
    <row r="94" spans="1:7" x14ac:dyDescent="0.2">
      <c r="A94" s="34" t="s">
        <v>79</v>
      </c>
      <c r="B94" s="37" t="s">
        <v>234</v>
      </c>
      <c r="C94" s="37">
        <v>7</v>
      </c>
      <c r="D94" s="37">
        <v>90</v>
      </c>
      <c r="E94" s="37">
        <v>0.61499999999999999</v>
      </c>
      <c r="F94" s="33">
        <f>SQRT(0.0391*10^6/(E94-0.154))-273.15</f>
        <v>18.081210932582167</v>
      </c>
      <c r="G94" s="63">
        <f>_xlfn.STDEV.S(F94:F96)</f>
        <v>5.2623656607128275</v>
      </c>
    </row>
    <row r="95" spans="1:7" x14ac:dyDescent="0.2">
      <c r="A95" s="34" t="s">
        <v>88</v>
      </c>
      <c r="B95" s="37" t="s">
        <v>235</v>
      </c>
      <c r="C95" s="37">
        <v>7</v>
      </c>
      <c r="D95" s="37">
        <v>90</v>
      </c>
      <c r="E95" s="37">
        <v>0.58699999999999997</v>
      </c>
      <c r="F95" s="33">
        <f>SQRT(0.0391*10^6/(E95-0.154))-273.15</f>
        <v>27.34996829763935</v>
      </c>
      <c r="G95" s="63"/>
    </row>
    <row r="96" spans="1:7" x14ac:dyDescent="0.2">
      <c r="A96" s="34" t="s">
        <v>98</v>
      </c>
      <c r="B96" s="37" t="s">
        <v>236</v>
      </c>
      <c r="C96" s="37">
        <v>7</v>
      </c>
      <c r="D96" s="37">
        <v>90</v>
      </c>
      <c r="E96" s="37">
        <v>0.61399999999999999</v>
      </c>
      <c r="F96" s="33">
        <f>SQRT(0.0391*10^6/(E96-0.154))-273.15</f>
        <v>18.397594742265028</v>
      </c>
      <c r="G96" s="63"/>
    </row>
    <row r="97" spans="1:7" x14ac:dyDescent="0.2">
      <c r="A97" s="34" t="s">
        <v>238</v>
      </c>
      <c r="B97" s="37" t="s">
        <v>239</v>
      </c>
      <c r="C97" s="37" t="s">
        <v>0</v>
      </c>
      <c r="D97" s="37" t="s">
        <v>0</v>
      </c>
      <c r="E97" s="37" t="s">
        <v>0</v>
      </c>
    </row>
    <row r="98" spans="1:7" x14ac:dyDescent="0.2">
      <c r="A98" s="34" t="s">
        <v>79</v>
      </c>
      <c r="B98" s="37" t="s">
        <v>180</v>
      </c>
      <c r="C98" s="37">
        <v>8</v>
      </c>
      <c r="D98" s="37">
        <v>90</v>
      </c>
      <c r="E98" s="37">
        <v>0.58599999999999997</v>
      </c>
      <c r="F98" s="33">
        <f>SQRT(0.0391*10^6/(E98-0.154))-273.15</f>
        <v>27.697568145829109</v>
      </c>
      <c r="G98" s="63">
        <f>_xlfn.STDEV.S(F98:F99)</f>
        <v>6.3516264171009373</v>
      </c>
    </row>
    <row r="99" spans="1:7" x14ac:dyDescent="0.2">
      <c r="A99" s="34" t="s">
        <v>88</v>
      </c>
      <c r="B99" s="37" t="s">
        <v>183</v>
      </c>
      <c r="C99" s="37">
        <v>8</v>
      </c>
      <c r="D99" s="37">
        <v>90</v>
      </c>
      <c r="E99" s="37">
        <v>0.61299999999999999</v>
      </c>
      <c r="F99" s="33">
        <f>SQRT(0.0391*10^6/(E99-0.154))-273.15</f>
        <v>18.715011923637746</v>
      </c>
      <c r="G99" s="63"/>
    </row>
  </sheetData>
  <mergeCells count="8">
    <mergeCell ref="G94:G96"/>
    <mergeCell ref="G98:G99"/>
    <mergeCell ref="G70:G72"/>
    <mergeCell ref="G74:G76"/>
    <mergeCell ref="G78:G80"/>
    <mergeCell ref="G82:G84"/>
    <mergeCell ref="G86:G88"/>
    <mergeCell ref="G90:G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FFEC-F317-475E-B068-97E12DEAA74C}">
  <dimension ref="A1:K29"/>
  <sheetViews>
    <sheetView zoomScaleSheetLayoutView="100" workbookViewId="0">
      <selection activeCellId="1" sqref="J1:J1048576 A1:A1048576"/>
    </sheetView>
  </sheetViews>
  <sheetFormatPr defaultColWidth="9" defaultRowHeight="15" x14ac:dyDescent="0.2"/>
  <cols>
    <col min="6" max="6" width="14.42578125" customWidth="1"/>
    <col min="7" max="7" width="15.140625" customWidth="1"/>
    <col min="8" max="8" width="11.7109375" customWidth="1"/>
    <col min="9" max="9" width="10.7109375" style="1" customWidth="1"/>
    <col min="10" max="10" width="15.5703125" bestFit="1" customWidth="1"/>
  </cols>
  <sheetData>
    <row r="1" spans="1:11" ht="51" x14ac:dyDescent="0.2">
      <c r="A1" s="18" t="s">
        <v>247</v>
      </c>
      <c r="B1" s="18" t="s">
        <v>248</v>
      </c>
      <c r="C1" s="18" t="s">
        <v>249</v>
      </c>
      <c r="D1" s="19" t="s">
        <v>250</v>
      </c>
      <c r="E1" s="19" t="s">
        <v>251</v>
      </c>
      <c r="F1" s="18" t="s">
        <v>252</v>
      </c>
      <c r="G1" s="18" t="s">
        <v>253</v>
      </c>
      <c r="H1" s="20" t="s">
        <v>254</v>
      </c>
      <c r="I1" s="27" t="s">
        <v>242</v>
      </c>
      <c r="J1" s="28" t="s">
        <v>255</v>
      </c>
      <c r="K1" s="27" t="s">
        <v>256</v>
      </c>
    </row>
    <row r="2" spans="1:11" ht="25.5" x14ac:dyDescent="0.2">
      <c r="A2" s="21" t="s">
        <v>76</v>
      </c>
      <c r="B2" s="21" t="s">
        <v>257</v>
      </c>
      <c r="C2" s="21" t="s">
        <v>258</v>
      </c>
      <c r="D2" s="21">
        <v>0.60399999999999998</v>
      </c>
      <c r="E2" s="21">
        <v>5.6568542494923896E-3</v>
      </c>
      <c r="F2" s="21">
        <v>-1.575</v>
      </c>
      <c r="G2" s="21">
        <v>-2.0350000000000001</v>
      </c>
      <c r="H2" s="22">
        <v>21.6</v>
      </c>
      <c r="I2" s="29">
        <v>1.9</v>
      </c>
      <c r="J2" s="21" t="s">
        <v>259</v>
      </c>
      <c r="K2" s="30">
        <v>2</v>
      </c>
    </row>
    <row r="3" spans="1:11" ht="25.5" x14ac:dyDescent="0.2">
      <c r="A3" s="21" t="s">
        <v>192</v>
      </c>
      <c r="B3" s="21" t="s">
        <v>257</v>
      </c>
      <c r="C3" s="21" t="s">
        <v>258</v>
      </c>
      <c r="D3" s="21">
        <v>0.58099999999999996</v>
      </c>
      <c r="E3" s="21">
        <v>6.9282032302754497E-3</v>
      </c>
      <c r="F3" s="21">
        <v>-3.18</v>
      </c>
      <c r="G3" s="21">
        <v>-2.13</v>
      </c>
      <c r="H3" s="22">
        <v>29.7</v>
      </c>
      <c r="I3" s="29">
        <v>5.0999999999999996</v>
      </c>
      <c r="J3" s="21" t="s">
        <v>260</v>
      </c>
      <c r="K3" s="30">
        <v>3</v>
      </c>
    </row>
    <row r="4" spans="1:11" ht="25.5" x14ac:dyDescent="0.2">
      <c r="A4" s="23" t="s">
        <v>201</v>
      </c>
      <c r="B4" s="23" t="s">
        <v>257</v>
      </c>
      <c r="C4" s="23" t="s">
        <v>258</v>
      </c>
      <c r="D4" s="23">
        <v>0.60466666666666702</v>
      </c>
      <c r="E4" s="23">
        <v>1.5373136743467001E-2</v>
      </c>
      <c r="F4" s="23">
        <v>-3.72</v>
      </c>
      <c r="G4" s="23">
        <v>-1.9666666666666699</v>
      </c>
      <c r="H4" s="24">
        <v>21.4011076699353</v>
      </c>
      <c r="I4" s="29">
        <v>5.03</v>
      </c>
      <c r="J4" s="23" t="s">
        <v>261</v>
      </c>
      <c r="K4" s="31">
        <v>3</v>
      </c>
    </row>
    <row r="5" spans="1:11" ht="25.5" x14ac:dyDescent="0.2">
      <c r="A5" s="23" t="s">
        <v>209</v>
      </c>
      <c r="B5" s="23" t="s">
        <v>257</v>
      </c>
      <c r="C5" s="23" t="s">
        <v>258</v>
      </c>
      <c r="D5" s="23">
        <v>0.60233333333333305</v>
      </c>
      <c r="E5" s="23">
        <v>1.10151410945722E-2</v>
      </c>
      <c r="F5" s="23">
        <v>-2.81</v>
      </c>
      <c r="G5" s="23">
        <v>-1.5833333333333299</v>
      </c>
      <c r="H5" s="24">
        <v>22.1666028363131</v>
      </c>
      <c r="I5" s="29">
        <v>3.6</v>
      </c>
      <c r="J5" s="23" t="s">
        <v>260</v>
      </c>
      <c r="K5" s="31">
        <v>3</v>
      </c>
    </row>
    <row r="6" spans="1:11" ht="25.5" x14ac:dyDescent="0.2">
      <c r="A6" s="23" t="s">
        <v>216</v>
      </c>
      <c r="B6" s="23" t="s">
        <v>257</v>
      </c>
      <c r="C6" s="23" t="s">
        <v>258</v>
      </c>
      <c r="D6" s="23">
        <v>0.578666666666667</v>
      </c>
      <c r="E6" s="23">
        <v>1.6072751268321601E-2</v>
      </c>
      <c r="F6" s="23">
        <v>-4.0733333333333297</v>
      </c>
      <c r="G6" s="23">
        <v>-2.92</v>
      </c>
      <c r="H6" s="24">
        <v>30.284034842476</v>
      </c>
      <c r="I6" s="29">
        <v>5.7</v>
      </c>
      <c r="J6" s="23" t="s">
        <v>261</v>
      </c>
      <c r="K6" s="31">
        <v>3</v>
      </c>
    </row>
    <row r="7" spans="1:11" ht="25.5" x14ac:dyDescent="0.2">
      <c r="A7" s="21" t="s">
        <v>157</v>
      </c>
      <c r="B7" s="21" t="s">
        <v>257</v>
      </c>
      <c r="C7" s="21" t="s">
        <v>258</v>
      </c>
      <c r="D7" s="21">
        <v>0.58750000000000002</v>
      </c>
      <c r="E7" s="21">
        <v>7.7781745930520299E-3</v>
      </c>
      <c r="F7" s="21">
        <v>-3.24</v>
      </c>
      <c r="G7" s="21">
        <v>-2.895</v>
      </c>
      <c r="H7" s="22">
        <v>27.2</v>
      </c>
      <c r="I7" s="29">
        <v>2.7</v>
      </c>
      <c r="J7" s="21" t="s">
        <v>260</v>
      </c>
      <c r="K7" s="30">
        <v>2</v>
      </c>
    </row>
    <row r="8" spans="1:11" ht="25.5" x14ac:dyDescent="0.2">
      <c r="A8" s="21" t="s">
        <v>161</v>
      </c>
      <c r="B8" s="21" t="s">
        <v>257</v>
      </c>
      <c r="C8" s="21" t="s">
        <v>258</v>
      </c>
      <c r="D8" s="21">
        <v>0.57399999999999995</v>
      </c>
      <c r="E8" s="21">
        <v>2.1213203435596399E-2</v>
      </c>
      <c r="F8" s="21">
        <v>-3.625</v>
      </c>
      <c r="G8" s="21">
        <v>-2.99</v>
      </c>
      <c r="H8" s="22">
        <v>32</v>
      </c>
      <c r="I8" s="29">
        <v>7.7</v>
      </c>
      <c r="J8" s="21" t="s">
        <v>262</v>
      </c>
      <c r="K8" s="30">
        <v>2</v>
      </c>
    </row>
    <row r="9" spans="1:11" ht="25.5" x14ac:dyDescent="0.2">
      <c r="A9" s="21" t="s">
        <v>166</v>
      </c>
      <c r="B9" s="21" t="s">
        <v>257</v>
      </c>
      <c r="C9" s="21" t="s">
        <v>258</v>
      </c>
      <c r="D9" s="21">
        <v>0.58450000000000002</v>
      </c>
      <c r="E9" s="21">
        <v>1.47309198626562E-2</v>
      </c>
      <c r="F9" s="21">
        <v>-3.18</v>
      </c>
      <c r="G9" s="21">
        <v>-3.03</v>
      </c>
      <c r="H9" s="22">
        <v>28.2</v>
      </c>
      <c r="I9" s="29">
        <v>5.2</v>
      </c>
      <c r="J9" s="21" t="s">
        <v>263</v>
      </c>
      <c r="K9" s="30">
        <v>2</v>
      </c>
    </row>
    <row r="10" spans="1:11" ht="25.5" x14ac:dyDescent="0.2">
      <c r="A10" s="21" t="s">
        <v>170</v>
      </c>
      <c r="B10" s="21" t="s">
        <v>257</v>
      </c>
      <c r="C10" s="21" t="s">
        <v>258</v>
      </c>
      <c r="D10" s="21">
        <v>0.60699999999999998</v>
      </c>
      <c r="E10" s="21">
        <v>1.13137084989848E-2</v>
      </c>
      <c r="F10" s="21">
        <v>-3.7749999999999999</v>
      </c>
      <c r="G10" s="21">
        <v>-2.23</v>
      </c>
      <c r="H10" s="22">
        <v>20.6</v>
      </c>
      <c r="I10" s="29">
        <v>3.7</v>
      </c>
      <c r="J10" s="21" t="s">
        <v>260</v>
      </c>
      <c r="K10" s="30">
        <v>2</v>
      </c>
    </row>
    <row r="11" spans="1:11" ht="25.5" x14ac:dyDescent="0.2">
      <c r="A11" s="21" t="s">
        <v>174</v>
      </c>
      <c r="B11" s="21" t="s">
        <v>257</v>
      </c>
      <c r="C11" s="21" t="s">
        <v>258</v>
      </c>
      <c r="D11" s="21">
        <v>0.57950000000000002</v>
      </c>
      <c r="E11" s="21">
        <v>7.7781745930520299E-3</v>
      </c>
      <c r="F11" s="21">
        <v>-4.58</v>
      </c>
      <c r="G11" s="21">
        <v>-2.7549999999999999</v>
      </c>
      <c r="H11" s="22">
        <v>30</v>
      </c>
      <c r="I11" s="29">
        <v>2.8</v>
      </c>
      <c r="J11" s="21" t="s">
        <v>264</v>
      </c>
      <c r="K11" s="30">
        <v>3</v>
      </c>
    </row>
    <row r="12" spans="1:11" ht="25.5" x14ac:dyDescent="0.2">
      <c r="A12" s="21" t="s">
        <v>179</v>
      </c>
      <c r="B12" s="21" t="s">
        <v>257</v>
      </c>
      <c r="C12" s="21" t="s">
        <v>258</v>
      </c>
      <c r="D12" s="21">
        <v>0.60466666666666702</v>
      </c>
      <c r="E12" s="21">
        <v>1.61967074843418E-2</v>
      </c>
      <c r="F12" s="21">
        <v>-4.8233333333333297</v>
      </c>
      <c r="G12" s="21">
        <v>-3.18</v>
      </c>
      <c r="H12" s="22">
        <v>21.4</v>
      </c>
      <c r="I12" s="29">
        <v>5.3</v>
      </c>
      <c r="J12" s="21" t="s">
        <v>261</v>
      </c>
      <c r="K12" s="30">
        <v>3</v>
      </c>
    </row>
    <row r="13" spans="1:11" ht="25.5" x14ac:dyDescent="0.2">
      <c r="A13" s="21" t="s">
        <v>187</v>
      </c>
      <c r="B13" s="21" t="s">
        <v>257</v>
      </c>
      <c r="C13" s="21" t="s">
        <v>258</v>
      </c>
      <c r="D13" s="21">
        <v>0.62649999999999995</v>
      </c>
      <c r="E13" s="21">
        <v>6.3639610306789303E-3</v>
      </c>
      <c r="F13" s="21">
        <v>-6.3250000000000002</v>
      </c>
      <c r="G13" s="21">
        <v>-3.7250000000000001</v>
      </c>
      <c r="H13" s="22">
        <v>14.5</v>
      </c>
      <c r="I13" s="29">
        <v>1.9</v>
      </c>
      <c r="J13" s="21" t="s">
        <v>260</v>
      </c>
      <c r="K13" s="30">
        <v>2</v>
      </c>
    </row>
    <row r="14" spans="1:11" ht="25.5" x14ac:dyDescent="0.2">
      <c r="A14" s="21" t="s">
        <v>91</v>
      </c>
      <c r="B14" s="21" t="s">
        <v>257</v>
      </c>
      <c r="C14" s="21" t="s">
        <v>265</v>
      </c>
      <c r="D14" s="21">
        <v>0.60866666666666702</v>
      </c>
      <c r="E14" s="21">
        <v>2.3459184413217201E-2</v>
      </c>
      <c r="F14" s="21">
        <v>-6.7666666666666702</v>
      </c>
      <c r="G14" s="21">
        <v>-4.5866666666666696</v>
      </c>
      <c r="H14" s="22">
        <v>20.100000000000001</v>
      </c>
      <c r="I14" s="29">
        <v>7.6</v>
      </c>
      <c r="J14" s="21" t="s">
        <v>264</v>
      </c>
      <c r="K14" s="30">
        <v>3</v>
      </c>
    </row>
    <row r="15" spans="1:11" ht="25.5" x14ac:dyDescent="0.2">
      <c r="A15" s="21" t="s">
        <v>103</v>
      </c>
      <c r="B15" s="21" t="s">
        <v>257</v>
      </c>
      <c r="C15" s="21" t="s">
        <v>265</v>
      </c>
      <c r="D15" s="21">
        <v>0.59699999999999998</v>
      </c>
      <c r="E15" s="21">
        <v>1.6970562748477198E-2</v>
      </c>
      <c r="F15" s="21">
        <v>-6.47</v>
      </c>
      <c r="G15" s="21">
        <v>-4.74</v>
      </c>
      <c r="H15" s="22">
        <v>23.9</v>
      </c>
      <c r="I15" s="29">
        <v>5.7</v>
      </c>
      <c r="J15" s="21" t="s">
        <v>261</v>
      </c>
      <c r="K15" s="30">
        <v>2</v>
      </c>
    </row>
    <row r="16" spans="1:11" ht="25.5" x14ac:dyDescent="0.2">
      <c r="A16" s="21" t="s">
        <v>109</v>
      </c>
      <c r="B16" s="21" t="s">
        <v>257</v>
      </c>
      <c r="C16" s="21" t="s">
        <v>265</v>
      </c>
      <c r="D16" s="21">
        <v>0.59199999999999997</v>
      </c>
      <c r="E16" s="21">
        <v>8.8881944173156008E-3</v>
      </c>
      <c r="F16" s="21">
        <v>-5.8333333333333304</v>
      </c>
      <c r="G16" s="21">
        <v>-3.2466666666666701</v>
      </c>
      <c r="H16" s="22">
        <v>25.6</v>
      </c>
      <c r="I16" s="29">
        <v>3</v>
      </c>
      <c r="J16" s="21" t="s">
        <v>260</v>
      </c>
      <c r="K16" s="30">
        <v>3</v>
      </c>
    </row>
    <row r="17" spans="1:11" ht="25.5" x14ac:dyDescent="0.2">
      <c r="A17" s="21" t="s">
        <v>116</v>
      </c>
      <c r="B17" s="21" t="s">
        <v>257</v>
      </c>
      <c r="C17" s="21" t="s">
        <v>265</v>
      </c>
      <c r="D17" s="21">
        <v>0.59750000000000003</v>
      </c>
      <c r="E17" s="21">
        <v>1.20208152801713E-2</v>
      </c>
      <c r="F17" s="21">
        <v>-6.39</v>
      </c>
      <c r="G17" s="21">
        <v>-3.2749999999999999</v>
      </c>
      <c r="H17" s="22">
        <v>23.8</v>
      </c>
      <c r="I17" s="29">
        <v>4</v>
      </c>
      <c r="J17" s="21" t="s">
        <v>264</v>
      </c>
      <c r="K17" s="30">
        <v>3</v>
      </c>
    </row>
    <row r="18" spans="1:11" ht="25.5" x14ac:dyDescent="0.2">
      <c r="A18" s="21" t="s">
        <v>121</v>
      </c>
      <c r="B18" s="21" t="s">
        <v>257</v>
      </c>
      <c r="C18" s="21" t="s">
        <v>265</v>
      </c>
      <c r="D18" s="21">
        <v>0.57699999999999996</v>
      </c>
      <c r="E18" s="21">
        <v>8.4852813742385801E-3</v>
      </c>
      <c r="F18" s="21">
        <v>-6.9550000000000001</v>
      </c>
      <c r="G18" s="21">
        <v>-3.7749999999999999</v>
      </c>
      <c r="H18" s="22">
        <v>30.9</v>
      </c>
      <c r="I18" s="29">
        <v>3.1</v>
      </c>
      <c r="J18" s="21" t="s">
        <v>261</v>
      </c>
      <c r="K18" s="30">
        <v>2</v>
      </c>
    </row>
    <row r="19" spans="1:11" ht="25.5" x14ac:dyDescent="0.2">
      <c r="A19" s="21" t="s">
        <v>125</v>
      </c>
      <c r="B19" s="21" t="s">
        <v>257</v>
      </c>
      <c r="C19" s="21" t="s">
        <v>265</v>
      </c>
      <c r="D19" s="21">
        <v>0.60050000000000003</v>
      </c>
      <c r="E19" s="21">
        <v>1.4849242404917499E-2</v>
      </c>
      <c r="F19" s="21">
        <v>-6.5549999999999997</v>
      </c>
      <c r="G19" s="21">
        <v>-3.9750000000000001</v>
      </c>
      <c r="H19" s="22">
        <v>22.8</v>
      </c>
      <c r="I19" s="29">
        <v>4.9000000000000004</v>
      </c>
      <c r="J19" s="21" t="s">
        <v>260</v>
      </c>
      <c r="K19" s="30">
        <v>2</v>
      </c>
    </row>
    <row r="20" spans="1:11" ht="25.5" x14ac:dyDescent="0.2">
      <c r="A20" s="25" t="s">
        <v>130</v>
      </c>
      <c r="B20" s="25" t="s">
        <v>257</v>
      </c>
      <c r="C20" s="25" t="s">
        <v>265</v>
      </c>
      <c r="D20" s="25">
        <v>0.59433333333333305</v>
      </c>
      <c r="E20" s="25">
        <v>1.32035348802256E-2</v>
      </c>
      <c r="F20" s="25">
        <v>-6.6666666666666696</v>
      </c>
      <c r="G20" s="25">
        <v>-4.7133333333333303</v>
      </c>
      <c r="H20" s="26">
        <v>24.8</v>
      </c>
      <c r="I20" s="29">
        <v>4.5</v>
      </c>
      <c r="J20" s="25" t="s">
        <v>264</v>
      </c>
      <c r="K20" s="32">
        <v>3</v>
      </c>
    </row>
    <row r="21" spans="1:11" ht="25.5" x14ac:dyDescent="0.2">
      <c r="A21" s="21" t="s">
        <v>136</v>
      </c>
      <c r="B21" s="21" t="s">
        <v>257</v>
      </c>
      <c r="C21" s="21" t="s">
        <v>265</v>
      </c>
      <c r="D21" s="21">
        <v>0.59</v>
      </c>
      <c r="E21" s="21">
        <v>1.4142135623731E-3</v>
      </c>
      <c r="F21" s="21">
        <v>-6.2450000000000001</v>
      </c>
      <c r="G21" s="21">
        <v>-3.2650000000000001</v>
      </c>
      <c r="H21" s="22">
        <v>26.3</v>
      </c>
      <c r="I21" s="29">
        <v>0.5</v>
      </c>
      <c r="J21" s="21" t="s">
        <v>261</v>
      </c>
      <c r="K21" s="30">
        <v>3</v>
      </c>
    </row>
    <row r="22" spans="1:11" ht="25.5" x14ac:dyDescent="0.2">
      <c r="A22" s="21" t="s">
        <v>140</v>
      </c>
      <c r="B22" s="21" t="s">
        <v>257</v>
      </c>
      <c r="C22" s="21" t="s">
        <v>266</v>
      </c>
      <c r="D22" s="21">
        <v>0.58650000000000002</v>
      </c>
      <c r="E22" s="21">
        <v>2.1213203435596398E-3</v>
      </c>
      <c r="F22" s="21">
        <v>-5.24</v>
      </c>
      <c r="G22" s="21">
        <v>-1.53</v>
      </c>
      <c r="H22" s="22">
        <v>27.5</v>
      </c>
      <c r="I22" s="29">
        <v>0.7</v>
      </c>
      <c r="J22" s="21" t="s">
        <v>260</v>
      </c>
      <c r="K22" s="30">
        <v>2</v>
      </c>
    </row>
    <row r="23" spans="1:11" ht="25.5" x14ac:dyDescent="0.2">
      <c r="A23" s="21" t="s">
        <v>144</v>
      </c>
      <c r="B23" s="21" t="s">
        <v>257</v>
      </c>
      <c r="C23" s="21" t="s">
        <v>266</v>
      </c>
      <c r="D23" s="21">
        <v>0.58650000000000002</v>
      </c>
      <c r="E23" s="21">
        <v>3.5355339059327398E-3</v>
      </c>
      <c r="F23" s="21">
        <v>-6.1050000000000004</v>
      </c>
      <c r="G23" s="21">
        <v>-1.55</v>
      </c>
      <c r="H23" s="22">
        <v>27.5</v>
      </c>
      <c r="I23" s="29">
        <v>1.2</v>
      </c>
      <c r="J23" s="21" t="s">
        <v>261</v>
      </c>
      <c r="K23" s="30">
        <v>2</v>
      </c>
    </row>
    <row r="24" spans="1:11" ht="25.5" x14ac:dyDescent="0.2">
      <c r="A24" s="21" t="s">
        <v>148</v>
      </c>
      <c r="B24" s="21" t="s">
        <v>257</v>
      </c>
      <c r="C24" s="21" t="s">
        <v>266</v>
      </c>
      <c r="D24" s="21">
        <v>0.58550000000000002</v>
      </c>
      <c r="E24" s="21">
        <v>1.20208152801713E-2</v>
      </c>
      <c r="F24" s="21">
        <v>-5.27</v>
      </c>
      <c r="G24" s="21">
        <v>-2.5150000000000001</v>
      </c>
      <c r="H24" s="22">
        <v>27.9</v>
      </c>
      <c r="I24" s="29">
        <v>4.2</v>
      </c>
      <c r="J24" s="21" t="s">
        <v>260</v>
      </c>
      <c r="K24" s="30">
        <v>2</v>
      </c>
    </row>
    <row r="25" spans="1:11" ht="25.5" x14ac:dyDescent="0.2">
      <c r="A25" s="21" t="s">
        <v>152</v>
      </c>
      <c r="B25" s="21" t="s">
        <v>257</v>
      </c>
      <c r="C25" s="21" t="s">
        <v>266</v>
      </c>
      <c r="D25" s="21">
        <v>0.60650000000000004</v>
      </c>
      <c r="E25" s="21">
        <v>1.34350288425444E-2</v>
      </c>
      <c r="F25" s="21">
        <v>-5.5350000000000001</v>
      </c>
      <c r="G25" s="21">
        <v>-3.03</v>
      </c>
      <c r="H25" s="22">
        <v>20.8</v>
      </c>
      <c r="I25" s="29">
        <v>4.4000000000000004</v>
      </c>
      <c r="J25" s="21" t="s">
        <v>261</v>
      </c>
      <c r="K25" s="30">
        <v>2</v>
      </c>
    </row>
    <row r="26" spans="1:11" ht="25.5" x14ac:dyDescent="0.2">
      <c r="A26" s="21" t="s">
        <v>221</v>
      </c>
      <c r="B26" s="21" t="s">
        <v>257</v>
      </c>
      <c r="C26" s="21" t="s">
        <v>266</v>
      </c>
      <c r="D26" s="21">
        <v>0.60099999999999998</v>
      </c>
      <c r="E26" s="21">
        <v>1.11355287256601E-2</v>
      </c>
      <c r="F26" s="21">
        <v>-4.09</v>
      </c>
      <c r="G26" s="21">
        <v>-3.0966666666666698</v>
      </c>
      <c r="H26" s="22">
        <v>22.606717242708601</v>
      </c>
      <c r="I26" s="29">
        <v>3.7</v>
      </c>
      <c r="J26" s="21" t="s">
        <v>260</v>
      </c>
      <c r="K26" s="30">
        <v>3</v>
      </c>
    </row>
    <row r="27" spans="1:11" ht="25.5" x14ac:dyDescent="0.2">
      <c r="A27" s="21" t="s">
        <v>228</v>
      </c>
      <c r="B27" s="21" t="s">
        <v>257</v>
      </c>
      <c r="C27" s="21" t="s">
        <v>266</v>
      </c>
      <c r="D27" s="21">
        <v>0.586666666666667</v>
      </c>
      <c r="E27" s="21">
        <v>6.8068592855540502E-3</v>
      </c>
      <c r="F27" s="21">
        <v>-5.4766666666666701</v>
      </c>
      <c r="G27" s="21">
        <v>-3.9</v>
      </c>
      <c r="H27" s="22">
        <v>27.465701006839701</v>
      </c>
      <c r="I27" s="29">
        <v>2.4</v>
      </c>
      <c r="J27" s="21" t="s">
        <v>264</v>
      </c>
      <c r="K27" s="30">
        <v>3</v>
      </c>
    </row>
    <row r="28" spans="1:11" ht="25.5" x14ac:dyDescent="0.2">
      <c r="A28" s="21" t="s">
        <v>233</v>
      </c>
      <c r="B28" s="21" t="s">
        <v>257</v>
      </c>
      <c r="C28" s="21" t="s">
        <v>266</v>
      </c>
      <c r="D28" s="21">
        <v>0.60533333333333295</v>
      </c>
      <c r="E28" s="21">
        <v>1.58850034099252E-2</v>
      </c>
      <c r="F28" s="21">
        <v>-4.82</v>
      </c>
      <c r="G28" s="21">
        <v>-3.7433333333333301</v>
      </c>
      <c r="H28" s="22">
        <v>21.183485839214299</v>
      </c>
      <c r="I28" s="29">
        <v>5.2</v>
      </c>
      <c r="J28" s="21" t="s">
        <v>262</v>
      </c>
      <c r="K28" s="30">
        <v>3</v>
      </c>
    </row>
    <row r="29" spans="1:11" ht="25.5" x14ac:dyDescent="0.2">
      <c r="A29" s="21" t="s">
        <v>239</v>
      </c>
      <c r="B29" s="21" t="s">
        <v>257</v>
      </c>
      <c r="C29" s="21" t="s">
        <v>266</v>
      </c>
      <c r="D29" s="21">
        <v>0.59950000000000003</v>
      </c>
      <c r="E29" s="21">
        <v>1.9E-2</v>
      </c>
      <c r="F29" s="21">
        <v>-4.8650000000000002</v>
      </c>
      <c r="G29" s="21">
        <v>-3.645</v>
      </c>
      <c r="H29" s="22">
        <v>23.1</v>
      </c>
      <c r="I29" s="29">
        <v>6.4</v>
      </c>
      <c r="J29" s="21" t="s">
        <v>263</v>
      </c>
      <c r="K29" s="30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93ED-1BA1-457F-988E-1BD4260BAF2D}">
  <dimension ref="A1:G46"/>
  <sheetViews>
    <sheetView zoomScaleSheetLayoutView="100" workbookViewId="0">
      <selection activeCell="G1" activeCellId="3" sqref="A1:A1048576 E1:E1048576 F1:F1048576 G1:G1048576"/>
    </sheetView>
  </sheetViews>
  <sheetFormatPr defaultColWidth="9" defaultRowHeight="15" x14ac:dyDescent="0.2"/>
  <cols>
    <col min="1" max="1" width="8.85546875" style="1" bestFit="1" customWidth="1"/>
    <col min="2" max="2" width="15.28515625" style="1" customWidth="1"/>
    <col min="3" max="3" width="15.140625" style="1" customWidth="1"/>
    <col min="4" max="4" width="12.5703125" style="1" customWidth="1"/>
    <col min="5" max="5" width="14.7109375" style="2" customWidth="1"/>
    <col min="6" max="7" width="8.85546875" style="1" bestFit="1" customWidth="1"/>
  </cols>
  <sheetData>
    <row r="1" spans="1:7" ht="51" x14ac:dyDescent="0.2">
      <c r="A1" s="3" t="s">
        <v>247</v>
      </c>
      <c r="B1" s="3" t="s">
        <v>267</v>
      </c>
      <c r="C1" s="3" t="s">
        <v>268</v>
      </c>
      <c r="D1" s="4" t="s">
        <v>254</v>
      </c>
      <c r="E1" s="3" t="s">
        <v>269</v>
      </c>
      <c r="F1" s="3" t="s">
        <v>270</v>
      </c>
      <c r="G1" s="3" t="s">
        <v>249</v>
      </c>
    </row>
    <row r="2" spans="1:7" x14ac:dyDescent="0.2">
      <c r="A2" s="5" t="s">
        <v>125</v>
      </c>
      <c r="B2" s="5">
        <v>-6.5549999999999997</v>
      </c>
      <c r="C2" s="5">
        <v>-3.9750000000000001</v>
      </c>
      <c r="D2" s="6">
        <v>22.8</v>
      </c>
      <c r="E2" s="7" t="s">
        <v>271</v>
      </c>
      <c r="F2" s="2" t="s">
        <v>272</v>
      </c>
      <c r="G2" s="5" t="s">
        <v>265</v>
      </c>
    </row>
    <row r="3" spans="1:7" x14ac:dyDescent="0.2">
      <c r="A3" s="8" t="s">
        <v>76</v>
      </c>
      <c r="B3" s="8">
        <v>-1.575</v>
      </c>
      <c r="C3" s="8">
        <v>-2.0350000000000001</v>
      </c>
      <c r="D3" s="9">
        <v>21.6</v>
      </c>
      <c r="E3" s="7" t="s">
        <v>271</v>
      </c>
      <c r="F3" s="10" t="s">
        <v>273</v>
      </c>
      <c r="G3" s="8" t="s">
        <v>258</v>
      </c>
    </row>
    <row r="4" spans="1:7" x14ac:dyDescent="0.2">
      <c r="A4" s="8" t="s">
        <v>201</v>
      </c>
      <c r="B4" s="8">
        <v>-3.72</v>
      </c>
      <c r="C4" s="8">
        <v>-1.9666666666666699</v>
      </c>
      <c r="D4" s="9">
        <v>21.4011076699353</v>
      </c>
      <c r="E4" s="7" t="s">
        <v>271</v>
      </c>
      <c r="F4" s="10" t="s">
        <v>273</v>
      </c>
      <c r="G4" s="8" t="s">
        <v>258</v>
      </c>
    </row>
    <row r="5" spans="1:7" x14ac:dyDescent="0.2">
      <c r="A5" s="8" t="s">
        <v>209</v>
      </c>
      <c r="B5" s="8">
        <v>-2.81</v>
      </c>
      <c r="C5" s="8">
        <v>-1.5833333333333299</v>
      </c>
      <c r="D5" s="9">
        <v>22.1666028363131</v>
      </c>
      <c r="E5" s="7" t="s">
        <v>271</v>
      </c>
      <c r="F5" s="10" t="s">
        <v>273</v>
      </c>
      <c r="G5" s="8" t="s">
        <v>258</v>
      </c>
    </row>
    <row r="6" spans="1:7" x14ac:dyDescent="0.2">
      <c r="A6" s="8" t="s">
        <v>152</v>
      </c>
      <c r="B6" s="8">
        <v>-5.5350000000000001</v>
      </c>
      <c r="C6" s="8">
        <v>-3.03</v>
      </c>
      <c r="D6" s="9">
        <v>20.8</v>
      </c>
      <c r="E6" s="7" t="s">
        <v>271</v>
      </c>
      <c r="F6" s="10" t="s">
        <v>273</v>
      </c>
      <c r="G6" s="8" t="s">
        <v>266</v>
      </c>
    </row>
    <row r="7" spans="1:7" x14ac:dyDescent="0.2">
      <c r="A7" s="5" t="s">
        <v>170</v>
      </c>
      <c r="B7" s="5">
        <v>-3.7749999999999999</v>
      </c>
      <c r="C7" s="5">
        <v>-2.23</v>
      </c>
      <c r="D7" s="6">
        <v>20.6</v>
      </c>
      <c r="E7" s="7" t="s">
        <v>271</v>
      </c>
      <c r="F7" s="2" t="s">
        <v>274</v>
      </c>
      <c r="G7" s="5" t="s">
        <v>258</v>
      </c>
    </row>
    <row r="8" spans="1:7" x14ac:dyDescent="0.2">
      <c r="A8" s="5" t="s">
        <v>179</v>
      </c>
      <c r="B8" s="5">
        <v>-4.8233333333333297</v>
      </c>
      <c r="C8" s="5">
        <v>-3.18</v>
      </c>
      <c r="D8" s="6">
        <v>21.4</v>
      </c>
      <c r="E8" s="7" t="s">
        <v>271</v>
      </c>
      <c r="F8" s="2" t="s">
        <v>274</v>
      </c>
      <c r="G8" s="5" t="s">
        <v>258</v>
      </c>
    </row>
    <row r="9" spans="1:7" x14ac:dyDescent="0.2">
      <c r="A9" s="5" t="s">
        <v>91</v>
      </c>
      <c r="B9" s="5">
        <v>-6.7666666666666702</v>
      </c>
      <c r="C9" s="5">
        <v>-4.5866666666666696</v>
      </c>
      <c r="D9" s="6">
        <v>20.100000000000001</v>
      </c>
      <c r="E9" s="7" t="s">
        <v>271</v>
      </c>
      <c r="F9" s="2" t="s">
        <v>274</v>
      </c>
      <c r="G9" s="5" t="s">
        <v>265</v>
      </c>
    </row>
    <row r="10" spans="1:7" x14ac:dyDescent="0.2">
      <c r="A10" s="5" t="s">
        <v>103</v>
      </c>
      <c r="B10" s="5">
        <v>-6.47</v>
      </c>
      <c r="C10" s="5">
        <v>-4.74</v>
      </c>
      <c r="D10" s="6">
        <v>23.9</v>
      </c>
      <c r="E10" s="7" t="s">
        <v>271</v>
      </c>
      <c r="F10" s="2" t="s">
        <v>274</v>
      </c>
      <c r="G10" s="5" t="s">
        <v>265</v>
      </c>
    </row>
    <row r="11" spans="1:7" x14ac:dyDescent="0.2">
      <c r="A11" s="5" t="s">
        <v>116</v>
      </c>
      <c r="B11" s="5">
        <v>-6.39</v>
      </c>
      <c r="C11" s="5">
        <v>-3.2749999999999999</v>
      </c>
      <c r="D11" s="6">
        <v>23.8</v>
      </c>
      <c r="E11" s="7" t="s">
        <v>271</v>
      </c>
      <c r="F11" s="2" t="s">
        <v>274</v>
      </c>
      <c r="G11" s="5" t="s">
        <v>265</v>
      </c>
    </row>
    <row r="12" spans="1:7" x14ac:dyDescent="0.2">
      <c r="A12" s="8" t="s">
        <v>221</v>
      </c>
      <c r="B12" s="8">
        <v>-4.09</v>
      </c>
      <c r="C12" s="8">
        <v>-3.0966666666666698</v>
      </c>
      <c r="D12" s="9">
        <v>22.606717242708601</v>
      </c>
      <c r="E12" s="7" t="s">
        <v>271</v>
      </c>
      <c r="F12" s="2" t="s">
        <v>274</v>
      </c>
      <c r="G12" s="8" t="s">
        <v>266</v>
      </c>
    </row>
    <row r="13" spans="1:7" x14ac:dyDescent="0.2">
      <c r="A13" s="8" t="s">
        <v>233</v>
      </c>
      <c r="B13" s="8">
        <v>-4.82</v>
      </c>
      <c r="C13" s="8">
        <v>-3.7433333333333301</v>
      </c>
      <c r="D13" s="9">
        <v>21.183485839214299</v>
      </c>
      <c r="E13" s="7" t="s">
        <v>271</v>
      </c>
      <c r="F13" s="2" t="s">
        <v>274</v>
      </c>
      <c r="G13" s="8" t="s">
        <v>266</v>
      </c>
    </row>
    <row r="15" spans="1:7" x14ac:dyDescent="0.2">
      <c r="A15" s="8" t="s">
        <v>157</v>
      </c>
      <c r="B15" s="8">
        <v>-3.24</v>
      </c>
      <c r="C15" s="8">
        <v>-2.895</v>
      </c>
      <c r="D15" s="9">
        <v>27.2</v>
      </c>
      <c r="E15" s="7" t="s">
        <v>275</v>
      </c>
      <c r="F15" s="2" t="s">
        <v>273</v>
      </c>
      <c r="G15" s="8" t="s">
        <v>258</v>
      </c>
    </row>
    <row r="16" spans="1:7" x14ac:dyDescent="0.2">
      <c r="A16" s="8" t="s">
        <v>166</v>
      </c>
      <c r="B16" s="8">
        <v>-3.18</v>
      </c>
      <c r="C16" s="8">
        <v>-3.03</v>
      </c>
      <c r="D16" s="9">
        <v>28.2</v>
      </c>
      <c r="E16" s="7" t="s">
        <v>275</v>
      </c>
      <c r="F16" s="2" t="s">
        <v>273</v>
      </c>
      <c r="G16" s="8" t="s">
        <v>258</v>
      </c>
    </row>
    <row r="17" spans="1:7" x14ac:dyDescent="0.2">
      <c r="A17" s="8" t="s">
        <v>140</v>
      </c>
      <c r="B17" s="8">
        <v>-5.24</v>
      </c>
      <c r="C17" s="8">
        <v>-1.53</v>
      </c>
      <c r="D17" s="9">
        <v>27.5</v>
      </c>
      <c r="E17" s="7" t="s">
        <v>275</v>
      </c>
      <c r="F17" s="10" t="s">
        <v>273</v>
      </c>
      <c r="G17" s="8" t="s">
        <v>266</v>
      </c>
    </row>
    <row r="18" spans="1:7" x14ac:dyDescent="0.2">
      <c r="A18" s="8" t="s">
        <v>144</v>
      </c>
      <c r="B18" s="8">
        <v>-6.1050000000000004</v>
      </c>
      <c r="C18" s="8">
        <v>-1.55</v>
      </c>
      <c r="D18" s="9">
        <v>27.5</v>
      </c>
      <c r="E18" s="7" t="s">
        <v>275</v>
      </c>
      <c r="F18" s="10" t="s">
        <v>273</v>
      </c>
      <c r="G18" s="8" t="s">
        <v>266</v>
      </c>
    </row>
    <row r="19" spans="1:7" x14ac:dyDescent="0.2">
      <c r="A19" s="8" t="s">
        <v>148</v>
      </c>
      <c r="B19" s="8">
        <v>-5.27</v>
      </c>
      <c r="C19" s="8">
        <v>-2.5150000000000001</v>
      </c>
      <c r="D19" s="9">
        <v>27.9</v>
      </c>
      <c r="E19" s="7" t="s">
        <v>275</v>
      </c>
      <c r="F19" s="10" t="s">
        <v>273</v>
      </c>
      <c r="G19" s="8" t="s">
        <v>266</v>
      </c>
    </row>
    <row r="20" spans="1:7" x14ac:dyDescent="0.2">
      <c r="A20" s="8" t="s">
        <v>228</v>
      </c>
      <c r="B20" s="8">
        <v>-5.4766666666666701</v>
      </c>
      <c r="C20" s="8">
        <v>-3.9</v>
      </c>
      <c r="D20" s="9">
        <v>27.465701006839701</v>
      </c>
      <c r="E20" s="7" t="s">
        <v>275</v>
      </c>
      <c r="F20" s="2" t="s">
        <v>274</v>
      </c>
      <c r="G20" s="8" t="s">
        <v>266</v>
      </c>
    </row>
    <row r="24" spans="1:7" x14ac:dyDescent="0.2">
      <c r="A24" s="11"/>
      <c r="B24" s="11"/>
      <c r="C24" s="11"/>
      <c r="D24" s="12"/>
      <c r="E24" s="7"/>
      <c r="G24" s="11"/>
    </row>
    <row r="25" spans="1:7" x14ac:dyDescent="0.2">
      <c r="A25" s="5"/>
      <c r="B25" s="5"/>
      <c r="C25" s="5"/>
      <c r="D25" s="6"/>
      <c r="E25" s="7"/>
      <c r="F25" s="2"/>
      <c r="G25" s="5"/>
    </row>
    <row r="26" spans="1:7" x14ac:dyDescent="0.2">
      <c r="A26" s="8"/>
      <c r="B26" s="8"/>
      <c r="C26" s="8"/>
      <c r="D26" s="9"/>
      <c r="E26" s="7"/>
      <c r="F26" s="10"/>
      <c r="G26" s="8"/>
    </row>
    <row r="27" spans="1:7" x14ac:dyDescent="0.2">
      <c r="A27" s="8"/>
      <c r="B27" s="8"/>
      <c r="C27" s="8"/>
      <c r="D27" s="9"/>
      <c r="E27" s="7"/>
      <c r="F27" s="10"/>
      <c r="G27" s="8"/>
    </row>
    <row r="28" spans="1:7" x14ac:dyDescent="0.2">
      <c r="A28" s="8"/>
      <c r="B28" s="8"/>
      <c r="C28" s="8"/>
      <c r="D28" s="9"/>
      <c r="E28" s="7"/>
      <c r="F28" s="10"/>
      <c r="G28" s="8"/>
    </row>
    <row r="29" spans="1:7" x14ac:dyDescent="0.2">
      <c r="A29" s="8"/>
      <c r="B29" s="8"/>
      <c r="C29" s="8"/>
      <c r="D29" s="9"/>
      <c r="E29" s="7"/>
      <c r="F29" s="10"/>
      <c r="G29" s="8"/>
    </row>
    <row r="30" spans="1:7" x14ac:dyDescent="0.2">
      <c r="A30" s="5"/>
      <c r="B30" s="5"/>
      <c r="C30" s="5"/>
      <c r="D30" s="6"/>
      <c r="E30" s="7"/>
      <c r="F30" s="2"/>
      <c r="G30" s="5"/>
    </row>
    <row r="31" spans="1:7" x14ac:dyDescent="0.2">
      <c r="A31" s="5"/>
      <c r="B31" s="5"/>
      <c r="C31" s="5"/>
      <c r="D31" s="6"/>
      <c r="E31" s="7"/>
      <c r="F31" s="2"/>
      <c r="G31" s="5"/>
    </row>
    <row r="32" spans="1:7" x14ac:dyDescent="0.2">
      <c r="A32" s="5"/>
      <c r="B32" s="5"/>
      <c r="C32" s="5"/>
      <c r="D32" s="6"/>
      <c r="E32" s="7"/>
      <c r="F32" s="2"/>
      <c r="G32" s="5"/>
    </row>
    <row r="33" spans="1:7" x14ac:dyDescent="0.2">
      <c r="A33" s="5"/>
      <c r="B33" s="5"/>
      <c r="C33" s="5"/>
      <c r="D33" s="6"/>
      <c r="E33" s="7"/>
      <c r="F33" s="2"/>
      <c r="G33" s="5"/>
    </row>
    <row r="34" spans="1:7" x14ac:dyDescent="0.2">
      <c r="A34" s="5"/>
      <c r="B34" s="5"/>
      <c r="C34" s="5"/>
      <c r="D34" s="6"/>
      <c r="E34" s="7"/>
      <c r="F34" s="2"/>
      <c r="G34" s="5"/>
    </row>
    <row r="35" spans="1:7" x14ac:dyDescent="0.2">
      <c r="A35" s="5"/>
      <c r="B35" s="5"/>
      <c r="C35" s="5"/>
      <c r="D35" s="6"/>
      <c r="E35" s="7"/>
      <c r="F35" s="2"/>
      <c r="G35" s="5"/>
    </row>
    <row r="36" spans="1:7" x14ac:dyDescent="0.2">
      <c r="A36" s="8"/>
      <c r="B36" s="8"/>
      <c r="C36" s="8"/>
      <c r="D36" s="9"/>
      <c r="E36" s="7"/>
      <c r="F36" s="2"/>
      <c r="G36" s="8"/>
    </row>
    <row r="37" spans="1:7" x14ac:dyDescent="0.2">
      <c r="A37" s="8"/>
      <c r="B37" s="8"/>
      <c r="C37" s="8"/>
      <c r="D37" s="9"/>
      <c r="E37" s="7"/>
      <c r="F37" s="2"/>
      <c r="G37" s="8"/>
    </row>
    <row r="38" spans="1:7" x14ac:dyDescent="0.2">
      <c r="A38" s="13"/>
      <c r="B38" s="14"/>
      <c r="C38" s="14"/>
      <c r="D38" s="13"/>
      <c r="E38" s="15"/>
      <c r="F38" s="13"/>
      <c r="G38" s="13"/>
    </row>
    <row r="40" spans="1:7" x14ac:dyDescent="0.2">
      <c r="A40" s="8"/>
      <c r="B40" s="8"/>
      <c r="C40" s="8"/>
      <c r="D40" s="9"/>
      <c r="E40" s="7"/>
      <c r="F40" s="2"/>
      <c r="G40" s="8"/>
    </row>
    <row r="41" spans="1:7" x14ac:dyDescent="0.2">
      <c r="A41" s="8"/>
      <c r="B41" s="8"/>
      <c r="C41" s="8"/>
      <c r="D41" s="9"/>
      <c r="E41" s="7"/>
      <c r="F41" s="2"/>
      <c r="G41" s="8"/>
    </row>
    <row r="42" spans="1:7" x14ac:dyDescent="0.2">
      <c r="A42" s="8"/>
      <c r="B42" s="8"/>
      <c r="C42" s="8"/>
      <c r="D42" s="9"/>
      <c r="E42" s="7"/>
      <c r="F42" s="10"/>
      <c r="G42" s="8"/>
    </row>
    <row r="43" spans="1:7" x14ac:dyDescent="0.2">
      <c r="A43" s="8"/>
      <c r="B43" s="8"/>
      <c r="C43" s="8"/>
      <c r="D43" s="9"/>
      <c r="E43" s="7"/>
      <c r="F43" s="10"/>
      <c r="G43" s="8"/>
    </row>
    <row r="44" spans="1:7" x14ac:dyDescent="0.2">
      <c r="A44" s="8"/>
      <c r="B44" s="8"/>
      <c r="C44" s="8"/>
      <c r="D44" s="9"/>
      <c r="E44" s="7"/>
      <c r="F44" s="10"/>
      <c r="G44" s="8"/>
    </row>
    <row r="45" spans="1:7" x14ac:dyDescent="0.2">
      <c r="A45" s="14"/>
      <c r="B45" s="14"/>
      <c r="C45" s="14"/>
      <c r="D45" s="16"/>
      <c r="E45" s="17"/>
      <c r="F45" s="15"/>
      <c r="G45" s="14"/>
    </row>
    <row r="46" spans="1:7" x14ac:dyDescent="0.2">
      <c r="A46" s="8"/>
      <c r="B46" s="8"/>
      <c r="C46" s="8"/>
      <c r="D46" s="9"/>
      <c r="E46" s="7"/>
      <c r="F46" s="2"/>
      <c r="G4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 all</vt:lpstr>
      <vt:lpstr>Raw data samples</vt:lpstr>
      <vt:lpstr>Raw data standards</vt:lpstr>
      <vt:lpstr>ETH1-4 summary</vt:lpstr>
      <vt:lpstr>Samples summary</vt:lpstr>
      <vt:lpstr>Samples temperatures</vt:lpstr>
      <vt:lpstr>Summary per sample + metadata</vt:lpstr>
      <vt:lpstr>Summary 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Winter, N.J. de (Niels)</cp:lastModifiedBy>
  <dcterms:created xsi:type="dcterms:W3CDTF">2024-03-05T06:39:24Z</dcterms:created>
  <dcterms:modified xsi:type="dcterms:W3CDTF">2025-02-21T15:06:06Z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850E24CEBF2546A9BBAB60B872E3C4A9_13</vt:lpwstr>
  </property>
  <property fmtid="{D5CDD505-2E9C-101B-9397-08002B2CF9AE}" pid="3" name="KSOProductBuildVer">
    <vt:lpwstr>2052-12.1.0.19770</vt:lpwstr>
  </property>
</Properties>
</file>