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560" windowHeight="20460" tabRatio="500" activeTab="1"/>
  </bookViews>
  <sheets>
    <sheet name="table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F56" i="2"/>
  <c r="E56" i="2"/>
  <c r="D56" i="2"/>
  <c r="C56" i="2"/>
  <c r="B56" i="2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37" i="1"/>
  <c r="B38" i="1"/>
  <c r="B39" i="1"/>
  <c r="B40" i="1"/>
  <c r="B41" i="1"/>
  <c r="B42" i="1"/>
  <c r="B36" i="1"/>
  <c r="B45" i="1"/>
  <c r="B46" i="1"/>
  <c r="B47" i="1"/>
  <c r="B48" i="1"/>
  <c r="B49" i="1"/>
  <c r="B44" i="1"/>
  <c r="B30" i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<sst xmlns="http://schemas.openxmlformats.org/spreadsheetml/2006/main" count="188" uniqueCount="51">
  <si>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</si>
  <si>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</si>
  <si>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</si>
  <si>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</si>
  <si>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</si>
  <si>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</si>
  <si>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</si>
  <si>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</si>
  <si>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</si>
  <si>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</si>
  <si>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</si>
  <si>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</si>
  <si>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</si>
  <si>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</si>
  <si>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</si>
  <si>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</si>
  <si>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</si>
  <si>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</si>
  <si>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</si>
  <si>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vm</t>
  </si>
  <si>
    <t>other</t>
  </si>
  <si>
    <t>TAKEN FROM main_summary__4MARK_R11_P7_C1_A1_S1_G1</t>
  </si>
  <si>
    <t>TAKEN FROM main_summary__0BASE_R___P__C0_A0_S0_G1</t>
  </si>
  <si>
    <t>TAKEN FROM sumsum_performance.txt</t>
  </si>
  <si>
    <t>0BASE_R___P__C0_A0_S0_G1</t>
  </si>
  <si>
    <t>1PEEP_R___P__C0_A0_S0_G1</t>
  </si>
  <si>
    <t>2SMPL_R11_P__C0_A0_S0_G1</t>
  </si>
  <si>
    <t>3POPD_R11_P__C0_A0_S0_G1</t>
  </si>
  <si>
    <t>4MARK_R11_P6_C0_A0_S0_G1</t>
  </si>
  <si>
    <t>4MARK_R11_P6_C1_A0_S0_G1</t>
  </si>
  <si>
    <t>4MARK_R11_P7_C1_A1_S0_G1</t>
  </si>
  <si>
    <t>4MARK_R11_P7_C1_A1_S1_G1</t>
  </si>
  <si>
    <t>TABLE FOR THESIS</t>
  </si>
  <si>
    <t>OVERHEAD BEFORE OPTIMISATION</t>
  </si>
  <si>
    <t>OVERHEAD REDUCTION PER OPTIMISATION</t>
  </si>
  <si>
    <t>Impr. Peephole</t>
  </si>
  <si>
    <t>Stack cache</t>
  </si>
  <si>
    <t>Pop.val.cache</t>
  </si>
  <si>
    <t>Markloop</t>
  </si>
  <si>
    <t>Const. shift</t>
  </si>
  <si>
    <t>16-bit array index</t>
  </si>
  <si>
    <t>SIMUL</t>
  </si>
  <si>
    <t>OVERHEAD AFTER OPTIMISATION</t>
  </si>
  <si>
    <t>PERF OVERHEAD</t>
  </si>
  <si>
    <t>vm+other</t>
  </si>
  <si>
    <t>TAKEN FROM sumsum_performance_graphs.txt</t>
  </si>
  <si>
    <t>TABLE FOR THESIS GRAPHS</t>
  </si>
  <si>
    <t>Simple peephole</t>
  </si>
  <si>
    <t>Impr. peephole</t>
  </si>
  <si>
    <t>offset for indirect lookup</t>
  </si>
  <si>
    <t>UPDATED 20180305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</si>
</sst>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R17" sqref="R17"/>
    </sheetView>
  </sheetViews>
  <sheetFormatPr baseColWidth="10" defaultRowHeight="15" x14ac:dyDescent="0"/>
  <cols>
    <col min="1" max="1" width="36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 s="1" customFormat="1">
      <c r="A3" s="1" t="s">
        <v>22</v>
      </c>
    </row>
    <row r="4" spans="1:18">
      <c r="A4" t="s">
        <v>15</v>
      </c>
      <c r="B4">
        <v>663.9</v>
      </c>
      <c r="C4">
        <v>496.3</v>
      </c>
      <c r="D4">
        <v>475.8</v>
      </c>
      <c r="E4">
        <v>250.4</v>
      </c>
      <c r="F4">
        <v>226.4</v>
      </c>
      <c r="G4">
        <v>124.3</v>
      </c>
      <c r="H4">
        <v>122.8</v>
      </c>
      <c r="I4">
        <v>492.5</v>
      </c>
      <c r="J4">
        <v>272.60000000000002</v>
      </c>
      <c r="K4">
        <v>348.9</v>
      </c>
      <c r="L4">
        <v>403.5</v>
      </c>
      <c r="M4">
        <v>181.7</v>
      </c>
      <c r="N4">
        <v>202.2</v>
      </c>
      <c r="O4">
        <v>327.8</v>
      </c>
    </row>
    <row r="5" spans="1:18">
      <c r="A5" t="s">
        <v>16</v>
      </c>
      <c r="B5">
        <v>266.89999999999998</v>
      </c>
      <c r="C5">
        <v>203.6</v>
      </c>
      <c r="D5">
        <v>202.2</v>
      </c>
      <c r="E5">
        <v>166.4</v>
      </c>
      <c r="F5">
        <v>105.3</v>
      </c>
      <c r="G5">
        <v>61.9</v>
      </c>
      <c r="H5">
        <v>57.2</v>
      </c>
      <c r="I5">
        <v>205.5</v>
      </c>
      <c r="J5">
        <v>105.6</v>
      </c>
      <c r="K5">
        <v>124.7</v>
      </c>
      <c r="L5">
        <v>145.5</v>
      </c>
      <c r="M5">
        <v>81.3</v>
      </c>
      <c r="N5">
        <v>78.400000000000006</v>
      </c>
      <c r="O5">
        <v>138.80000000000001</v>
      </c>
      <c r="Q5" s="5" t="s">
        <v>50</v>
      </c>
      <c r="R5" s="5"/>
    </row>
    <row r="6" spans="1:18">
      <c r="A6" t="s">
        <v>17</v>
      </c>
      <c r="B6">
        <v>240.3</v>
      </c>
      <c r="C6">
        <v>183</v>
      </c>
      <c r="D6">
        <v>191</v>
      </c>
      <c r="E6">
        <v>42.5</v>
      </c>
      <c r="F6">
        <v>43.9</v>
      </c>
      <c r="G6">
        <v>28.5</v>
      </c>
      <c r="H6">
        <v>25.2</v>
      </c>
      <c r="I6">
        <v>190.4</v>
      </c>
      <c r="J6">
        <v>111.7</v>
      </c>
      <c r="K6">
        <v>90.5</v>
      </c>
      <c r="L6">
        <v>173.2</v>
      </c>
      <c r="M6">
        <v>68.5</v>
      </c>
      <c r="N6">
        <v>43.5</v>
      </c>
      <c r="O6">
        <v>110.2</v>
      </c>
    </row>
    <row r="7" spans="1:18">
      <c r="A7" t="s">
        <v>18</v>
      </c>
      <c r="B7">
        <v>23.3</v>
      </c>
      <c r="C7">
        <v>14.1</v>
      </c>
      <c r="D7">
        <v>4.5</v>
      </c>
      <c r="E7">
        <v>3.9</v>
      </c>
      <c r="F7">
        <v>2.6</v>
      </c>
      <c r="G7">
        <v>-1.2</v>
      </c>
      <c r="H7">
        <v>4.2</v>
      </c>
      <c r="I7">
        <v>8</v>
      </c>
      <c r="J7">
        <v>5.0999999999999996</v>
      </c>
      <c r="K7">
        <v>5.0999999999999996</v>
      </c>
      <c r="L7">
        <v>16.3</v>
      </c>
      <c r="M7">
        <v>-3.1</v>
      </c>
      <c r="N7">
        <v>9.5</v>
      </c>
      <c r="O7">
        <v>7.1</v>
      </c>
    </row>
    <row r="8" spans="1:18">
      <c r="A8" t="s">
        <v>20</v>
      </c>
      <c r="B8">
        <v>133.5</v>
      </c>
      <c r="C8">
        <v>95.5</v>
      </c>
      <c r="D8">
        <v>78.099999999999994</v>
      </c>
      <c r="E8">
        <v>37.700000000000003</v>
      </c>
      <c r="F8">
        <v>74.599999999999994</v>
      </c>
      <c r="G8">
        <v>35.1</v>
      </c>
      <c r="H8">
        <v>36.200000000000003</v>
      </c>
      <c r="I8">
        <v>88.8</v>
      </c>
      <c r="J8">
        <v>49</v>
      </c>
      <c r="K8">
        <v>103.9</v>
      </c>
      <c r="L8">
        <v>55</v>
      </c>
      <c r="M8">
        <v>35</v>
      </c>
      <c r="N8">
        <v>66.5</v>
      </c>
      <c r="O8">
        <v>68.400000000000006</v>
      </c>
    </row>
    <row r="9" spans="1:18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-0.1</v>
      </c>
      <c r="J9">
        <v>1.1000000000000001</v>
      </c>
      <c r="K9">
        <v>24.7</v>
      </c>
      <c r="L9">
        <v>13.4</v>
      </c>
      <c r="M9">
        <v>0</v>
      </c>
      <c r="N9">
        <v>4.4000000000000004</v>
      </c>
      <c r="O9">
        <v>3.3</v>
      </c>
    </row>
    <row r="10" spans="1:18" s="1" customFormat="1">
      <c r="A10" s="1" t="s">
        <v>23</v>
      </c>
    </row>
    <row r="11" spans="1:18">
      <c r="A11" t="s">
        <v>24</v>
      </c>
      <c r="B11">
        <v>663.9</v>
      </c>
      <c r="C11">
        <v>496.3</v>
      </c>
      <c r="D11">
        <v>475.8</v>
      </c>
      <c r="E11">
        <v>250.4</v>
      </c>
      <c r="F11">
        <v>226.4</v>
      </c>
      <c r="G11">
        <v>124.3</v>
      </c>
      <c r="H11">
        <v>122.8</v>
      </c>
      <c r="I11">
        <v>492.5</v>
      </c>
      <c r="J11">
        <v>272.60000000000002</v>
      </c>
      <c r="K11">
        <v>348.9</v>
      </c>
      <c r="L11">
        <v>403.5</v>
      </c>
      <c r="M11">
        <v>181.7</v>
      </c>
      <c r="N11">
        <v>202.2</v>
      </c>
      <c r="O11">
        <v>327.8</v>
      </c>
    </row>
    <row r="12" spans="1:18">
      <c r="A12" t="s">
        <v>25</v>
      </c>
      <c r="B12">
        <v>430.4</v>
      </c>
      <c r="C12">
        <v>338.6</v>
      </c>
      <c r="D12">
        <v>326.39999999999998</v>
      </c>
      <c r="E12">
        <v>190.1</v>
      </c>
      <c r="F12">
        <v>178.2</v>
      </c>
      <c r="G12">
        <v>101.2</v>
      </c>
      <c r="H12">
        <v>86.3</v>
      </c>
      <c r="I12">
        <v>305.60000000000002</v>
      </c>
      <c r="J12">
        <v>218.4</v>
      </c>
      <c r="K12">
        <v>290.60000000000002</v>
      </c>
      <c r="L12">
        <v>342.4</v>
      </c>
      <c r="M12">
        <v>146.5</v>
      </c>
      <c r="N12">
        <v>147.69999999999999</v>
      </c>
      <c r="O12">
        <v>238.6</v>
      </c>
    </row>
    <row r="13" spans="1:18">
      <c r="A13" t="s">
        <v>26</v>
      </c>
      <c r="B13">
        <v>390.4</v>
      </c>
      <c r="C13">
        <v>282.60000000000002</v>
      </c>
      <c r="D13">
        <v>269.10000000000002</v>
      </c>
      <c r="E13">
        <v>91.7</v>
      </c>
      <c r="F13">
        <v>120.2</v>
      </c>
      <c r="G13">
        <v>61.4</v>
      </c>
      <c r="H13">
        <v>70.099999999999994</v>
      </c>
      <c r="I13">
        <v>277.8</v>
      </c>
      <c r="J13">
        <v>150.69999999999999</v>
      </c>
      <c r="K13">
        <v>248.5</v>
      </c>
      <c r="L13">
        <v>279.89999999999998</v>
      </c>
      <c r="M13">
        <v>104.3</v>
      </c>
      <c r="N13">
        <v>122.9</v>
      </c>
      <c r="O13">
        <v>190</v>
      </c>
    </row>
    <row r="14" spans="1:18">
      <c r="A14" t="s">
        <v>27</v>
      </c>
      <c r="B14">
        <v>257.3</v>
      </c>
      <c r="C14">
        <v>189.3</v>
      </c>
      <c r="D14">
        <v>201.7</v>
      </c>
      <c r="E14">
        <v>84.9</v>
      </c>
      <c r="F14">
        <v>107.3</v>
      </c>
      <c r="G14">
        <v>52.6</v>
      </c>
      <c r="H14">
        <v>59.4</v>
      </c>
      <c r="I14">
        <v>226.8</v>
      </c>
      <c r="J14">
        <v>121.9</v>
      </c>
      <c r="K14">
        <v>222.7</v>
      </c>
      <c r="L14">
        <v>231.6</v>
      </c>
      <c r="M14">
        <v>88.8</v>
      </c>
      <c r="N14">
        <v>111.3</v>
      </c>
      <c r="O14">
        <v>150.4</v>
      </c>
    </row>
    <row r="15" spans="1:18">
      <c r="A15" t="s">
        <v>28</v>
      </c>
      <c r="B15">
        <v>154.4</v>
      </c>
      <c r="C15">
        <v>137.80000000000001</v>
      </c>
      <c r="D15">
        <v>116.3</v>
      </c>
      <c r="E15">
        <v>89.9</v>
      </c>
      <c r="F15">
        <v>96.4</v>
      </c>
      <c r="G15">
        <v>44.6</v>
      </c>
      <c r="H15">
        <v>51.5</v>
      </c>
      <c r="I15">
        <v>111.9</v>
      </c>
      <c r="J15">
        <v>103.9</v>
      </c>
      <c r="K15">
        <v>182.7</v>
      </c>
      <c r="L15">
        <v>176</v>
      </c>
      <c r="M15">
        <v>49.4</v>
      </c>
      <c r="N15">
        <v>87.1</v>
      </c>
      <c r="O15">
        <v>107.8</v>
      </c>
    </row>
    <row r="16" spans="1:18">
      <c r="A16" t="s">
        <v>29</v>
      </c>
      <c r="B16">
        <v>154.4</v>
      </c>
      <c r="C16">
        <v>123.3</v>
      </c>
      <c r="D16">
        <v>80.900000000000006</v>
      </c>
      <c r="E16">
        <v>71.5</v>
      </c>
      <c r="F16">
        <v>51.2</v>
      </c>
      <c r="G16">
        <v>23.7</v>
      </c>
      <c r="H16">
        <v>47.7</v>
      </c>
      <c r="I16">
        <v>111.9</v>
      </c>
      <c r="J16">
        <v>94.3</v>
      </c>
      <c r="K16">
        <v>172.6</v>
      </c>
      <c r="L16">
        <v>176</v>
      </c>
      <c r="M16">
        <v>32.200000000000003</v>
      </c>
      <c r="N16">
        <v>83</v>
      </c>
      <c r="O16">
        <v>94.1</v>
      </c>
    </row>
    <row r="17" spans="1:15">
      <c r="A17" t="s">
        <v>30</v>
      </c>
      <c r="B17">
        <v>101.2</v>
      </c>
      <c r="C17">
        <v>88.5</v>
      </c>
      <c r="D17">
        <v>65.2</v>
      </c>
      <c r="E17">
        <v>57.6</v>
      </c>
      <c r="F17">
        <v>45.7</v>
      </c>
      <c r="G17">
        <v>19.5</v>
      </c>
      <c r="H17">
        <v>44.9</v>
      </c>
      <c r="I17">
        <v>75.7</v>
      </c>
      <c r="J17">
        <v>84.6</v>
      </c>
      <c r="K17">
        <v>133.5</v>
      </c>
      <c r="L17">
        <v>156.30000000000001</v>
      </c>
      <c r="M17">
        <v>30.5</v>
      </c>
      <c r="N17">
        <v>73.400000000000006</v>
      </c>
      <c r="O17">
        <v>75.099999999999994</v>
      </c>
    </row>
    <row r="18" spans="1:15">
      <c r="A18" t="s">
        <v>31</v>
      </c>
      <c r="B18">
        <v>101.2</v>
      </c>
      <c r="C18">
        <v>88.5</v>
      </c>
      <c r="D18">
        <v>65.2</v>
      </c>
      <c r="E18">
        <v>57.6</v>
      </c>
      <c r="F18">
        <v>45.7</v>
      </c>
      <c r="G18">
        <v>19.5</v>
      </c>
      <c r="H18">
        <v>17.7</v>
      </c>
      <c r="I18">
        <v>75.7</v>
      </c>
      <c r="J18">
        <v>84.6</v>
      </c>
      <c r="K18">
        <v>97</v>
      </c>
      <c r="L18">
        <v>156.30000000000001</v>
      </c>
      <c r="M18">
        <v>30.5</v>
      </c>
      <c r="N18">
        <v>73.400000000000006</v>
      </c>
      <c r="O18">
        <v>70.2</v>
      </c>
    </row>
    <row r="19" spans="1:15" s="1" customFormat="1">
      <c r="A19" s="1" t="s">
        <v>21</v>
      </c>
    </row>
    <row r="20" spans="1:15">
      <c r="A20" t="s">
        <v>15</v>
      </c>
      <c r="B20">
        <v>101.2</v>
      </c>
      <c r="C20">
        <v>88.5</v>
      </c>
      <c r="D20">
        <v>65.2</v>
      </c>
      <c r="E20">
        <v>57.6</v>
      </c>
      <c r="F20">
        <v>45.7</v>
      </c>
      <c r="G20">
        <v>19.5</v>
      </c>
      <c r="H20">
        <v>17.7</v>
      </c>
      <c r="I20">
        <v>75.7</v>
      </c>
      <c r="J20">
        <v>84.6</v>
      </c>
      <c r="K20">
        <v>97</v>
      </c>
      <c r="L20">
        <v>156.30000000000001</v>
      </c>
      <c r="M20">
        <v>30.5</v>
      </c>
      <c r="N20">
        <v>73.400000000000006</v>
      </c>
      <c r="O20">
        <v>70.2</v>
      </c>
    </row>
    <row r="21" spans="1:15">
      <c r="A21" t="s">
        <v>16</v>
      </c>
      <c r="B21">
        <v>0</v>
      </c>
      <c r="C21">
        <v>-2.8</v>
      </c>
      <c r="D21">
        <v>0</v>
      </c>
      <c r="E21">
        <v>37.4</v>
      </c>
      <c r="F21">
        <v>0.1</v>
      </c>
      <c r="G21">
        <v>2.9</v>
      </c>
      <c r="H21">
        <v>2</v>
      </c>
      <c r="I21">
        <v>-0.2</v>
      </c>
      <c r="J21">
        <v>-13.7</v>
      </c>
      <c r="K21">
        <v>3.6</v>
      </c>
      <c r="L21">
        <v>20.399999999999999</v>
      </c>
      <c r="M21">
        <v>5.6</v>
      </c>
      <c r="N21">
        <v>2</v>
      </c>
      <c r="O21">
        <v>4.4000000000000004</v>
      </c>
    </row>
    <row r="22" spans="1:15">
      <c r="A22" t="s">
        <v>17</v>
      </c>
      <c r="B22">
        <v>1</v>
      </c>
      <c r="C22">
        <v>29.3</v>
      </c>
      <c r="D22">
        <v>27</v>
      </c>
      <c r="E22">
        <v>-2.2999999999999998</v>
      </c>
      <c r="F22">
        <v>20.3</v>
      </c>
      <c r="G22">
        <v>4.3</v>
      </c>
      <c r="H22">
        <v>2.4</v>
      </c>
      <c r="I22">
        <v>4.5</v>
      </c>
      <c r="J22">
        <v>54.3</v>
      </c>
      <c r="K22">
        <v>16.899999999999999</v>
      </c>
      <c r="L22">
        <v>72</v>
      </c>
      <c r="M22">
        <v>2.7</v>
      </c>
      <c r="N22">
        <v>14.5</v>
      </c>
      <c r="O22">
        <v>19</v>
      </c>
    </row>
    <row r="23" spans="1:15">
      <c r="A23" t="s">
        <v>18</v>
      </c>
      <c r="B23">
        <v>10</v>
      </c>
      <c r="C23">
        <v>9.4</v>
      </c>
      <c r="D23">
        <v>11.8</v>
      </c>
      <c r="E23">
        <v>5.6</v>
      </c>
      <c r="F23">
        <v>1.5</v>
      </c>
      <c r="G23">
        <v>0.1</v>
      </c>
      <c r="H23">
        <v>2.9</v>
      </c>
      <c r="I23">
        <v>6.8</v>
      </c>
      <c r="J23">
        <v>7.4</v>
      </c>
      <c r="K23">
        <v>9.6</v>
      </c>
      <c r="L23">
        <v>14.9</v>
      </c>
      <c r="M23">
        <v>5.0999999999999996</v>
      </c>
      <c r="N23">
        <v>3.8</v>
      </c>
      <c r="O23">
        <v>6.8</v>
      </c>
    </row>
    <row r="24" spans="1:15">
      <c r="A24" t="s">
        <v>20</v>
      </c>
      <c r="B24">
        <v>90.2</v>
      </c>
      <c r="C24">
        <v>52.5</v>
      </c>
      <c r="D24">
        <v>26.4</v>
      </c>
      <c r="E24">
        <v>16.899999999999999</v>
      </c>
      <c r="F24">
        <v>23.8</v>
      </c>
      <c r="G24">
        <v>12.2</v>
      </c>
      <c r="H24">
        <v>10.4</v>
      </c>
      <c r="I24">
        <v>64.7</v>
      </c>
      <c r="J24">
        <v>35.5</v>
      </c>
      <c r="K24">
        <v>42.1</v>
      </c>
      <c r="L24">
        <v>35.700000000000003</v>
      </c>
      <c r="M24">
        <v>17</v>
      </c>
      <c r="N24">
        <v>48.7</v>
      </c>
      <c r="O24">
        <v>36.6</v>
      </c>
    </row>
    <row r="25" spans="1:1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-0.1</v>
      </c>
      <c r="J25">
        <v>1.1000000000000001</v>
      </c>
      <c r="K25">
        <v>24.7</v>
      </c>
      <c r="L25">
        <v>13.2</v>
      </c>
      <c r="M25">
        <v>0</v>
      </c>
      <c r="N25">
        <v>4.4000000000000004</v>
      </c>
      <c r="O25">
        <v>3.3</v>
      </c>
    </row>
    <row r="27" spans="1:15" s="3" customFormat="1">
      <c r="A27" s="2" t="s">
        <v>32</v>
      </c>
    </row>
    <row r="28" spans="1:15">
      <c r="A28" t="s">
        <v>33</v>
      </c>
    </row>
    <row r="29" spans="1:15">
      <c r="A29" t="s">
        <v>15</v>
      </c>
      <c r="B29" s="4">
        <f>B4</f>
        <v>663.9</v>
      </c>
      <c r="C29" s="4">
        <f t="shared" ref="C29:O29" si="0">C4</f>
        <v>496.3</v>
      </c>
      <c r="D29" s="4">
        <f t="shared" si="0"/>
        <v>475.8</v>
      </c>
      <c r="E29" s="4">
        <f t="shared" si="0"/>
        <v>250.4</v>
      </c>
      <c r="F29" s="4">
        <f t="shared" si="0"/>
        <v>226.4</v>
      </c>
      <c r="G29" s="4">
        <f t="shared" si="0"/>
        <v>124.3</v>
      </c>
      <c r="H29" s="4">
        <f t="shared" si="0"/>
        <v>122.8</v>
      </c>
      <c r="I29" s="4">
        <f t="shared" si="0"/>
        <v>492.5</v>
      </c>
      <c r="J29" s="4">
        <f t="shared" si="0"/>
        <v>272.60000000000002</v>
      </c>
      <c r="K29" s="4">
        <f t="shared" si="0"/>
        <v>348.9</v>
      </c>
      <c r="L29" s="4">
        <f t="shared" si="0"/>
        <v>403.5</v>
      </c>
      <c r="M29" s="4">
        <f t="shared" si="0"/>
        <v>181.7</v>
      </c>
      <c r="N29" s="4">
        <f t="shared" si="0"/>
        <v>202.2</v>
      </c>
      <c r="O29" s="4">
        <f t="shared" si="0"/>
        <v>327.8</v>
      </c>
    </row>
    <row r="30" spans="1:15">
      <c r="A30" t="s">
        <v>16</v>
      </c>
      <c r="B30" s="4">
        <f t="shared" ref="B30:O34" si="1">B5</f>
        <v>266.89999999999998</v>
      </c>
      <c r="C30" s="4">
        <f t="shared" si="1"/>
        <v>203.6</v>
      </c>
      <c r="D30" s="4">
        <f t="shared" si="1"/>
        <v>202.2</v>
      </c>
      <c r="E30" s="4">
        <f t="shared" si="1"/>
        <v>166.4</v>
      </c>
      <c r="F30" s="4">
        <f t="shared" si="1"/>
        <v>105.3</v>
      </c>
      <c r="G30" s="4">
        <f t="shared" si="1"/>
        <v>61.9</v>
      </c>
      <c r="H30" s="4">
        <f t="shared" si="1"/>
        <v>57.2</v>
      </c>
      <c r="I30" s="4">
        <f t="shared" si="1"/>
        <v>205.5</v>
      </c>
      <c r="J30" s="4">
        <f t="shared" si="1"/>
        <v>105.6</v>
      </c>
      <c r="K30" s="4">
        <f t="shared" si="1"/>
        <v>124.7</v>
      </c>
      <c r="L30" s="4">
        <f t="shared" si="1"/>
        <v>145.5</v>
      </c>
      <c r="M30" s="4">
        <f t="shared" si="1"/>
        <v>81.3</v>
      </c>
      <c r="N30" s="4">
        <f t="shared" si="1"/>
        <v>78.400000000000006</v>
      </c>
      <c r="O30" s="4">
        <f t="shared" si="1"/>
        <v>138.80000000000001</v>
      </c>
    </row>
    <row r="31" spans="1:15">
      <c r="A31" t="s">
        <v>17</v>
      </c>
      <c r="B31" s="4">
        <f t="shared" si="1"/>
        <v>240.3</v>
      </c>
      <c r="C31" s="4">
        <f t="shared" si="1"/>
        <v>183</v>
      </c>
      <c r="D31" s="4">
        <f t="shared" si="1"/>
        <v>191</v>
      </c>
      <c r="E31" s="4">
        <f t="shared" si="1"/>
        <v>42.5</v>
      </c>
      <c r="F31" s="4">
        <f t="shared" si="1"/>
        <v>43.9</v>
      </c>
      <c r="G31" s="4">
        <f t="shared" si="1"/>
        <v>28.5</v>
      </c>
      <c r="H31" s="4">
        <f t="shared" si="1"/>
        <v>25.2</v>
      </c>
      <c r="I31" s="4">
        <f t="shared" si="1"/>
        <v>190.4</v>
      </c>
      <c r="J31" s="4">
        <f t="shared" si="1"/>
        <v>111.7</v>
      </c>
      <c r="K31" s="4">
        <f t="shared" si="1"/>
        <v>90.5</v>
      </c>
      <c r="L31" s="4">
        <f t="shared" si="1"/>
        <v>173.2</v>
      </c>
      <c r="M31" s="4">
        <f t="shared" si="1"/>
        <v>68.5</v>
      </c>
      <c r="N31" s="4">
        <f t="shared" si="1"/>
        <v>43.5</v>
      </c>
      <c r="O31" s="4">
        <f t="shared" si="1"/>
        <v>110.2</v>
      </c>
    </row>
    <row r="32" spans="1:15">
      <c r="A32" t="s">
        <v>18</v>
      </c>
      <c r="B32" s="4">
        <f t="shared" si="1"/>
        <v>23.3</v>
      </c>
      <c r="C32" s="4">
        <f t="shared" si="1"/>
        <v>14.1</v>
      </c>
      <c r="D32" s="4">
        <f t="shared" si="1"/>
        <v>4.5</v>
      </c>
      <c r="E32" s="4">
        <f t="shared" si="1"/>
        <v>3.9</v>
      </c>
      <c r="F32" s="4">
        <f t="shared" si="1"/>
        <v>2.6</v>
      </c>
      <c r="G32" s="4">
        <f t="shared" si="1"/>
        <v>-1.2</v>
      </c>
      <c r="H32" s="4">
        <f t="shared" si="1"/>
        <v>4.2</v>
      </c>
      <c r="I32" s="4">
        <f t="shared" si="1"/>
        <v>8</v>
      </c>
      <c r="J32" s="4">
        <f t="shared" si="1"/>
        <v>5.0999999999999996</v>
      </c>
      <c r="K32" s="4">
        <f t="shared" si="1"/>
        <v>5.0999999999999996</v>
      </c>
      <c r="L32" s="4">
        <f t="shared" si="1"/>
        <v>16.3</v>
      </c>
      <c r="M32" s="4">
        <f t="shared" si="1"/>
        <v>-3.1</v>
      </c>
      <c r="N32" s="4">
        <f t="shared" si="1"/>
        <v>9.5</v>
      </c>
      <c r="O32" s="4">
        <f t="shared" si="1"/>
        <v>7.1</v>
      </c>
    </row>
    <row r="33" spans="1:15">
      <c r="A33" t="s">
        <v>20</v>
      </c>
      <c r="B33" s="4">
        <f t="shared" si="1"/>
        <v>133.5</v>
      </c>
      <c r="C33" s="4">
        <f t="shared" si="1"/>
        <v>95.5</v>
      </c>
      <c r="D33" s="4">
        <f t="shared" si="1"/>
        <v>78.099999999999994</v>
      </c>
      <c r="E33" s="4">
        <f t="shared" si="1"/>
        <v>37.700000000000003</v>
      </c>
      <c r="F33" s="4">
        <f t="shared" si="1"/>
        <v>74.599999999999994</v>
      </c>
      <c r="G33" s="4">
        <f t="shared" si="1"/>
        <v>35.1</v>
      </c>
      <c r="H33" s="4">
        <f t="shared" si="1"/>
        <v>36.200000000000003</v>
      </c>
      <c r="I33" s="4">
        <f t="shared" si="1"/>
        <v>88.8</v>
      </c>
      <c r="J33" s="4">
        <f t="shared" si="1"/>
        <v>49</v>
      </c>
      <c r="K33" s="4">
        <f t="shared" si="1"/>
        <v>103.9</v>
      </c>
      <c r="L33" s="4">
        <f t="shared" si="1"/>
        <v>55</v>
      </c>
      <c r="M33" s="4">
        <f t="shared" si="1"/>
        <v>35</v>
      </c>
      <c r="N33" s="4">
        <f t="shared" si="1"/>
        <v>66.5</v>
      </c>
      <c r="O33" s="4">
        <f t="shared" si="1"/>
        <v>68.400000000000006</v>
      </c>
    </row>
    <row r="34" spans="1:15">
      <c r="A34" t="s">
        <v>19</v>
      </c>
      <c r="B34" s="4">
        <f t="shared" si="1"/>
        <v>0</v>
      </c>
      <c r="C34" s="4">
        <f t="shared" si="1"/>
        <v>0</v>
      </c>
      <c r="D34" s="4">
        <f t="shared" si="1"/>
        <v>0</v>
      </c>
      <c r="E34" s="4">
        <f t="shared" si="1"/>
        <v>0</v>
      </c>
      <c r="F34" s="4">
        <f t="shared" si="1"/>
        <v>0</v>
      </c>
      <c r="G34" s="4">
        <f t="shared" si="1"/>
        <v>0</v>
      </c>
      <c r="H34" s="4">
        <f t="shared" si="1"/>
        <v>0</v>
      </c>
      <c r="I34" s="4">
        <f t="shared" si="1"/>
        <v>-0.1</v>
      </c>
      <c r="J34" s="4">
        <f t="shared" si="1"/>
        <v>1.1000000000000001</v>
      </c>
      <c r="K34" s="4">
        <f t="shared" si="1"/>
        <v>24.7</v>
      </c>
      <c r="L34" s="4">
        <f t="shared" si="1"/>
        <v>13.4</v>
      </c>
      <c r="M34" s="4">
        <f t="shared" si="1"/>
        <v>0</v>
      </c>
      <c r="N34" s="4">
        <f t="shared" si="1"/>
        <v>4.4000000000000004</v>
      </c>
      <c r="O34" s="4">
        <f t="shared" si="1"/>
        <v>3.3</v>
      </c>
    </row>
    <row r="35" spans="1:15">
      <c r="A35" t="s">
        <v>34</v>
      </c>
    </row>
    <row r="36" spans="1:15">
      <c r="A36" t="s">
        <v>35</v>
      </c>
      <c r="B36" s="4">
        <f>B12-B11</f>
        <v>-233.5</v>
      </c>
      <c r="C36" s="4">
        <f t="shared" ref="C36:O36" si="2">C12-C11</f>
        <v>-157.69999999999999</v>
      </c>
      <c r="D36" s="4">
        <f t="shared" si="2"/>
        <v>-149.40000000000003</v>
      </c>
      <c r="E36" s="4">
        <f t="shared" si="2"/>
        <v>-60.300000000000011</v>
      </c>
      <c r="F36" s="4">
        <f t="shared" si="2"/>
        <v>-48.200000000000017</v>
      </c>
      <c r="G36" s="4">
        <f t="shared" si="2"/>
        <v>-23.099999999999994</v>
      </c>
      <c r="H36" s="4">
        <f t="shared" si="2"/>
        <v>-36.5</v>
      </c>
      <c r="I36" s="4">
        <f t="shared" si="2"/>
        <v>-186.89999999999998</v>
      </c>
      <c r="J36" s="4">
        <f t="shared" si="2"/>
        <v>-54.200000000000017</v>
      </c>
      <c r="K36" s="4">
        <f t="shared" si="2"/>
        <v>-58.299999999999955</v>
      </c>
      <c r="L36" s="4">
        <f t="shared" si="2"/>
        <v>-61.100000000000023</v>
      </c>
      <c r="M36" s="4">
        <f t="shared" si="2"/>
        <v>-35.199999999999989</v>
      </c>
      <c r="N36" s="4">
        <f t="shared" si="2"/>
        <v>-54.5</v>
      </c>
      <c r="O36" s="4">
        <f t="shared" si="2"/>
        <v>-89.200000000000017</v>
      </c>
    </row>
    <row r="37" spans="1:15">
      <c r="A37" t="s">
        <v>36</v>
      </c>
      <c r="B37" s="4">
        <f t="shared" ref="B37:O42" si="3">B13-B12</f>
        <v>-40</v>
      </c>
      <c r="C37" s="4">
        <f t="shared" si="3"/>
        <v>-56</v>
      </c>
      <c r="D37" s="4">
        <f t="shared" si="3"/>
        <v>-57.299999999999955</v>
      </c>
      <c r="E37" s="4">
        <f t="shared" si="3"/>
        <v>-98.399999999999991</v>
      </c>
      <c r="F37" s="4">
        <f t="shared" si="3"/>
        <v>-57.999999999999986</v>
      </c>
      <c r="G37" s="4">
        <f t="shared" si="3"/>
        <v>-39.800000000000004</v>
      </c>
      <c r="H37" s="4">
        <f t="shared" si="3"/>
        <v>-16.200000000000003</v>
      </c>
      <c r="I37" s="4">
        <f t="shared" si="3"/>
        <v>-27.800000000000011</v>
      </c>
      <c r="J37" s="4">
        <f t="shared" si="3"/>
        <v>-67.700000000000017</v>
      </c>
      <c r="K37" s="4">
        <f t="shared" si="3"/>
        <v>-42.100000000000023</v>
      </c>
      <c r="L37" s="4">
        <f t="shared" si="3"/>
        <v>-62.5</v>
      </c>
      <c r="M37" s="4">
        <f t="shared" si="3"/>
        <v>-42.2</v>
      </c>
      <c r="N37" s="4">
        <f t="shared" si="3"/>
        <v>-24.799999999999983</v>
      </c>
      <c r="O37" s="4">
        <f t="shared" si="3"/>
        <v>-48.599999999999994</v>
      </c>
    </row>
    <row r="38" spans="1:15">
      <c r="A38" t="s">
        <v>37</v>
      </c>
      <c r="B38" s="4">
        <f t="shared" si="3"/>
        <v>-133.09999999999997</v>
      </c>
      <c r="C38" s="4">
        <f t="shared" si="3"/>
        <v>-93.300000000000011</v>
      </c>
      <c r="D38" s="4">
        <f t="shared" si="3"/>
        <v>-67.400000000000034</v>
      </c>
      <c r="E38" s="4">
        <f t="shared" si="3"/>
        <v>-6.7999999999999972</v>
      </c>
      <c r="F38" s="4">
        <f t="shared" si="3"/>
        <v>-12.900000000000006</v>
      </c>
      <c r="G38" s="4">
        <f t="shared" si="3"/>
        <v>-8.7999999999999972</v>
      </c>
      <c r="H38" s="4">
        <f t="shared" si="3"/>
        <v>-10.699999999999996</v>
      </c>
      <c r="I38" s="4">
        <f t="shared" si="3"/>
        <v>-51</v>
      </c>
      <c r="J38" s="4">
        <f t="shared" si="3"/>
        <v>-28.799999999999983</v>
      </c>
      <c r="K38" s="4">
        <f t="shared" si="3"/>
        <v>-25.800000000000011</v>
      </c>
      <c r="L38" s="4">
        <f t="shared" si="3"/>
        <v>-48.299999999999983</v>
      </c>
      <c r="M38" s="4">
        <f t="shared" si="3"/>
        <v>-15.5</v>
      </c>
      <c r="N38" s="4">
        <f t="shared" si="3"/>
        <v>-11.600000000000009</v>
      </c>
      <c r="O38" s="4">
        <f t="shared" si="3"/>
        <v>-39.599999999999994</v>
      </c>
    </row>
    <row r="39" spans="1:15">
      <c r="A39" t="s">
        <v>38</v>
      </c>
      <c r="B39" s="4">
        <f t="shared" si="3"/>
        <v>-102.9</v>
      </c>
      <c r="C39" s="4">
        <f t="shared" si="3"/>
        <v>-51.5</v>
      </c>
      <c r="D39" s="4">
        <f t="shared" si="3"/>
        <v>-85.399999999999991</v>
      </c>
      <c r="E39" s="4">
        <f t="shared" si="3"/>
        <v>5</v>
      </c>
      <c r="F39" s="4">
        <f t="shared" si="3"/>
        <v>-10.899999999999991</v>
      </c>
      <c r="G39" s="4">
        <f t="shared" si="3"/>
        <v>-8</v>
      </c>
      <c r="H39" s="4">
        <f t="shared" si="3"/>
        <v>-7.8999999999999986</v>
      </c>
      <c r="I39" s="4">
        <f t="shared" si="3"/>
        <v>-114.9</v>
      </c>
      <c r="J39" s="4">
        <f t="shared" si="3"/>
        <v>-18</v>
      </c>
      <c r="K39" s="4">
        <f t="shared" si="3"/>
        <v>-40</v>
      </c>
      <c r="L39" s="4">
        <f t="shared" si="3"/>
        <v>-55.599999999999994</v>
      </c>
      <c r="M39" s="4">
        <f t="shared" si="3"/>
        <v>-39.4</v>
      </c>
      <c r="N39" s="4">
        <f t="shared" si="3"/>
        <v>-24.200000000000003</v>
      </c>
      <c r="O39" s="4">
        <f t="shared" si="3"/>
        <v>-42.600000000000009</v>
      </c>
    </row>
    <row r="40" spans="1:15">
      <c r="A40" t="s">
        <v>39</v>
      </c>
      <c r="B40" s="4">
        <f t="shared" si="3"/>
        <v>0</v>
      </c>
      <c r="C40" s="4">
        <f t="shared" si="3"/>
        <v>-14.500000000000014</v>
      </c>
      <c r="D40" s="4">
        <f t="shared" si="3"/>
        <v>-35.399999999999991</v>
      </c>
      <c r="E40" s="4">
        <f t="shared" si="3"/>
        <v>-18.400000000000006</v>
      </c>
      <c r="F40" s="4">
        <f t="shared" si="3"/>
        <v>-45.2</v>
      </c>
      <c r="G40" s="4">
        <f t="shared" si="3"/>
        <v>-20.900000000000002</v>
      </c>
      <c r="H40" s="4">
        <f t="shared" si="3"/>
        <v>-3.7999999999999972</v>
      </c>
      <c r="I40" s="4">
        <f t="shared" si="3"/>
        <v>0</v>
      </c>
      <c r="J40" s="4">
        <f t="shared" si="3"/>
        <v>-9.6000000000000085</v>
      </c>
      <c r="K40" s="4">
        <f t="shared" si="3"/>
        <v>-10.099999999999994</v>
      </c>
      <c r="L40" s="4">
        <f t="shared" si="3"/>
        <v>0</v>
      </c>
      <c r="M40" s="4">
        <f t="shared" si="3"/>
        <v>-17.199999999999996</v>
      </c>
      <c r="N40" s="4">
        <f t="shared" si="3"/>
        <v>-4.0999999999999943</v>
      </c>
      <c r="O40" s="4">
        <f t="shared" si="3"/>
        <v>-13.700000000000003</v>
      </c>
    </row>
    <row r="41" spans="1:15">
      <c r="A41" t="s">
        <v>40</v>
      </c>
      <c r="B41" s="4">
        <f t="shared" si="3"/>
        <v>-53.2</v>
      </c>
      <c r="C41" s="4">
        <f t="shared" si="3"/>
        <v>-34.799999999999997</v>
      </c>
      <c r="D41" s="4">
        <f t="shared" si="3"/>
        <v>-15.700000000000003</v>
      </c>
      <c r="E41" s="4">
        <f t="shared" si="3"/>
        <v>-13.899999999999999</v>
      </c>
      <c r="F41" s="4">
        <f t="shared" si="3"/>
        <v>-5.5</v>
      </c>
      <c r="G41" s="4">
        <f t="shared" si="3"/>
        <v>-4.1999999999999993</v>
      </c>
      <c r="H41" s="4">
        <f t="shared" si="3"/>
        <v>-2.8000000000000043</v>
      </c>
      <c r="I41" s="4">
        <f t="shared" si="3"/>
        <v>-36.200000000000003</v>
      </c>
      <c r="J41" s="4">
        <f t="shared" si="3"/>
        <v>-9.7000000000000028</v>
      </c>
      <c r="K41" s="4">
        <f t="shared" si="3"/>
        <v>-39.099999999999994</v>
      </c>
      <c r="L41" s="4">
        <f t="shared" si="3"/>
        <v>-19.699999999999989</v>
      </c>
      <c r="M41" s="4">
        <f t="shared" si="3"/>
        <v>-1.7000000000000028</v>
      </c>
      <c r="N41" s="4">
        <f t="shared" si="3"/>
        <v>-9.5999999999999943</v>
      </c>
      <c r="O41" s="4">
        <f t="shared" si="3"/>
        <v>-19</v>
      </c>
    </row>
    <row r="42" spans="1:15">
      <c r="A42" t="s">
        <v>41</v>
      </c>
      <c r="B42" s="4">
        <f t="shared" si="3"/>
        <v>0</v>
      </c>
      <c r="C42" s="4">
        <f t="shared" si="3"/>
        <v>0</v>
      </c>
      <c r="D42" s="4">
        <f t="shared" si="3"/>
        <v>0</v>
      </c>
      <c r="E42" s="4">
        <f t="shared" si="3"/>
        <v>0</v>
      </c>
      <c r="F42" s="4">
        <f t="shared" si="3"/>
        <v>0</v>
      </c>
      <c r="G42" s="4">
        <f t="shared" si="3"/>
        <v>0</v>
      </c>
      <c r="H42" s="4">
        <f t="shared" si="3"/>
        <v>-27.2</v>
      </c>
      <c r="I42" s="4">
        <f t="shared" si="3"/>
        <v>0</v>
      </c>
      <c r="J42" s="4">
        <f t="shared" si="3"/>
        <v>0</v>
      </c>
      <c r="K42" s="4">
        <f t="shared" si="3"/>
        <v>-36.5</v>
      </c>
      <c r="L42" s="4">
        <f t="shared" si="3"/>
        <v>0</v>
      </c>
      <c r="M42" s="4">
        <f t="shared" si="3"/>
        <v>0</v>
      </c>
      <c r="N42" s="4">
        <f t="shared" si="3"/>
        <v>0</v>
      </c>
      <c r="O42" s="4">
        <f t="shared" si="3"/>
        <v>-4.8999999999999915</v>
      </c>
    </row>
    <row r="43" spans="1:15">
      <c r="A43" t="s">
        <v>42</v>
      </c>
    </row>
    <row r="44" spans="1:15">
      <c r="A44" t="s">
        <v>15</v>
      </c>
      <c r="B44" s="4">
        <f>B20</f>
        <v>101.2</v>
      </c>
      <c r="C44" s="4">
        <f t="shared" ref="C44:O44" si="4">C20</f>
        <v>88.5</v>
      </c>
      <c r="D44" s="4">
        <f t="shared" si="4"/>
        <v>65.2</v>
      </c>
      <c r="E44" s="4">
        <f t="shared" si="4"/>
        <v>57.6</v>
      </c>
      <c r="F44" s="4">
        <f t="shared" si="4"/>
        <v>45.7</v>
      </c>
      <c r="G44" s="4">
        <f t="shared" si="4"/>
        <v>19.5</v>
      </c>
      <c r="H44" s="4">
        <f t="shared" si="4"/>
        <v>17.7</v>
      </c>
      <c r="I44" s="4">
        <f t="shared" si="4"/>
        <v>75.7</v>
      </c>
      <c r="J44" s="4">
        <f t="shared" si="4"/>
        <v>84.6</v>
      </c>
      <c r="K44" s="4">
        <f t="shared" si="4"/>
        <v>97</v>
      </c>
      <c r="L44" s="4">
        <f t="shared" si="4"/>
        <v>156.30000000000001</v>
      </c>
      <c r="M44" s="4">
        <f t="shared" si="4"/>
        <v>30.5</v>
      </c>
      <c r="N44" s="4">
        <f t="shared" si="4"/>
        <v>73.400000000000006</v>
      </c>
      <c r="O44" s="4">
        <f t="shared" si="4"/>
        <v>70.2</v>
      </c>
    </row>
    <row r="45" spans="1:15">
      <c r="A45" t="s">
        <v>16</v>
      </c>
      <c r="B45" s="4">
        <f t="shared" ref="B45:O49" si="5">B21</f>
        <v>0</v>
      </c>
      <c r="C45" s="4">
        <f t="shared" si="5"/>
        <v>-2.8</v>
      </c>
      <c r="D45" s="4">
        <f t="shared" si="5"/>
        <v>0</v>
      </c>
      <c r="E45" s="4">
        <f t="shared" si="5"/>
        <v>37.4</v>
      </c>
      <c r="F45" s="4">
        <f t="shared" si="5"/>
        <v>0.1</v>
      </c>
      <c r="G45" s="4">
        <f t="shared" si="5"/>
        <v>2.9</v>
      </c>
      <c r="H45" s="4">
        <f t="shared" si="5"/>
        <v>2</v>
      </c>
      <c r="I45" s="4">
        <f t="shared" si="5"/>
        <v>-0.2</v>
      </c>
      <c r="J45" s="4">
        <f t="shared" si="5"/>
        <v>-13.7</v>
      </c>
      <c r="K45" s="4">
        <f t="shared" si="5"/>
        <v>3.6</v>
      </c>
      <c r="L45" s="4">
        <f t="shared" si="5"/>
        <v>20.399999999999999</v>
      </c>
      <c r="M45" s="4">
        <f t="shared" si="5"/>
        <v>5.6</v>
      </c>
      <c r="N45" s="4">
        <f t="shared" si="5"/>
        <v>2</v>
      </c>
      <c r="O45" s="4">
        <f t="shared" si="5"/>
        <v>4.4000000000000004</v>
      </c>
    </row>
    <row r="46" spans="1:15">
      <c r="A46" t="s">
        <v>17</v>
      </c>
      <c r="B46" s="4">
        <f t="shared" si="5"/>
        <v>1</v>
      </c>
      <c r="C46" s="4">
        <f t="shared" si="5"/>
        <v>29.3</v>
      </c>
      <c r="D46" s="4">
        <f t="shared" si="5"/>
        <v>27</v>
      </c>
      <c r="E46" s="4">
        <f t="shared" si="5"/>
        <v>-2.2999999999999998</v>
      </c>
      <c r="F46" s="4">
        <f t="shared" si="5"/>
        <v>20.3</v>
      </c>
      <c r="G46" s="4">
        <f t="shared" si="5"/>
        <v>4.3</v>
      </c>
      <c r="H46" s="4">
        <f t="shared" si="5"/>
        <v>2.4</v>
      </c>
      <c r="I46" s="4">
        <f t="shared" si="5"/>
        <v>4.5</v>
      </c>
      <c r="J46" s="4">
        <f t="shared" si="5"/>
        <v>54.3</v>
      </c>
      <c r="K46" s="4">
        <f t="shared" si="5"/>
        <v>16.899999999999999</v>
      </c>
      <c r="L46" s="4">
        <f t="shared" si="5"/>
        <v>72</v>
      </c>
      <c r="M46" s="4">
        <f t="shared" si="5"/>
        <v>2.7</v>
      </c>
      <c r="N46" s="4">
        <f t="shared" si="5"/>
        <v>14.5</v>
      </c>
      <c r="O46" s="4">
        <f t="shared" si="5"/>
        <v>19</v>
      </c>
    </row>
    <row r="47" spans="1:15">
      <c r="A47" t="s">
        <v>18</v>
      </c>
      <c r="B47" s="4">
        <f t="shared" si="5"/>
        <v>10</v>
      </c>
      <c r="C47" s="4">
        <f t="shared" si="5"/>
        <v>9.4</v>
      </c>
      <c r="D47" s="4">
        <f t="shared" si="5"/>
        <v>11.8</v>
      </c>
      <c r="E47" s="4">
        <f t="shared" si="5"/>
        <v>5.6</v>
      </c>
      <c r="F47" s="4">
        <f t="shared" si="5"/>
        <v>1.5</v>
      </c>
      <c r="G47" s="4">
        <f t="shared" si="5"/>
        <v>0.1</v>
      </c>
      <c r="H47" s="4">
        <f t="shared" si="5"/>
        <v>2.9</v>
      </c>
      <c r="I47" s="4">
        <f t="shared" si="5"/>
        <v>6.8</v>
      </c>
      <c r="J47" s="4">
        <f t="shared" si="5"/>
        <v>7.4</v>
      </c>
      <c r="K47" s="4">
        <f t="shared" si="5"/>
        <v>9.6</v>
      </c>
      <c r="L47" s="4">
        <f t="shared" si="5"/>
        <v>14.9</v>
      </c>
      <c r="M47" s="4">
        <f t="shared" si="5"/>
        <v>5.0999999999999996</v>
      </c>
      <c r="N47" s="4">
        <f t="shared" si="5"/>
        <v>3.8</v>
      </c>
      <c r="O47" s="4">
        <f t="shared" si="5"/>
        <v>6.8</v>
      </c>
    </row>
    <row r="48" spans="1:15">
      <c r="A48" t="s">
        <v>20</v>
      </c>
      <c r="B48" s="4">
        <f t="shared" si="5"/>
        <v>90.2</v>
      </c>
      <c r="C48" s="4">
        <f t="shared" si="5"/>
        <v>52.5</v>
      </c>
      <c r="D48" s="4">
        <f t="shared" si="5"/>
        <v>26.4</v>
      </c>
      <c r="E48" s="4">
        <f t="shared" si="5"/>
        <v>16.899999999999999</v>
      </c>
      <c r="F48" s="4">
        <f t="shared" si="5"/>
        <v>23.8</v>
      </c>
      <c r="G48" s="4">
        <f t="shared" si="5"/>
        <v>12.2</v>
      </c>
      <c r="H48" s="4">
        <f t="shared" si="5"/>
        <v>10.4</v>
      </c>
      <c r="I48" s="4">
        <f t="shared" si="5"/>
        <v>64.7</v>
      </c>
      <c r="J48" s="4">
        <f t="shared" si="5"/>
        <v>35.5</v>
      </c>
      <c r="K48" s="4">
        <f t="shared" si="5"/>
        <v>42.1</v>
      </c>
      <c r="L48" s="4">
        <f t="shared" si="5"/>
        <v>35.700000000000003</v>
      </c>
      <c r="M48" s="4">
        <f t="shared" si="5"/>
        <v>17</v>
      </c>
      <c r="N48" s="4">
        <f t="shared" si="5"/>
        <v>48.7</v>
      </c>
      <c r="O48" s="4">
        <f t="shared" si="5"/>
        <v>36.6</v>
      </c>
    </row>
    <row r="49" spans="1:15">
      <c r="A49" t="s">
        <v>19</v>
      </c>
      <c r="B49" s="4">
        <f t="shared" si="5"/>
        <v>0</v>
      </c>
      <c r="C49" s="4">
        <f t="shared" si="5"/>
        <v>0</v>
      </c>
      <c r="D49" s="4">
        <f t="shared" si="5"/>
        <v>0</v>
      </c>
      <c r="E49" s="4">
        <f t="shared" si="5"/>
        <v>0</v>
      </c>
      <c r="F49" s="4">
        <f t="shared" si="5"/>
        <v>0</v>
      </c>
      <c r="G49" s="4">
        <f t="shared" si="5"/>
        <v>0</v>
      </c>
      <c r="H49" s="4">
        <f t="shared" si="5"/>
        <v>0</v>
      </c>
      <c r="I49" s="4">
        <f t="shared" si="5"/>
        <v>-0.1</v>
      </c>
      <c r="J49" s="4">
        <f t="shared" si="5"/>
        <v>1.1000000000000001</v>
      </c>
      <c r="K49" s="4">
        <f t="shared" si="5"/>
        <v>24.7</v>
      </c>
      <c r="L49" s="4">
        <f t="shared" si="5"/>
        <v>13.2</v>
      </c>
      <c r="M49" s="4">
        <f t="shared" si="5"/>
        <v>0</v>
      </c>
      <c r="N49" s="4">
        <f t="shared" si="5"/>
        <v>4.4000000000000004</v>
      </c>
      <c r="O49" s="4">
        <f t="shared" si="5"/>
        <v>3.3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topLeftCell="A36" workbookViewId="0">
      <selection activeCell="F63" sqref="A55:F63"/>
    </sheetView>
  </sheetViews>
  <sheetFormatPr baseColWidth="10" defaultRowHeight="15" x14ac:dyDescent="0"/>
  <cols>
    <col min="1" max="1" width="27.6640625" customWidth="1"/>
  </cols>
  <sheetData>
    <row r="1" spans="1:18" s="1" customFormat="1">
      <c r="A1" s="1" t="s">
        <v>45</v>
      </c>
    </row>
    <row r="2" spans="1:18">
      <c r="A2" t="s">
        <v>43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8">
      <c r="A4" t="s">
        <v>24</v>
      </c>
    </row>
    <row r="5" spans="1:18">
      <c r="A5" t="s">
        <v>15</v>
      </c>
      <c r="B5">
        <v>663.9</v>
      </c>
      <c r="C5">
        <v>496.3</v>
      </c>
      <c r="D5">
        <v>475.8</v>
      </c>
      <c r="E5">
        <v>250.4</v>
      </c>
      <c r="F5">
        <v>226.4</v>
      </c>
      <c r="G5">
        <v>124.3</v>
      </c>
      <c r="H5">
        <v>122.8</v>
      </c>
      <c r="I5">
        <v>492.5</v>
      </c>
      <c r="J5">
        <v>272.60000000000002</v>
      </c>
      <c r="K5">
        <v>348.9</v>
      </c>
      <c r="L5">
        <v>403.5</v>
      </c>
      <c r="M5">
        <v>181.7</v>
      </c>
      <c r="N5">
        <v>202.2</v>
      </c>
      <c r="O5">
        <v>327.8</v>
      </c>
      <c r="Q5" s="5" t="s">
        <v>50</v>
      </c>
      <c r="R5" s="5"/>
    </row>
    <row r="6" spans="1:18">
      <c r="A6" t="s">
        <v>16</v>
      </c>
      <c r="B6">
        <v>266.89999999999998</v>
      </c>
      <c r="C6">
        <v>203.6</v>
      </c>
      <c r="D6">
        <v>202.2</v>
      </c>
      <c r="E6">
        <v>166.4</v>
      </c>
      <c r="F6">
        <v>105.3</v>
      </c>
      <c r="G6">
        <v>61.9</v>
      </c>
      <c r="H6">
        <v>57.2</v>
      </c>
      <c r="I6">
        <v>205.5</v>
      </c>
      <c r="J6">
        <v>105.6</v>
      </c>
      <c r="K6">
        <v>124.7</v>
      </c>
      <c r="L6">
        <v>145.5</v>
      </c>
      <c r="M6">
        <v>81.3</v>
      </c>
      <c r="N6">
        <v>78.400000000000006</v>
      </c>
      <c r="O6">
        <v>138.80000000000001</v>
      </c>
    </row>
    <row r="7" spans="1:18">
      <c r="A7" t="s">
        <v>17</v>
      </c>
      <c r="B7">
        <v>240.3</v>
      </c>
      <c r="C7">
        <v>183</v>
      </c>
      <c r="D7">
        <v>191</v>
      </c>
      <c r="E7">
        <v>42.5</v>
      </c>
      <c r="F7">
        <v>43.9</v>
      </c>
      <c r="G7">
        <v>28.5</v>
      </c>
      <c r="H7">
        <v>25.2</v>
      </c>
      <c r="I7">
        <v>190.4</v>
      </c>
      <c r="J7">
        <v>111.7</v>
      </c>
      <c r="K7">
        <v>90.5</v>
      </c>
      <c r="L7">
        <v>173.2</v>
      </c>
      <c r="M7">
        <v>68.5</v>
      </c>
      <c r="N7">
        <v>43.5</v>
      </c>
      <c r="O7">
        <v>110.2</v>
      </c>
    </row>
    <row r="8" spans="1:18">
      <c r="A8" t="s">
        <v>18</v>
      </c>
      <c r="B8">
        <v>23.3</v>
      </c>
      <c r="C8">
        <v>14.1</v>
      </c>
      <c r="D8">
        <v>4.5</v>
      </c>
      <c r="E8">
        <v>3.9</v>
      </c>
      <c r="F8">
        <v>2.6</v>
      </c>
      <c r="G8">
        <v>-1.2</v>
      </c>
      <c r="H8">
        <v>4.2</v>
      </c>
      <c r="I8">
        <v>8</v>
      </c>
      <c r="J8">
        <v>5.0999999999999996</v>
      </c>
      <c r="K8">
        <v>5.0999999999999996</v>
      </c>
      <c r="L8">
        <v>16.3</v>
      </c>
      <c r="M8">
        <v>-3.1</v>
      </c>
      <c r="N8">
        <v>9.5</v>
      </c>
      <c r="O8">
        <v>7.1</v>
      </c>
    </row>
    <row r="9" spans="1:18">
      <c r="A9" t="s">
        <v>44</v>
      </c>
      <c r="B9">
        <v>133.5</v>
      </c>
      <c r="C9">
        <v>95.5</v>
      </c>
      <c r="D9">
        <v>78.099999999999994</v>
      </c>
      <c r="E9">
        <v>37.700000000000003</v>
      </c>
      <c r="F9">
        <v>74.599999999999994</v>
      </c>
      <c r="G9">
        <v>35.1</v>
      </c>
      <c r="H9">
        <v>36.200000000000003</v>
      </c>
      <c r="I9">
        <v>88.7</v>
      </c>
      <c r="J9">
        <v>50.1</v>
      </c>
      <c r="K9">
        <v>128.6</v>
      </c>
      <c r="L9">
        <v>68.5</v>
      </c>
      <c r="M9">
        <v>35</v>
      </c>
      <c r="N9">
        <v>70.900000000000006</v>
      </c>
      <c r="O9">
        <v>71.7</v>
      </c>
    </row>
    <row r="10" spans="1:18">
      <c r="A10" t="s">
        <v>25</v>
      </c>
    </row>
    <row r="11" spans="1:18">
      <c r="A11" t="s">
        <v>15</v>
      </c>
      <c r="B11">
        <v>430.4</v>
      </c>
      <c r="C11">
        <v>338.6</v>
      </c>
      <c r="D11">
        <v>326.39999999999998</v>
      </c>
      <c r="E11">
        <v>190.1</v>
      </c>
      <c r="F11">
        <v>178.2</v>
      </c>
      <c r="G11">
        <v>101.2</v>
      </c>
      <c r="H11">
        <v>86.3</v>
      </c>
      <c r="I11">
        <v>305.60000000000002</v>
      </c>
      <c r="J11">
        <v>218.4</v>
      </c>
      <c r="K11">
        <v>290.60000000000002</v>
      </c>
      <c r="L11">
        <v>342.4</v>
      </c>
      <c r="M11">
        <v>146.5</v>
      </c>
      <c r="N11">
        <v>147.69999999999999</v>
      </c>
      <c r="O11">
        <v>238.6</v>
      </c>
    </row>
    <row r="12" spans="1:18">
      <c r="A12" t="s">
        <v>16</v>
      </c>
      <c r="B12">
        <v>0</v>
      </c>
      <c r="C12">
        <v>25</v>
      </c>
      <c r="D12">
        <v>31.5</v>
      </c>
      <c r="E12">
        <v>100.2</v>
      </c>
      <c r="F12">
        <v>51.4</v>
      </c>
      <c r="G12">
        <v>36.4</v>
      </c>
      <c r="H12">
        <v>16</v>
      </c>
      <c r="I12">
        <v>0.7</v>
      </c>
      <c r="J12">
        <v>45.1</v>
      </c>
      <c r="K12">
        <v>59.2</v>
      </c>
      <c r="L12">
        <v>75.8</v>
      </c>
      <c r="M12">
        <v>43.1</v>
      </c>
      <c r="N12">
        <v>17</v>
      </c>
      <c r="O12">
        <v>38.6</v>
      </c>
    </row>
    <row r="13" spans="1:18">
      <c r="A13" t="s">
        <v>17</v>
      </c>
      <c r="B13">
        <v>240.3</v>
      </c>
      <c r="C13">
        <v>183</v>
      </c>
      <c r="D13">
        <v>191</v>
      </c>
      <c r="E13">
        <v>42.5</v>
      </c>
      <c r="F13">
        <v>43.9</v>
      </c>
      <c r="G13">
        <v>28.5</v>
      </c>
      <c r="H13">
        <v>25.2</v>
      </c>
      <c r="I13">
        <v>190.4</v>
      </c>
      <c r="J13">
        <v>111.7</v>
      </c>
      <c r="K13">
        <v>90.5</v>
      </c>
      <c r="L13">
        <v>173.2</v>
      </c>
      <c r="M13">
        <v>68.5</v>
      </c>
      <c r="N13">
        <v>43.5</v>
      </c>
      <c r="O13">
        <v>110.2</v>
      </c>
    </row>
    <row r="14" spans="1:18">
      <c r="A14" t="s">
        <v>18</v>
      </c>
      <c r="B14">
        <v>56.6</v>
      </c>
      <c r="C14">
        <v>36.5</v>
      </c>
      <c r="D14">
        <v>25.8</v>
      </c>
      <c r="E14">
        <v>9.6999999999999993</v>
      </c>
      <c r="F14">
        <v>8.3000000000000007</v>
      </c>
      <c r="G14">
        <v>1.3</v>
      </c>
      <c r="H14">
        <v>8.8000000000000007</v>
      </c>
      <c r="I14">
        <v>29.3</v>
      </c>
      <c r="J14">
        <v>11.4</v>
      </c>
      <c r="K14">
        <v>12.4</v>
      </c>
      <c r="L14">
        <v>24.9</v>
      </c>
      <c r="M14">
        <v>-0.1</v>
      </c>
      <c r="N14">
        <v>16.899999999999999</v>
      </c>
      <c r="O14">
        <v>18.600000000000001</v>
      </c>
    </row>
    <row r="15" spans="1:18">
      <c r="A15" t="s">
        <v>44</v>
      </c>
      <c r="B15">
        <v>133.5</v>
      </c>
      <c r="C15">
        <v>94.1</v>
      </c>
      <c r="D15">
        <v>78.099999999999994</v>
      </c>
      <c r="E15">
        <v>37.700000000000003</v>
      </c>
      <c r="F15">
        <v>74.599999999999994</v>
      </c>
      <c r="G15">
        <v>35.1</v>
      </c>
      <c r="H15">
        <v>36.200000000000003</v>
      </c>
      <c r="I15">
        <v>85.3</v>
      </c>
      <c r="J15">
        <v>50.1</v>
      </c>
      <c r="K15">
        <v>128.5</v>
      </c>
      <c r="L15">
        <v>68.400000000000006</v>
      </c>
      <c r="M15">
        <v>35</v>
      </c>
      <c r="N15">
        <v>70.3</v>
      </c>
      <c r="O15">
        <v>71.3</v>
      </c>
    </row>
    <row r="16" spans="1:18">
      <c r="A16" t="s">
        <v>26</v>
      </c>
    </row>
    <row r="17" spans="1:15">
      <c r="A17" t="s">
        <v>15</v>
      </c>
      <c r="B17">
        <v>390.4</v>
      </c>
      <c r="C17">
        <v>282.60000000000002</v>
      </c>
      <c r="D17">
        <v>269.10000000000002</v>
      </c>
      <c r="E17">
        <v>91.7</v>
      </c>
      <c r="F17">
        <v>120.2</v>
      </c>
      <c r="G17">
        <v>61.4</v>
      </c>
      <c r="H17">
        <v>70.099999999999994</v>
      </c>
      <c r="I17">
        <v>277.8</v>
      </c>
      <c r="J17">
        <v>150.69999999999999</v>
      </c>
      <c r="K17">
        <v>248.5</v>
      </c>
      <c r="L17">
        <v>279.89999999999998</v>
      </c>
      <c r="M17">
        <v>104.3</v>
      </c>
      <c r="N17">
        <v>122.9</v>
      </c>
      <c r="O17">
        <v>190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7.6</v>
      </c>
      <c r="F18">
        <v>0</v>
      </c>
      <c r="G18">
        <v>0</v>
      </c>
      <c r="H18">
        <v>4</v>
      </c>
      <c r="I18">
        <v>-0.2</v>
      </c>
      <c r="J18">
        <v>-13.7</v>
      </c>
      <c r="K18">
        <v>21.7</v>
      </c>
      <c r="L18">
        <v>20.5</v>
      </c>
      <c r="M18">
        <v>6</v>
      </c>
      <c r="N18">
        <v>0.9</v>
      </c>
      <c r="O18">
        <v>3.4</v>
      </c>
    </row>
    <row r="19" spans="1:15">
      <c r="A19" t="s">
        <v>17</v>
      </c>
      <c r="B19">
        <v>240.3</v>
      </c>
      <c r="C19">
        <v>183</v>
      </c>
      <c r="D19">
        <v>191</v>
      </c>
      <c r="E19">
        <v>42.5</v>
      </c>
      <c r="F19">
        <v>43.9</v>
      </c>
      <c r="G19">
        <v>28.5</v>
      </c>
      <c r="H19">
        <v>25.2</v>
      </c>
      <c r="I19">
        <v>190.4</v>
      </c>
      <c r="J19">
        <v>111.7</v>
      </c>
      <c r="K19">
        <v>90.5</v>
      </c>
      <c r="L19">
        <v>173.2</v>
      </c>
      <c r="M19">
        <v>68.5</v>
      </c>
      <c r="N19">
        <v>43.5</v>
      </c>
      <c r="O19">
        <v>110.2</v>
      </c>
    </row>
    <row r="20" spans="1:15">
      <c r="A20" t="s">
        <v>18</v>
      </c>
      <c r="B20">
        <v>16.600000000000001</v>
      </c>
      <c r="C20">
        <v>8.1999999999999993</v>
      </c>
      <c r="D20">
        <v>0</v>
      </c>
      <c r="E20">
        <v>3.8</v>
      </c>
      <c r="F20">
        <v>1.7</v>
      </c>
      <c r="G20">
        <v>-2.1</v>
      </c>
      <c r="H20">
        <v>4.5999999999999996</v>
      </c>
      <c r="I20">
        <v>2.4</v>
      </c>
      <c r="J20">
        <v>2.5</v>
      </c>
      <c r="K20">
        <v>8.1</v>
      </c>
      <c r="L20">
        <v>17.8</v>
      </c>
      <c r="M20">
        <v>-4.4000000000000004</v>
      </c>
      <c r="N20">
        <v>8.1999999999999993</v>
      </c>
      <c r="O20">
        <v>5.2</v>
      </c>
    </row>
    <row r="21" spans="1:15">
      <c r="A21" t="s">
        <v>44</v>
      </c>
      <c r="B21">
        <v>133.5</v>
      </c>
      <c r="C21">
        <v>94.1</v>
      </c>
      <c r="D21">
        <v>78.099999999999994</v>
      </c>
      <c r="E21">
        <v>37.700000000000003</v>
      </c>
      <c r="F21">
        <v>74.599999999999994</v>
      </c>
      <c r="G21">
        <v>35.1</v>
      </c>
      <c r="H21">
        <v>36.200000000000003</v>
      </c>
      <c r="I21">
        <v>85.3</v>
      </c>
      <c r="J21">
        <v>50.1</v>
      </c>
      <c r="K21">
        <v>128.19999999999999</v>
      </c>
      <c r="L21">
        <v>68.400000000000006</v>
      </c>
      <c r="M21">
        <v>34.200000000000003</v>
      </c>
      <c r="N21">
        <v>70.3</v>
      </c>
      <c r="O21">
        <v>71.2</v>
      </c>
    </row>
    <row r="22" spans="1:15">
      <c r="A22" t="s">
        <v>27</v>
      </c>
    </row>
    <row r="23" spans="1:15">
      <c r="A23" t="s">
        <v>15</v>
      </c>
      <c r="B23">
        <v>257.3</v>
      </c>
      <c r="C23">
        <v>189.3</v>
      </c>
      <c r="D23">
        <v>201.7</v>
      </c>
      <c r="E23">
        <v>84.9</v>
      </c>
      <c r="F23">
        <v>107.3</v>
      </c>
      <c r="G23">
        <v>52.6</v>
      </c>
      <c r="H23">
        <v>59.4</v>
      </c>
      <c r="I23">
        <v>226.8</v>
      </c>
      <c r="J23">
        <v>121.9</v>
      </c>
      <c r="K23">
        <v>222.7</v>
      </c>
      <c r="L23">
        <v>231.6</v>
      </c>
      <c r="M23">
        <v>88.8</v>
      </c>
      <c r="N23">
        <v>111.3</v>
      </c>
      <c r="O23">
        <v>150.4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7.6</v>
      </c>
      <c r="F24">
        <v>0</v>
      </c>
      <c r="G24">
        <v>0</v>
      </c>
      <c r="H24">
        <v>4</v>
      </c>
      <c r="I24">
        <v>-0.2</v>
      </c>
      <c r="J24">
        <v>-13.7</v>
      </c>
      <c r="K24">
        <v>13.2</v>
      </c>
      <c r="L24">
        <v>20.399999999999999</v>
      </c>
      <c r="M24">
        <v>4.8</v>
      </c>
      <c r="N24">
        <v>0.9</v>
      </c>
      <c r="O24">
        <v>2.6</v>
      </c>
    </row>
    <row r="25" spans="1:15">
      <c r="A25" t="s">
        <v>17</v>
      </c>
      <c r="B25">
        <v>107.2</v>
      </c>
      <c r="C25">
        <v>90.7</v>
      </c>
      <c r="D25">
        <v>128.1</v>
      </c>
      <c r="E25">
        <v>36.6</v>
      </c>
      <c r="F25">
        <v>31.9</v>
      </c>
      <c r="G25">
        <v>20</v>
      </c>
      <c r="H25">
        <v>15.2</v>
      </c>
      <c r="I25">
        <v>139.30000000000001</v>
      </c>
      <c r="J25">
        <v>83</v>
      </c>
      <c r="K25">
        <v>73.5</v>
      </c>
      <c r="L25">
        <v>125.4</v>
      </c>
      <c r="M25">
        <v>54.1</v>
      </c>
      <c r="N25">
        <v>34.700000000000003</v>
      </c>
      <c r="O25">
        <v>72.3</v>
      </c>
    </row>
    <row r="26" spans="1:15">
      <c r="A26" t="s">
        <v>18</v>
      </c>
      <c r="B26">
        <v>16.600000000000001</v>
      </c>
      <c r="C26">
        <v>8.1999999999999993</v>
      </c>
      <c r="D26">
        <v>0</v>
      </c>
      <c r="E26">
        <v>2.9</v>
      </c>
      <c r="F26">
        <v>1.2</v>
      </c>
      <c r="G26">
        <v>-2.4</v>
      </c>
      <c r="H26">
        <v>4</v>
      </c>
      <c r="I26">
        <v>2.4</v>
      </c>
      <c r="J26">
        <v>2.5</v>
      </c>
      <c r="K26">
        <v>8.1</v>
      </c>
      <c r="L26">
        <v>17.7</v>
      </c>
      <c r="M26">
        <v>-4.3</v>
      </c>
      <c r="N26">
        <v>7.2</v>
      </c>
      <c r="O26">
        <v>4.9000000000000004</v>
      </c>
    </row>
    <row r="27" spans="1:15">
      <c r="A27" t="s">
        <v>44</v>
      </c>
      <c r="B27">
        <v>133.5</v>
      </c>
      <c r="C27">
        <v>93.2</v>
      </c>
      <c r="D27">
        <v>73.599999999999994</v>
      </c>
      <c r="E27">
        <v>37.700000000000003</v>
      </c>
      <c r="F27">
        <v>74.2</v>
      </c>
      <c r="G27">
        <v>35</v>
      </c>
      <c r="H27">
        <v>36.200000000000003</v>
      </c>
      <c r="I27">
        <v>85.3</v>
      </c>
      <c r="J27">
        <v>50.1</v>
      </c>
      <c r="K27">
        <v>127.9</v>
      </c>
      <c r="L27">
        <v>68.099999999999994</v>
      </c>
      <c r="M27">
        <v>34.200000000000003</v>
      </c>
      <c r="N27">
        <v>68.5</v>
      </c>
      <c r="O27">
        <v>70.599999999999994</v>
      </c>
    </row>
    <row r="28" spans="1:15">
      <c r="A28" t="s">
        <v>28</v>
      </c>
    </row>
    <row r="29" spans="1:15">
      <c r="A29" t="s">
        <v>15</v>
      </c>
      <c r="B29">
        <v>154.4</v>
      </c>
      <c r="C29">
        <v>137.80000000000001</v>
      </c>
      <c r="D29">
        <v>116.3</v>
      </c>
      <c r="E29">
        <v>89.9</v>
      </c>
      <c r="F29">
        <v>96.4</v>
      </c>
      <c r="G29">
        <v>44.6</v>
      </c>
      <c r="H29">
        <v>51.5</v>
      </c>
      <c r="I29">
        <v>111.9</v>
      </c>
      <c r="J29">
        <v>103.9</v>
      </c>
      <c r="K29">
        <v>182.7</v>
      </c>
      <c r="L29">
        <v>176</v>
      </c>
      <c r="M29">
        <v>49.4</v>
      </c>
      <c r="N29">
        <v>87.1</v>
      </c>
      <c r="O29">
        <v>107.8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</v>
      </c>
      <c r="F30">
        <v>0.1</v>
      </c>
      <c r="G30">
        <v>5</v>
      </c>
      <c r="H30">
        <v>6</v>
      </c>
      <c r="I30">
        <v>-0.2</v>
      </c>
      <c r="J30">
        <v>-9.6999999999999993</v>
      </c>
      <c r="K30">
        <v>21.8</v>
      </c>
      <c r="L30">
        <v>20.399999999999999</v>
      </c>
      <c r="M30">
        <v>6.8</v>
      </c>
      <c r="N30">
        <v>1.6</v>
      </c>
      <c r="O30">
        <v>7.2</v>
      </c>
    </row>
    <row r="31" spans="1:15">
      <c r="A31" t="s">
        <v>17</v>
      </c>
      <c r="B31">
        <v>1</v>
      </c>
      <c r="C31">
        <v>29.3</v>
      </c>
      <c r="D31">
        <v>27</v>
      </c>
      <c r="E31">
        <v>-0.4</v>
      </c>
      <c r="F31">
        <v>20.399999999999999</v>
      </c>
      <c r="G31">
        <v>4.7</v>
      </c>
      <c r="H31">
        <v>3.4</v>
      </c>
      <c r="I31">
        <v>14.4</v>
      </c>
      <c r="J31">
        <v>54.3</v>
      </c>
      <c r="K31">
        <v>18.5</v>
      </c>
      <c r="L31">
        <v>72.400000000000006</v>
      </c>
      <c r="M31">
        <v>2.7</v>
      </c>
      <c r="N31">
        <v>14.5</v>
      </c>
      <c r="O31">
        <v>20.2</v>
      </c>
    </row>
    <row r="32" spans="1:15">
      <c r="A32" t="s">
        <v>18</v>
      </c>
      <c r="B32">
        <v>23.3</v>
      </c>
      <c r="C32">
        <v>18</v>
      </c>
      <c r="D32">
        <v>15.7</v>
      </c>
      <c r="E32">
        <v>7.6</v>
      </c>
      <c r="F32">
        <v>1.4</v>
      </c>
      <c r="G32">
        <v>-0.2</v>
      </c>
      <c r="H32">
        <v>5.9</v>
      </c>
      <c r="I32">
        <v>12.5</v>
      </c>
      <c r="J32">
        <v>9.1999999999999993</v>
      </c>
      <c r="K32">
        <v>14.4</v>
      </c>
      <c r="L32">
        <v>19.399999999999999</v>
      </c>
      <c r="M32">
        <v>5.6</v>
      </c>
      <c r="N32">
        <v>5.9</v>
      </c>
      <c r="O32">
        <v>10.7</v>
      </c>
    </row>
    <row r="33" spans="1:15">
      <c r="A33" t="s">
        <v>44</v>
      </c>
      <c r="B33">
        <v>130.1</v>
      </c>
      <c r="C33">
        <v>93.2</v>
      </c>
      <c r="D33">
        <v>73.599999999999994</v>
      </c>
      <c r="E33">
        <v>37.700000000000003</v>
      </c>
      <c r="F33">
        <v>74.599999999999994</v>
      </c>
      <c r="G33">
        <v>35.1</v>
      </c>
      <c r="H33">
        <v>36.200000000000003</v>
      </c>
      <c r="I33">
        <v>85.3</v>
      </c>
      <c r="J33">
        <v>50.1</v>
      </c>
      <c r="K33">
        <v>128</v>
      </c>
      <c r="L33">
        <v>63.8</v>
      </c>
      <c r="M33">
        <v>34.200000000000003</v>
      </c>
      <c r="N33">
        <v>65.099999999999994</v>
      </c>
      <c r="O33">
        <v>69.8</v>
      </c>
    </row>
    <row r="34" spans="1:15">
      <c r="A34" t="s">
        <v>29</v>
      </c>
    </row>
    <row r="35" spans="1:15">
      <c r="A35" t="s">
        <v>15</v>
      </c>
      <c r="B35">
        <v>154.4</v>
      </c>
      <c r="C35">
        <v>123.3</v>
      </c>
      <c r="D35">
        <v>80.900000000000006</v>
      </c>
      <c r="E35">
        <v>71.5</v>
      </c>
      <c r="F35">
        <v>51.2</v>
      </c>
      <c r="G35">
        <v>23.7</v>
      </c>
      <c r="H35">
        <v>47.7</v>
      </c>
      <c r="I35">
        <v>111.9</v>
      </c>
      <c r="J35">
        <v>94.3</v>
      </c>
      <c r="K35">
        <v>172.6</v>
      </c>
      <c r="L35">
        <v>176</v>
      </c>
      <c r="M35">
        <v>32.200000000000003</v>
      </c>
      <c r="N35">
        <v>83</v>
      </c>
      <c r="O35">
        <v>94.1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41.3</v>
      </c>
      <c r="F36">
        <v>0.1</v>
      </c>
      <c r="G36">
        <v>5</v>
      </c>
      <c r="H36">
        <v>6</v>
      </c>
      <c r="I36">
        <v>-0.2</v>
      </c>
      <c r="J36">
        <v>-9.6999999999999993</v>
      </c>
      <c r="K36">
        <v>21.8</v>
      </c>
      <c r="L36">
        <v>20.399999999999999</v>
      </c>
      <c r="M36">
        <v>6.8</v>
      </c>
      <c r="N36">
        <v>1.6</v>
      </c>
      <c r="O36">
        <v>6.9</v>
      </c>
    </row>
    <row r="37" spans="1:15">
      <c r="A37" t="s">
        <v>17</v>
      </c>
      <c r="B37">
        <v>1</v>
      </c>
      <c r="C37">
        <v>29.3</v>
      </c>
      <c r="D37">
        <v>27</v>
      </c>
      <c r="E37">
        <v>-0.4</v>
      </c>
      <c r="F37">
        <v>20.399999999999999</v>
      </c>
      <c r="G37">
        <v>4.3</v>
      </c>
      <c r="H37">
        <v>3.4</v>
      </c>
      <c r="I37">
        <v>14.4</v>
      </c>
      <c r="J37">
        <v>54.3</v>
      </c>
      <c r="K37">
        <v>18.5</v>
      </c>
      <c r="L37">
        <v>72.400000000000006</v>
      </c>
      <c r="M37">
        <v>2.7</v>
      </c>
      <c r="N37">
        <v>14.5</v>
      </c>
      <c r="O37">
        <v>20.100000000000001</v>
      </c>
    </row>
    <row r="38" spans="1:15">
      <c r="A38" t="s">
        <v>18</v>
      </c>
      <c r="B38">
        <v>23.3</v>
      </c>
      <c r="C38">
        <v>18</v>
      </c>
      <c r="D38">
        <v>15.7</v>
      </c>
      <c r="E38">
        <v>7.5</v>
      </c>
      <c r="F38">
        <v>2.6</v>
      </c>
      <c r="G38">
        <v>0.5</v>
      </c>
      <c r="H38">
        <v>5.9</v>
      </c>
      <c r="I38">
        <v>12.5</v>
      </c>
      <c r="J38">
        <v>9.1999999999999993</v>
      </c>
      <c r="K38">
        <v>14.5</v>
      </c>
      <c r="L38">
        <v>19.399999999999999</v>
      </c>
      <c r="M38">
        <v>5.6</v>
      </c>
      <c r="N38">
        <v>5.8</v>
      </c>
      <c r="O38">
        <v>10.8</v>
      </c>
    </row>
    <row r="39" spans="1:15">
      <c r="A39" t="s">
        <v>44</v>
      </c>
      <c r="B39">
        <v>130.1</v>
      </c>
      <c r="C39">
        <v>78.8</v>
      </c>
      <c r="D39">
        <v>38.200000000000003</v>
      </c>
      <c r="E39">
        <v>23.1</v>
      </c>
      <c r="F39">
        <v>28.1</v>
      </c>
      <c r="G39">
        <v>13.8</v>
      </c>
      <c r="H39">
        <v>32.5</v>
      </c>
      <c r="I39">
        <v>85.2</v>
      </c>
      <c r="J39">
        <v>40.5</v>
      </c>
      <c r="K39">
        <v>117.8</v>
      </c>
      <c r="L39">
        <v>63.8</v>
      </c>
      <c r="M39">
        <v>17</v>
      </c>
      <c r="N39">
        <v>61.1</v>
      </c>
      <c r="O39">
        <v>56.2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57.6</v>
      </c>
      <c r="F41">
        <v>45.7</v>
      </c>
      <c r="G41">
        <v>19.5</v>
      </c>
      <c r="H41">
        <v>44.9</v>
      </c>
      <c r="I41">
        <v>75.7</v>
      </c>
      <c r="J41">
        <v>84.6</v>
      </c>
      <c r="K41">
        <v>133.5</v>
      </c>
      <c r="L41">
        <v>156.30000000000001</v>
      </c>
      <c r="M41">
        <v>30.5</v>
      </c>
      <c r="N41">
        <v>73.400000000000006</v>
      </c>
      <c r="O41">
        <v>75.099999999999994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37.4</v>
      </c>
      <c r="F42">
        <v>0.1</v>
      </c>
      <c r="G42">
        <v>2.9</v>
      </c>
      <c r="H42">
        <v>10.1</v>
      </c>
      <c r="I42">
        <v>-0.2</v>
      </c>
      <c r="J42">
        <v>-13.7</v>
      </c>
      <c r="K42">
        <v>18.2</v>
      </c>
      <c r="L42">
        <v>20.399999999999999</v>
      </c>
      <c r="M42">
        <v>5.6</v>
      </c>
      <c r="N42">
        <v>2</v>
      </c>
      <c r="O42">
        <v>6.2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-2.2999999999999998</v>
      </c>
      <c r="F43">
        <v>20.3</v>
      </c>
      <c r="G43">
        <v>4.3</v>
      </c>
      <c r="H43">
        <v>2.4</v>
      </c>
      <c r="I43">
        <v>4.5</v>
      </c>
      <c r="J43">
        <v>54.3</v>
      </c>
      <c r="K43">
        <v>16.899999999999999</v>
      </c>
      <c r="L43">
        <v>72</v>
      </c>
      <c r="M43">
        <v>2.7</v>
      </c>
      <c r="N43">
        <v>14.5</v>
      </c>
      <c r="O43">
        <v>19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3.9</v>
      </c>
      <c r="I44">
        <v>6.8</v>
      </c>
      <c r="J44">
        <v>7.4</v>
      </c>
      <c r="K44">
        <v>10.4</v>
      </c>
      <c r="L44">
        <v>14.9</v>
      </c>
      <c r="M44">
        <v>5.0999999999999996</v>
      </c>
      <c r="N44">
        <v>3.8</v>
      </c>
      <c r="O44">
        <v>7</v>
      </c>
    </row>
    <row r="45" spans="1:15">
      <c r="A45" t="s">
        <v>44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28.6</v>
      </c>
      <c r="I45">
        <v>64.599999999999994</v>
      </c>
      <c r="J45">
        <v>36.700000000000003</v>
      </c>
      <c r="K45">
        <v>87.9</v>
      </c>
      <c r="L45">
        <v>49</v>
      </c>
      <c r="M45">
        <v>17</v>
      </c>
      <c r="N45">
        <v>53.1</v>
      </c>
      <c r="O45">
        <v>43</v>
      </c>
    </row>
    <row r="46" spans="1:15">
      <c r="A46" t="s">
        <v>31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84.6</v>
      </c>
      <c r="K47">
        <v>97</v>
      </c>
      <c r="L47">
        <v>156.30000000000001</v>
      </c>
      <c r="M47">
        <v>30.5</v>
      </c>
      <c r="N47">
        <v>73.400000000000006</v>
      </c>
      <c r="O47">
        <v>70.2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3.6</v>
      </c>
      <c r="L48">
        <v>20.399999999999999</v>
      </c>
      <c r="M48">
        <v>5.6</v>
      </c>
      <c r="N48">
        <v>2</v>
      </c>
      <c r="O48">
        <v>4.4000000000000004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54.3</v>
      </c>
      <c r="K49">
        <v>16.899999999999999</v>
      </c>
      <c r="L49">
        <v>72</v>
      </c>
      <c r="M49">
        <v>2.7</v>
      </c>
      <c r="N49">
        <v>14.5</v>
      </c>
      <c r="O49">
        <v>19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7.4</v>
      </c>
      <c r="K50">
        <v>9.6</v>
      </c>
      <c r="L50">
        <v>14.9</v>
      </c>
      <c r="M50">
        <v>5.0999999999999996</v>
      </c>
      <c r="N50">
        <v>3.8</v>
      </c>
      <c r="O50">
        <v>6.8</v>
      </c>
    </row>
    <row r="51" spans="1:20">
      <c r="A51" t="s">
        <v>44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36.700000000000003</v>
      </c>
      <c r="K51">
        <v>66.8</v>
      </c>
      <c r="L51">
        <v>49</v>
      </c>
      <c r="M51">
        <v>17</v>
      </c>
      <c r="N51">
        <v>53.1</v>
      </c>
      <c r="O51">
        <v>40</v>
      </c>
    </row>
    <row r="53" spans="1:20" s="3" customFormat="1">
      <c r="A53" s="2" t="s">
        <v>46</v>
      </c>
    </row>
    <row r="55" spans="1:20">
      <c r="B55" t="s">
        <v>15</v>
      </c>
      <c r="C55" t="s">
        <v>16</v>
      </c>
      <c r="D55" t="s">
        <v>17</v>
      </c>
      <c r="E55" t="s">
        <v>18</v>
      </c>
      <c r="F55" t="s">
        <v>44</v>
      </c>
      <c r="T55" t="s">
        <v>49</v>
      </c>
    </row>
    <row r="56" spans="1:20">
      <c r="A56" t="s">
        <v>47</v>
      </c>
      <c r="B56">
        <f t="shared" ref="B56:B63" ca="1" si="0">OFFSET($O$5,0+$T56,0)</f>
        <v>327.8</v>
      </c>
      <c r="C56">
        <f t="shared" ref="C56:C63" ca="1" si="1">OFFSET($O$6,0+$T56,0)</f>
        <v>138.80000000000001</v>
      </c>
      <c r="D56">
        <f t="shared" ref="D56:D63" ca="1" si="2">OFFSET($O$7,0+$T56,0)</f>
        <v>110.2</v>
      </c>
      <c r="E56">
        <f t="shared" ref="E56:E63" ca="1" si="3">OFFSET($O$8,0+$T56,0)</f>
        <v>7.1</v>
      </c>
      <c r="F56">
        <f t="shared" ref="F56:F63" ca="1" si="4">OFFSET($O$9,0+$T56,0)</f>
        <v>71.7</v>
      </c>
      <c r="T56">
        <v>0</v>
      </c>
    </row>
    <row r="57" spans="1:20">
      <c r="A57" t="s">
        <v>48</v>
      </c>
      <c r="B57">
        <f t="shared" ca="1" si="0"/>
        <v>238.6</v>
      </c>
      <c r="C57">
        <f t="shared" ca="1" si="1"/>
        <v>38.6</v>
      </c>
      <c r="D57">
        <f t="shared" ca="1" si="2"/>
        <v>110.2</v>
      </c>
      <c r="E57">
        <f t="shared" ca="1" si="3"/>
        <v>18.600000000000001</v>
      </c>
      <c r="F57">
        <f t="shared" ca="1" si="4"/>
        <v>71.3</v>
      </c>
      <c r="T57">
        <v>6</v>
      </c>
    </row>
    <row r="58" spans="1:20">
      <c r="A58" t="s">
        <v>36</v>
      </c>
      <c r="B58">
        <f t="shared" ca="1" si="0"/>
        <v>190</v>
      </c>
      <c r="C58">
        <f t="shared" ca="1" si="1"/>
        <v>3.4</v>
      </c>
      <c r="D58">
        <f t="shared" ca="1" si="2"/>
        <v>110.2</v>
      </c>
      <c r="E58">
        <f t="shared" ca="1" si="3"/>
        <v>5.2</v>
      </c>
      <c r="F58">
        <f t="shared" ca="1" si="4"/>
        <v>71.2</v>
      </c>
      <c r="T58">
        <v>12</v>
      </c>
    </row>
    <row r="59" spans="1:20">
      <c r="A59" t="s">
        <v>37</v>
      </c>
      <c r="B59">
        <f t="shared" ca="1" si="0"/>
        <v>150.4</v>
      </c>
      <c r="C59">
        <f t="shared" ca="1" si="1"/>
        <v>2.6</v>
      </c>
      <c r="D59">
        <f t="shared" ca="1" si="2"/>
        <v>72.3</v>
      </c>
      <c r="E59">
        <f t="shared" ca="1" si="3"/>
        <v>4.9000000000000004</v>
      </c>
      <c r="F59">
        <f t="shared" ca="1" si="4"/>
        <v>70.599999999999994</v>
      </c>
      <c r="T59">
        <v>18</v>
      </c>
    </row>
    <row r="60" spans="1:20">
      <c r="A60" t="s">
        <v>38</v>
      </c>
      <c r="B60">
        <f t="shared" ca="1" si="0"/>
        <v>107.8</v>
      </c>
      <c r="C60">
        <f t="shared" ca="1" si="1"/>
        <v>7.2</v>
      </c>
      <c r="D60">
        <f t="shared" ca="1" si="2"/>
        <v>20.2</v>
      </c>
      <c r="E60">
        <f t="shared" ca="1" si="3"/>
        <v>10.7</v>
      </c>
      <c r="F60">
        <f t="shared" ca="1" si="4"/>
        <v>69.8</v>
      </c>
      <c r="T60">
        <v>24</v>
      </c>
    </row>
    <row r="61" spans="1:20">
      <c r="A61" t="s">
        <v>39</v>
      </c>
      <c r="B61">
        <f t="shared" ca="1" si="0"/>
        <v>94.1</v>
      </c>
      <c r="C61">
        <f t="shared" ca="1" si="1"/>
        <v>6.9</v>
      </c>
      <c r="D61">
        <f t="shared" ca="1" si="2"/>
        <v>20.100000000000001</v>
      </c>
      <c r="E61">
        <f t="shared" ca="1" si="3"/>
        <v>10.8</v>
      </c>
      <c r="F61">
        <f t="shared" ca="1" si="4"/>
        <v>56.2</v>
      </c>
      <c r="T61">
        <v>30</v>
      </c>
    </row>
    <row r="62" spans="1:20">
      <c r="A62" t="s">
        <v>40</v>
      </c>
      <c r="B62">
        <f t="shared" ca="1" si="0"/>
        <v>75.099999999999994</v>
      </c>
      <c r="C62">
        <f t="shared" ca="1" si="1"/>
        <v>6.2</v>
      </c>
      <c r="D62">
        <f t="shared" ca="1" si="2"/>
        <v>19</v>
      </c>
      <c r="E62">
        <f t="shared" ca="1" si="3"/>
        <v>7</v>
      </c>
      <c r="F62">
        <f t="shared" ca="1" si="4"/>
        <v>43</v>
      </c>
      <c r="T62">
        <v>36</v>
      </c>
    </row>
    <row r="63" spans="1:20">
      <c r="A63" t="s">
        <v>41</v>
      </c>
      <c r="B63">
        <f t="shared" ca="1" si="0"/>
        <v>70.2</v>
      </c>
      <c r="C63">
        <f t="shared" ca="1" si="1"/>
        <v>4.4000000000000004</v>
      </c>
      <c r="D63">
        <f t="shared" ca="1" si="2"/>
        <v>19</v>
      </c>
      <c r="E63">
        <f t="shared" ca="1" si="3"/>
        <v>6.8</v>
      </c>
      <c r="F63">
        <f t="shared" ca="1" si="4"/>
        <v>40</v>
      </c>
      <c r="T63">
        <v>42</v>
      </c>
    </row>
    <row r="66" spans="1:14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 t="s">
        <v>47</v>
      </c>
      <c r="B67">
        <f ca="1">OFFSET(B$5,0+$T56,0)</f>
        <v>663.9</v>
      </c>
      <c r="C67">
        <f t="shared" ref="C67:N67" ca="1" si="5">OFFSET(C$5,0+$T56,0)</f>
        <v>496.3</v>
      </c>
      <c r="D67">
        <f t="shared" ca="1" si="5"/>
        <v>475.8</v>
      </c>
      <c r="E67">
        <f t="shared" ca="1" si="5"/>
        <v>250.4</v>
      </c>
      <c r="F67">
        <f t="shared" ca="1" si="5"/>
        <v>226.4</v>
      </c>
      <c r="G67">
        <f t="shared" ca="1" si="5"/>
        <v>124.3</v>
      </c>
      <c r="H67">
        <f t="shared" ca="1" si="5"/>
        <v>122.8</v>
      </c>
      <c r="I67">
        <f t="shared" ca="1" si="5"/>
        <v>492.5</v>
      </c>
      <c r="J67">
        <f t="shared" ca="1" si="5"/>
        <v>272.60000000000002</v>
      </c>
      <c r="K67">
        <f t="shared" ca="1" si="5"/>
        <v>348.9</v>
      </c>
      <c r="L67">
        <f t="shared" ca="1" si="5"/>
        <v>403.5</v>
      </c>
      <c r="M67">
        <f t="shared" ca="1" si="5"/>
        <v>181.7</v>
      </c>
      <c r="N67">
        <f t="shared" ca="1" si="5"/>
        <v>202.2</v>
      </c>
    </row>
    <row r="68" spans="1:14">
      <c r="A68" t="s">
        <v>48</v>
      </c>
      <c r="B68">
        <f t="shared" ref="B68:N74" ca="1" si="6">OFFSET(B$5,0+$T57,0)</f>
        <v>430.4</v>
      </c>
      <c r="C68">
        <f t="shared" ca="1" si="6"/>
        <v>338.6</v>
      </c>
      <c r="D68">
        <f t="shared" ca="1" si="6"/>
        <v>326.39999999999998</v>
      </c>
      <c r="E68">
        <f t="shared" ca="1" si="6"/>
        <v>190.1</v>
      </c>
      <c r="F68">
        <f t="shared" ca="1" si="6"/>
        <v>178.2</v>
      </c>
      <c r="G68">
        <f t="shared" ca="1" si="6"/>
        <v>101.2</v>
      </c>
      <c r="H68">
        <f t="shared" ca="1" si="6"/>
        <v>86.3</v>
      </c>
      <c r="I68">
        <f t="shared" ca="1" si="6"/>
        <v>305.60000000000002</v>
      </c>
      <c r="J68">
        <f t="shared" ca="1" si="6"/>
        <v>218.4</v>
      </c>
      <c r="K68">
        <f t="shared" ca="1" si="6"/>
        <v>290.60000000000002</v>
      </c>
      <c r="L68">
        <f t="shared" ca="1" si="6"/>
        <v>342.4</v>
      </c>
      <c r="M68">
        <f t="shared" ca="1" si="6"/>
        <v>146.5</v>
      </c>
      <c r="N68">
        <f t="shared" ca="1" si="6"/>
        <v>147.69999999999999</v>
      </c>
    </row>
    <row r="69" spans="1:14">
      <c r="A69" t="s">
        <v>36</v>
      </c>
      <c r="B69">
        <f t="shared" ca="1" si="6"/>
        <v>390.4</v>
      </c>
      <c r="C69">
        <f t="shared" ca="1" si="6"/>
        <v>282.60000000000002</v>
      </c>
      <c r="D69">
        <f t="shared" ca="1" si="6"/>
        <v>269.10000000000002</v>
      </c>
      <c r="E69">
        <f t="shared" ca="1" si="6"/>
        <v>91.7</v>
      </c>
      <c r="F69">
        <f t="shared" ca="1" si="6"/>
        <v>120.2</v>
      </c>
      <c r="G69">
        <f t="shared" ca="1" si="6"/>
        <v>61.4</v>
      </c>
      <c r="H69">
        <f t="shared" ca="1" si="6"/>
        <v>70.099999999999994</v>
      </c>
      <c r="I69">
        <f t="shared" ca="1" si="6"/>
        <v>277.8</v>
      </c>
      <c r="J69">
        <f t="shared" ca="1" si="6"/>
        <v>150.69999999999999</v>
      </c>
      <c r="K69">
        <f t="shared" ca="1" si="6"/>
        <v>248.5</v>
      </c>
      <c r="L69">
        <f t="shared" ca="1" si="6"/>
        <v>279.89999999999998</v>
      </c>
      <c r="M69">
        <f t="shared" ca="1" si="6"/>
        <v>104.3</v>
      </c>
      <c r="N69">
        <f t="shared" ca="1" si="6"/>
        <v>122.9</v>
      </c>
    </row>
    <row r="70" spans="1:14">
      <c r="A70" t="s">
        <v>37</v>
      </c>
      <c r="B70">
        <f t="shared" ca="1" si="6"/>
        <v>257.3</v>
      </c>
      <c r="C70">
        <f t="shared" ca="1" si="6"/>
        <v>189.3</v>
      </c>
      <c r="D70">
        <f t="shared" ca="1" si="6"/>
        <v>201.7</v>
      </c>
      <c r="E70">
        <f t="shared" ca="1" si="6"/>
        <v>84.9</v>
      </c>
      <c r="F70">
        <f t="shared" ca="1" si="6"/>
        <v>107.3</v>
      </c>
      <c r="G70">
        <f t="shared" ca="1" si="6"/>
        <v>52.6</v>
      </c>
      <c r="H70">
        <f t="shared" ca="1" si="6"/>
        <v>59.4</v>
      </c>
      <c r="I70">
        <f t="shared" ca="1" si="6"/>
        <v>226.8</v>
      </c>
      <c r="J70">
        <f t="shared" ca="1" si="6"/>
        <v>121.9</v>
      </c>
      <c r="K70">
        <f t="shared" ca="1" si="6"/>
        <v>222.7</v>
      </c>
      <c r="L70">
        <f t="shared" ca="1" si="6"/>
        <v>231.6</v>
      </c>
      <c r="M70">
        <f t="shared" ca="1" si="6"/>
        <v>88.8</v>
      </c>
      <c r="N70">
        <f t="shared" ca="1" si="6"/>
        <v>111.3</v>
      </c>
    </row>
    <row r="71" spans="1:14">
      <c r="A71" t="s">
        <v>38</v>
      </c>
      <c r="B71">
        <f t="shared" ca="1" si="6"/>
        <v>154.4</v>
      </c>
      <c r="C71">
        <f t="shared" ca="1" si="6"/>
        <v>137.80000000000001</v>
      </c>
      <c r="D71">
        <f t="shared" ca="1" si="6"/>
        <v>116.3</v>
      </c>
      <c r="E71">
        <f t="shared" ca="1" si="6"/>
        <v>89.9</v>
      </c>
      <c r="F71">
        <f t="shared" ca="1" si="6"/>
        <v>96.4</v>
      </c>
      <c r="G71">
        <f t="shared" ca="1" si="6"/>
        <v>44.6</v>
      </c>
      <c r="H71">
        <f t="shared" ca="1" si="6"/>
        <v>51.5</v>
      </c>
      <c r="I71">
        <f t="shared" ca="1" si="6"/>
        <v>111.9</v>
      </c>
      <c r="J71">
        <f t="shared" ca="1" si="6"/>
        <v>103.9</v>
      </c>
      <c r="K71">
        <f t="shared" ca="1" si="6"/>
        <v>182.7</v>
      </c>
      <c r="L71">
        <f t="shared" ca="1" si="6"/>
        <v>176</v>
      </c>
      <c r="M71">
        <f t="shared" ca="1" si="6"/>
        <v>49.4</v>
      </c>
      <c r="N71">
        <f t="shared" ca="1" si="6"/>
        <v>87.1</v>
      </c>
    </row>
    <row r="72" spans="1:14">
      <c r="A72" t="s">
        <v>39</v>
      </c>
      <c r="B72">
        <f t="shared" ca="1" si="6"/>
        <v>154.4</v>
      </c>
      <c r="C72">
        <f t="shared" ca="1" si="6"/>
        <v>123.3</v>
      </c>
      <c r="D72">
        <f t="shared" ca="1" si="6"/>
        <v>80.900000000000006</v>
      </c>
      <c r="E72">
        <f t="shared" ca="1" si="6"/>
        <v>71.5</v>
      </c>
      <c r="F72">
        <f t="shared" ca="1" si="6"/>
        <v>51.2</v>
      </c>
      <c r="G72">
        <f t="shared" ca="1" si="6"/>
        <v>23.7</v>
      </c>
      <c r="H72">
        <f t="shared" ca="1" si="6"/>
        <v>47.7</v>
      </c>
      <c r="I72">
        <f t="shared" ca="1" si="6"/>
        <v>111.9</v>
      </c>
      <c r="J72">
        <f t="shared" ca="1" si="6"/>
        <v>94.3</v>
      </c>
      <c r="K72">
        <f t="shared" ca="1" si="6"/>
        <v>172.6</v>
      </c>
      <c r="L72">
        <f t="shared" ca="1" si="6"/>
        <v>176</v>
      </c>
      <c r="M72">
        <f t="shared" ca="1" si="6"/>
        <v>32.200000000000003</v>
      </c>
      <c r="N72">
        <f t="shared" ca="1" si="6"/>
        <v>83</v>
      </c>
    </row>
    <row r="73" spans="1:14">
      <c r="A73" t="s">
        <v>40</v>
      </c>
      <c r="B73">
        <f t="shared" ca="1" si="6"/>
        <v>101.2</v>
      </c>
      <c r="C73">
        <f t="shared" ca="1" si="6"/>
        <v>88.5</v>
      </c>
      <c r="D73">
        <f t="shared" ca="1" si="6"/>
        <v>65.2</v>
      </c>
      <c r="E73">
        <f t="shared" ca="1" si="6"/>
        <v>57.6</v>
      </c>
      <c r="F73">
        <f t="shared" ca="1" si="6"/>
        <v>45.7</v>
      </c>
      <c r="G73">
        <f t="shared" ca="1" si="6"/>
        <v>19.5</v>
      </c>
      <c r="H73">
        <f t="shared" ca="1" si="6"/>
        <v>44.9</v>
      </c>
      <c r="I73">
        <f t="shared" ca="1" si="6"/>
        <v>75.7</v>
      </c>
      <c r="J73">
        <f t="shared" ca="1" si="6"/>
        <v>84.6</v>
      </c>
      <c r="K73">
        <f t="shared" ca="1" si="6"/>
        <v>133.5</v>
      </c>
      <c r="L73">
        <f t="shared" ca="1" si="6"/>
        <v>156.30000000000001</v>
      </c>
      <c r="M73">
        <f t="shared" ca="1" si="6"/>
        <v>30.5</v>
      </c>
      <c r="N73">
        <f t="shared" ca="1" si="6"/>
        <v>73.400000000000006</v>
      </c>
    </row>
    <row r="74" spans="1:14">
      <c r="A74" t="s">
        <v>41</v>
      </c>
      <c r="B74">
        <f t="shared" ca="1" si="6"/>
        <v>101.2</v>
      </c>
      <c r="C74">
        <f t="shared" ca="1" si="6"/>
        <v>88.5</v>
      </c>
      <c r="D74">
        <f t="shared" ca="1" si="6"/>
        <v>65.2</v>
      </c>
      <c r="E74">
        <f t="shared" ca="1" si="6"/>
        <v>57.6</v>
      </c>
      <c r="F74">
        <f t="shared" ca="1" si="6"/>
        <v>45.7</v>
      </c>
      <c r="G74">
        <f t="shared" ca="1" si="6"/>
        <v>19.5</v>
      </c>
      <c r="H74">
        <f t="shared" ca="1" si="6"/>
        <v>17.7</v>
      </c>
      <c r="I74">
        <f t="shared" ca="1" si="6"/>
        <v>75.7</v>
      </c>
      <c r="J74">
        <f t="shared" ca="1" si="6"/>
        <v>84.6</v>
      </c>
      <c r="K74">
        <f t="shared" ca="1" si="6"/>
        <v>97</v>
      </c>
      <c r="L74">
        <f t="shared" ca="1" si="6"/>
        <v>156.30000000000001</v>
      </c>
      <c r="M74">
        <f t="shared" ca="1" si="6"/>
        <v>30.5</v>
      </c>
      <c r="N74">
        <f t="shared" ca="1" si="6"/>
        <v>73.400000000000006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2018-03-05T12:25:52Z</dcterms:modified>
</cp:coreProperties>
</file>