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560" yWindow="560" windowWidth="25040" windowHeight="15500" tabRatio="500" activeTab="1"/>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<sst xmlns="http://schemas.openxmlformats.org/spreadsheetml/2006/main" count="335" uniqueCount="128">
  <si>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</si>
  <si>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</si>
  <si>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</si>
  <si>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</si>
  <si>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</si>
  <si>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</si>
  <si>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</si>
  <si>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</si>
  <si>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</si>
  <si>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</si>
  <si>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</si>
  <si>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</si>
  <si>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</si>
  <si>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</si>
  <si>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</si>
  <si>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</si>
  <si>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</si>
  <si>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</si>
  <si>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</si>
  <si>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</si>
  <si>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</si>
  <si>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</si>
  <si>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</si>
  <si>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</si>
  <si>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</si>
  <si>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</si>
  <si>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</si>
  <si>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</si>
  <si>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</si>
  <si>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</si>
  <si>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</si>
  <si>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</si>
  <si>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</si>
  <si>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</si>
  <si>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</si>
  <si>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</si>
  <si>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</si>
  <si>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</si>
  <si>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</si>
  <si>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</si>
  <si>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</si>
  <si>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</si>
  <si>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</si>
  <si>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</si>
  <si>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</si>
  <si>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</si>
  <si>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</si>
  <si>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</si>
  <si>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</si>
  <si>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</si>
  <si>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</si>
  <si>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</si>
  <si>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</si>
  <si>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</si>
  <si>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</si>
  <si>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</si>
  <si>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</si>
  <si>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</si>
  <si>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</si>
  <si>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</si>
  <si>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</si>
  <si>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</si>
  <si>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</si>
  <si>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</si>
  <si>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</si>
  <si>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</si>
  <si>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</si>
  <si>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</si>
  <si>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</si>
  <si>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</si>
  <si>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</si>
  <si>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</si>
  <si>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</si>
  <si>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</si>
  <si>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</si>
  <si>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</si>
  <si>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</si>
  <si>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</si>
  <si>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</si>
  <si>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</si>
  <si>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</si>
  <si>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</si>
  <si>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</si>
  <si>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</si>
  <si>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</si>
  <si>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</si>
  <si>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</si>
  <si>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</si>
  <si>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</si>
  <si>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</si>
  <si>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</si>
  <si>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</si>
  <si>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</si>
  <si>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</si>
  <si>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</si>
  <si>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</si>
  <si>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</si>
  <si>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</si>
  <si>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</si>
  <si>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</si>
  <si>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</si>
  <si>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</si>
  <si>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</si>
  <si>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</si>
  <si>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</si>
  <si>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</si>
  <si>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</si>
  <si>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</si>
  <si>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</si>
  <si>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</si>
  <si>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</si>
  <si>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</si>
  <si>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</si>
  <si>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</si>
  <si>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</si>
  <si>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</si>
  <si>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</si>
  <si>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</si>
  <si>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</si>
  <si>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</si>
  <si>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</si>
  <si>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</si>
  <si>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</si>
  <si>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</si>
  <si>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 xml:space="preserve">Before adding GETCONSTARRAY: 22363 bytes for full version, vs. 22533 after. </t>
  </si>
  <si>
    <t>Increase because of Const shift: 170 bytes</t>
  </si>
  <si>
    <t>UPDATED 20180327</t>
  </si>
  <si>
    <t>coremk_ch2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</si>
</sst>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2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K1" sqref="K1"/>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127</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123.1</v>
      </c>
      <c r="L4">
        <v>225.8</v>
      </c>
      <c r="M4">
        <v>27.3</v>
      </c>
      <c r="N4">
        <v>226.8</v>
      </c>
      <c r="O4">
        <v>196.8</v>
      </c>
    </row>
    <row r="5" spans="1:15">
      <c r="A5" t="s">
        <v>15</v>
      </c>
      <c r="B5">
        <v>71.2</v>
      </c>
      <c r="C5">
        <v>85.9</v>
      </c>
      <c r="D5">
        <v>60.3</v>
      </c>
      <c r="E5">
        <v>103.7</v>
      </c>
      <c r="F5">
        <v>133.30000000000001</v>
      </c>
      <c r="G5">
        <v>165.3</v>
      </c>
      <c r="H5">
        <v>52.6</v>
      </c>
      <c r="I5">
        <v>86.3</v>
      </c>
      <c r="J5">
        <v>63.6</v>
      </c>
      <c r="K5">
        <v>56.5</v>
      </c>
      <c r="L5">
        <v>74.599999999999994</v>
      </c>
      <c r="M5">
        <v>35</v>
      </c>
      <c r="N5">
        <v>84.5</v>
      </c>
      <c r="O5">
        <v>82.5</v>
      </c>
    </row>
    <row r="6" spans="1:15">
      <c r="A6" t="s">
        <v>16</v>
      </c>
      <c r="B6">
        <v>88.1</v>
      </c>
      <c r="C6">
        <v>79.2</v>
      </c>
      <c r="D6">
        <v>74</v>
      </c>
      <c r="E6">
        <v>28.4</v>
      </c>
      <c r="F6">
        <v>56.7</v>
      </c>
      <c r="G6">
        <v>67.900000000000006</v>
      </c>
      <c r="H6">
        <v>19.7</v>
      </c>
      <c r="I6">
        <v>101.1</v>
      </c>
      <c r="J6">
        <v>72.900000000000006</v>
      </c>
      <c r="K6">
        <v>47.7</v>
      </c>
      <c r="L6">
        <v>69.900000000000006</v>
      </c>
      <c r="M6">
        <v>23.5</v>
      </c>
      <c r="N6">
        <v>60.1</v>
      </c>
      <c r="O6">
        <v>60.7</v>
      </c>
    </row>
    <row r="7" spans="1:15">
      <c r="A7" t="s">
        <v>17</v>
      </c>
      <c r="B7">
        <v>10.199999999999999</v>
      </c>
      <c r="C7">
        <v>8.1</v>
      </c>
      <c r="D7">
        <v>4.0999999999999996</v>
      </c>
      <c r="E7">
        <v>2.6</v>
      </c>
      <c r="F7">
        <v>-1</v>
      </c>
      <c r="G7">
        <v>2.2000000000000002</v>
      </c>
      <c r="H7">
        <v>4.3</v>
      </c>
      <c r="I7">
        <v>4.7</v>
      </c>
      <c r="J7">
        <v>5.7</v>
      </c>
      <c r="K7">
        <v>-3.8</v>
      </c>
      <c r="L7">
        <v>19</v>
      </c>
      <c r="M7">
        <v>-14.5</v>
      </c>
      <c r="N7">
        <v>16.3</v>
      </c>
      <c r="O7">
        <v>4.5</v>
      </c>
    </row>
    <row r="8" spans="1:15">
      <c r="A8" t="s">
        <v>19</v>
      </c>
      <c r="B8">
        <v>84.7</v>
      </c>
      <c r="C8">
        <v>62.4</v>
      </c>
      <c r="D8">
        <v>43.8</v>
      </c>
      <c r="E8">
        <v>28.2</v>
      </c>
      <c r="F8">
        <v>22.9</v>
      </c>
      <c r="G8">
        <v>114.1</v>
      </c>
      <c r="H8">
        <v>22.8</v>
      </c>
      <c r="I8">
        <v>76.8</v>
      </c>
      <c r="J8">
        <v>48.6</v>
      </c>
      <c r="K8">
        <v>22.7</v>
      </c>
      <c r="L8">
        <v>62.2</v>
      </c>
      <c r="M8">
        <v>-16.7</v>
      </c>
      <c r="N8">
        <v>65.900000000000006</v>
      </c>
      <c r="O8">
        <v>49.1</v>
      </c>
    </row>
    <row r="10" spans="1:15" s="1" customFormat="1">
      <c r="A10" s="1" t="s">
        <v>123</v>
      </c>
    </row>
    <row r="11" spans="1:15">
      <c r="A11" t="s">
        <v>22</v>
      </c>
      <c r="B11">
        <v>254.2</v>
      </c>
      <c r="C11">
        <v>235.6</v>
      </c>
      <c r="D11">
        <v>182.2</v>
      </c>
      <c r="E11">
        <v>163</v>
      </c>
      <c r="F11">
        <v>211.9</v>
      </c>
      <c r="G11">
        <v>349.5</v>
      </c>
      <c r="H11">
        <v>99.4</v>
      </c>
      <c r="I11">
        <v>268.89999999999998</v>
      </c>
      <c r="J11">
        <v>190.7</v>
      </c>
      <c r="K11">
        <v>123.1</v>
      </c>
      <c r="L11">
        <v>225.8</v>
      </c>
      <c r="M11">
        <v>27.3</v>
      </c>
      <c r="N11">
        <v>226.8</v>
      </c>
      <c r="O11">
        <v>196.8</v>
      </c>
    </row>
    <row r="12" spans="1:15">
      <c r="A12" t="s">
        <v>23</v>
      </c>
      <c r="B12">
        <v>186.4</v>
      </c>
      <c r="C12">
        <v>182.6</v>
      </c>
      <c r="D12">
        <v>137</v>
      </c>
      <c r="E12">
        <v>124.7</v>
      </c>
      <c r="F12">
        <v>162.5</v>
      </c>
      <c r="G12">
        <v>287</v>
      </c>
      <c r="H12">
        <v>67.2</v>
      </c>
      <c r="I12">
        <v>191.1</v>
      </c>
      <c r="J12">
        <v>156.80000000000001</v>
      </c>
      <c r="K12">
        <v>98.4</v>
      </c>
      <c r="L12">
        <v>197.6</v>
      </c>
      <c r="M12">
        <v>13.6</v>
      </c>
      <c r="N12">
        <v>176.9</v>
      </c>
      <c r="O12">
        <v>152.4</v>
      </c>
    </row>
    <row r="13" spans="1:15">
      <c r="A13" t="s">
        <v>24</v>
      </c>
      <c r="B13">
        <v>161</v>
      </c>
      <c r="C13">
        <v>153.69999999999999</v>
      </c>
      <c r="D13">
        <v>112.3</v>
      </c>
      <c r="E13">
        <v>65.3</v>
      </c>
      <c r="F13">
        <v>77.099999999999994</v>
      </c>
      <c r="G13">
        <v>175.8</v>
      </c>
      <c r="H13">
        <v>46.3</v>
      </c>
      <c r="I13">
        <v>160.5</v>
      </c>
      <c r="J13">
        <v>117.1</v>
      </c>
      <c r="K13">
        <v>69.7</v>
      </c>
      <c r="L13">
        <v>170.7</v>
      </c>
      <c r="M13">
        <v>-2.7</v>
      </c>
      <c r="N13">
        <v>138.30000000000001</v>
      </c>
      <c r="O13">
        <v>111.2</v>
      </c>
    </row>
    <row r="14" spans="1:15">
      <c r="A14" t="s">
        <v>25</v>
      </c>
      <c r="B14">
        <v>144.1</v>
      </c>
      <c r="C14">
        <v>116.1</v>
      </c>
      <c r="D14">
        <v>105.5</v>
      </c>
      <c r="E14">
        <v>59.1</v>
      </c>
      <c r="F14">
        <v>58.4</v>
      </c>
      <c r="G14">
        <v>157.1</v>
      </c>
      <c r="H14">
        <v>32.799999999999997</v>
      </c>
      <c r="I14">
        <v>155.30000000000001</v>
      </c>
      <c r="J14">
        <v>98.6</v>
      </c>
      <c r="K14">
        <v>58.4</v>
      </c>
      <c r="L14">
        <v>142.30000000000001</v>
      </c>
      <c r="M14">
        <v>-10.8</v>
      </c>
      <c r="N14">
        <v>117.7</v>
      </c>
      <c r="O14">
        <v>95</v>
      </c>
    </row>
    <row r="15" spans="1:15">
      <c r="A15" t="s">
        <v>26</v>
      </c>
      <c r="B15">
        <v>145.80000000000001</v>
      </c>
      <c r="C15">
        <v>126.2</v>
      </c>
      <c r="D15">
        <v>127.4</v>
      </c>
      <c r="E15">
        <v>65</v>
      </c>
      <c r="F15">
        <v>57.2</v>
      </c>
      <c r="G15">
        <v>154.5</v>
      </c>
      <c r="H15">
        <v>28.6</v>
      </c>
      <c r="I15">
        <v>138.9</v>
      </c>
      <c r="J15">
        <v>101.1</v>
      </c>
      <c r="K15">
        <v>59.2</v>
      </c>
      <c r="L15">
        <v>133.69999999999999</v>
      </c>
      <c r="M15">
        <v>-13.3</v>
      </c>
      <c r="N15">
        <v>106.3</v>
      </c>
      <c r="O15">
        <v>94.7</v>
      </c>
    </row>
    <row r="16" spans="1:15">
      <c r="A16" t="s">
        <v>27</v>
      </c>
      <c r="B16">
        <v>145.80000000000001</v>
      </c>
      <c r="C16">
        <v>122.8</v>
      </c>
      <c r="D16">
        <v>120.5</v>
      </c>
      <c r="E16">
        <v>66.7</v>
      </c>
      <c r="F16">
        <v>60</v>
      </c>
      <c r="G16">
        <v>138.5</v>
      </c>
      <c r="H16">
        <v>24</v>
      </c>
      <c r="I16">
        <v>136.30000000000001</v>
      </c>
      <c r="J16">
        <v>99.3</v>
      </c>
      <c r="K16">
        <v>57.7</v>
      </c>
      <c r="L16">
        <v>133.69999999999999</v>
      </c>
      <c r="M16">
        <v>-15</v>
      </c>
      <c r="N16">
        <v>106.1</v>
      </c>
      <c r="O16">
        <v>92</v>
      </c>
    </row>
    <row r="17" spans="1:15">
      <c r="A17" t="s">
        <v>28</v>
      </c>
      <c r="B17">
        <v>118.6</v>
      </c>
      <c r="C17">
        <v>100</v>
      </c>
      <c r="D17">
        <v>112.3</v>
      </c>
      <c r="E17">
        <v>55.1</v>
      </c>
      <c r="F17">
        <v>54.9</v>
      </c>
      <c r="G17">
        <v>121.8</v>
      </c>
      <c r="H17">
        <v>12.4</v>
      </c>
      <c r="I17">
        <v>110.5</v>
      </c>
      <c r="J17">
        <v>88.6</v>
      </c>
      <c r="K17">
        <v>50.1</v>
      </c>
      <c r="L17">
        <v>117.1</v>
      </c>
      <c r="M17">
        <v>-17.2</v>
      </c>
      <c r="N17">
        <v>95.4</v>
      </c>
      <c r="O17">
        <v>78.400000000000006</v>
      </c>
    </row>
    <row r="18" spans="1:15">
      <c r="A18" t="s">
        <v>29</v>
      </c>
      <c r="B18">
        <v>118.6</v>
      </c>
      <c r="C18">
        <v>100</v>
      </c>
      <c r="D18">
        <v>112.3</v>
      </c>
      <c r="E18">
        <v>55.1</v>
      </c>
      <c r="F18">
        <v>54.9</v>
      </c>
      <c r="G18">
        <v>121.8</v>
      </c>
      <c r="H18">
        <v>2.5</v>
      </c>
      <c r="I18">
        <v>110.5</v>
      </c>
      <c r="J18">
        <v>88.6</v>
      </c>
      <c r="K18">
        <v>46.7</v>
      </c>
      <c r="L18">
        <v>117.1</v>
      </c>
      <c r="M18">
        <v>-17.2</v>
      </c>
      <c r="N18">
        <v>95.4</v>
      </c>
      <c r="O18">
        <v>77.400000000000006</v>
      </c>
    </row>
    <row r="19" spans="1:15" s="1" customFormat="1">
      <c r="A19" s="1" t="s">
        <v>20</v>
      </c>
    </row>
    <row r="20" spans="1:15">
      <c r="A20" t="s">
        <v>14</v>
      </c>
      <c r="B20">
        <v>118.6</v>
      </c>
      <c r="C20">
        <v>100</v>
      </c>
      <c r="D20">
        <v>112.3</v>
      </c>
      <c r="E20">
        <v>55.1</v>
      </c>
      <c r="F20">
        <v>54.9</v>
      </c>
      <c r="G20">
        <v>121.8</v>
      </c>
      <c r="H20">
        <v>2.5</v>
      </c>
      <c r="I20">
        <v>110.5</v>
      </c>
      <c r="J20">
        <v>88.6</v>
      </c>
      <c r="K20">
        <v>46.7</v>
      </c>
      <c r="L20">
        <v>117.1</v>
      </c>
      <c r="M20">
        <v>-17.2</v>
      </c>
      <c r="N20">
        <v>95.4</v>
      </c>
      <c r="O20">
        <v>77.400000000000006</v>
      </c>
    </row>
    <row r="21" spans="1:15">
      <c r="A21" t="s">
        <v>15</v>
      </c>
      <c r="B21">
        <v>23.7</v>
      </c>
      <c r="C21">
        <v>16.100000000000001</v>
      </c>
      <c r="D21">
        <v>27.4</v>
      </c>
      <c r="E21">
        <v>13.3</v>
      </c>
      <c r="F21">
        <v>0</v>
      </c>
      <c r="G21">
        <v>6.2</v>
      </c>
      <c r="H21">
        <v>1.9</v>
      </c>
      <c r="I21">
        <v>-2.1</v>
      </c>
      <c r="J21">
        <v>-5</v>
      </c>
      <c r="K21">
        <v>1.7</v>
      </c>
      <c r="L21">
        <v>16.3</v>
      </c>
      <c r="M21">
        <v>3.9</v>
      </c>
      <c r="N21">
        <v>-3.1</v>
      </c>
      <c r="O21">
        <v>7.7</v>
      </c>
    </row>
    <row r="22" spans="1:15">
      <c r="A22" t="s">
        <v>16</v>
      </c>
      <c r="B22">
        <v>33.9</v>
      </c>
      <c r="C22">
        <v>41.6</v>
      </c>
      <c r="D22">
        <v>49.3</v>
      </c>
      <c r="E22">
        <v>14.8</v>
      </c>
      <c r="F22">
        <v>37.200000000000003</v>
      </c>
      <c r="G22">
        <v>25.3</v>
      </c>
      <c r="H22">
        <v>-2.6</v>
      </c>
      <c r="I22">
        <v>57.9</v>
      </c>
      <c r="J22">
        <v>45</v>
      </c>
      <c r="K22">
        <v>30.1</v>
      </c>
      <c r="L22">
        <v>40.9</v>
      </c>
      <c r="M22">
        <v>8</v>
      </c>
      <c r="N22">
        <v>37.6</v>
      </c>
      <c r="O22">
        <v>32.200000000000003</v>
      </c>
    </row>
    <row r="23" spans="1:15">
      <c r="A23" t="s">
        <v>17</v>
      </c>
      <c r="B23">
        <v>1.7</v>
      </c>
      <c r="C23">
        <v>6.7</v>
      </c>
      <c r="D23">
        <v>6.8</v>
      </c>
      <c r="E23">
        <v>2.5</v>
      </c>
      <c r="F23">
        <v>-2.4</v>
      </c>
      <c r="G23">
        <v>11.9</v>
      </c>
      <c r="H23">
        <v>-0.8</v>
      </c>
      <c r="I23">
        <v>1.1000000000000001</v>
      </c>
      <c r="J23">
        <v>7.1</v>
      </c>
      <c r="K23">
        <v>-0.2</v>
      </c>
      <c r="L23">
        <v>15.4</v>
      </c>
      <c r="M23">
        <v>-10.7</v>
      </c>
      <c r="N23">
        <v>13.3</v>
      </c>
      <c r="O23">
        <v>4</v>
      </c>
    </row>
    <row r="24" spans="1:15">
      <c r="A24" t="s">
        <v>19</v>
      </c>
      <c r="B24">
        <v>59.3</v>
      </c>
      <c r="C24">
        <v>35.6</v>
      </c>
      <c r="D24">
        <v>28.8</v>
      </c>
      <c r="E24">
        <v>24.4</v>
      </c>
      <c r="F24">
        <v>20.100000000000001</v>
      </c>
      <c r="G24">
        <v>78.5</v>
      </c>
      <c r="H24">
        <v>4</v>
      </c>
      <c r="I24">
        <v>53.7</v>
      </c>
      <c r="J24">
        <v>41.4</v>
      </c>
      <c r="K24">
        <v>15.1</v>
      </c>
      <c r="L24">
        <v>44.5</v>
      </c>
      <c r="M24">
        <v>-18.399999999999999</v>
      </c>
      <c r="N24">
        <v>47.6</v>
      </c>
      <c r="O24">
        <v>33.4</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123.1</v>
      </c>
      <c r="L29" s="4">
        <f t="shared" si="0"/>
        <v>225.8</v>
      </c>
      <c r="M29" s="4">
        <f t="shared" si="0"/>
        <v>27.3</v>
      </c>
      <c r="N29" s="4">
        <f t="shared" si="0"/>
        <v>226.8</v>
      </c>
      <c r="O29" s="4">
        <f t="shared" si="0"/>
        <v>196.8</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56.5</v>
      </c>
      <c r="L30" s="4">
        <f t="shared" si="1"/>
        <v>74.599999999999994</v>
      </c>
      <c r="M30" s="4">
        <f t="shared" si="1"/>
        <v>35</v>
      </c>
      <c r="N30" s="4">
        <f t="shared" si="1"/>
        <v>84.5</v>
      </c>
      <c r="O30" s="4">
        <f t="shared" si="1"/>
        <v>82.5</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47.7</v>
      </c>
      <c r="L31" s="4">
        <f t="shared" si="1"/>
        <v>69.900000000000006</v>
      </c>
      <c r="M31" s="4">
        <f t="shared" si="1"/>
        <v>23.5</v>
      </c>
      <c r="N31" s="4">
        <f t="shared" si="1"/>
        <v>60.1</v>
      </c>
      <c r="O31" s="4">
        <f t="shared" si="1"/>
        <v>60.7</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-3.8</v>
      </c>
      <c r="L32" s="4">
        <f t="shared" si="1"/>
        <v>19</v>
      </c>
      <c r="M32" s="4">
        <f t="shared" si="1"/>
        <v>-14.5</v>
      </c>
      <c r="N32" s="4">
        <f t="shared" si="1"/>
        <v>16.3</v>
      </c>
      <c r="O32" s="4">
        <f t="shared" si="1"/>
        <v>4.5</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22.7</v>
      </c>
      <c r="L33" s="4">
        <f t="shared" si="1"/>
        <v>62.2</v>
      </c>
      <c r="M33" s="4">
        <f t="shared" si="1"/>
        <v>-16.7</v>
      </c>
      <c r="N33" s="4">
        <f t="shared" si="1"/>
        <v>65.900000000000006</v>
      </c>
      <c r="O33" s="4">
        <f t="shared" si="1"/>
        <v>49.1</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-24.699999999999989</v>
      </c>
      <c r="L36" s="4">
        <f t="shared" si="2"/>
        <v>-28.200000000000017</v>
      </c>
      <c r="M36" s="4">
        <f t="shared" si="2"/>
        <v>-13.700000000000001</v>
      </c>
      <c r="N36" s="4">
        <f t="shared" si="2"/>
        <v>-49.900000000000006</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-28.700000000000003</v>
      </c>
      <c r="L37" s="4">
        <f t="shared" si="3"/>
        <v>-26.900000000000006</v>
      </c>
      <c r="M37" s="4">
        <f t="shared" si="3"/>
        <v>-16.3</v>
      </c>
      <c r="N37" s="4">
        <f t="shared" si="3"/>
        <v>-38.599999999999994</v>
      </c>
      <c r="O37" s="4">
        <f t="shared" si="3"/>
        <v>-41.2</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-11.300000000000004</v>
      </c>
      <c r="L38" s="4">
        <f t="shared" si="3"/>
        <v>-28.399999999999977</v>
      </c>
      <c r="M38" s="4">
        <f t="shared" si="3"/>
        <v>-8.1000000000000014</v>
      </c>
      <c r="N38" s="4">
        <f t="shared" si="3"/>
        <v>-20.600000000000009</v>
      </c>
      <c r="O38" s="4">
        <f t="shared" si="3"/>
        <v>-16.200000000000003</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0.80000000000000426</v>
      </c>
      <c r="L39" s="4">
        <f t="shared" si="3"/>
        <v>-8.6000000000000227</v>
      </c>
      <c r="M39" s="4">
        <f t="shared" si="3"/>
        <v>-2.5</v>
      </c>
      <c r="N39" s="4">
        <f t="shared" si="3"/>
        <v>-11.400000000000006</v>
      </c>
      <c r="O39" s="4">
        <f t="shared" si="3"/>
        <v>-0.29999999999999716</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-0.20000000000000284</v>
      </c>
      <c r="O40" s="4">
        <f t="shared" si="3"/>
        <v>-2.7000000000000028</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-7.6000000000000014</v>
      </c>
      <c r="L41" s="4">
        <f t="shared" si="3"/>
        <v>-16.599999999999994</v>
      </c>
      <c r="M41" s="4">
        <f t="shared" si="3"/>
        <v>-2.1999999999999993</v>
      </c>
      <c r="N41" s="4">
        <f t="shared" si="3"/>
        <v>-10.699999999999989</v>
      </c>
      <c r="O41" s="4">
        <f t="shared" si="3"/>
        <v>-13.599999999999994</v>
      </c>
      <c r="Q41" s="10" t="s">
        <v>126</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46.7</v>
      </c>
      <c r="L44" s="4">
        <f t="shared" si="4"/>
        <v>117.1</v>
      </c>
      <c r="M44" s="4">
        <f t="shared" si="4"/>
        <v>-17.2</v>
      </c>
      <c r="N44" s="4">
        <f t="shared" si="4"/>
        <v>95.4</v>
      </c>
      <c r="O44" s="4">
        <f t="shared" si="4"/>
        <v>77.400000000000006</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1.7</v>
      </c>
      <c r="L45" s="4">
        <f t="shared" si="5"/>
        <v>16.3</v>
      </c>
      <c r="M45" s="4">
        <f t="shared" si="5"/>
        <v>3.9</v>
      </c>
      <c r="N45" s="4">
        <f t="shared" si="5"/>
        <v>-3.1</v>
      </c>
      <c r="O45" s="4">
        <f t="shared" si="5"/>
        <v>7.7</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30.1</v>
      </c>
      <c r="L46" s="4">
        <f t="shared" si="5"/>
        <v>40.9</v>
      </c>
      <c r="M46" s="4">
        <f t="shared" si="5"/>
        <v>8</v>
      </c>
      <c r="N46" s="4">
        <f t="shared" si="5"/>
        <v>37.6</v>
      </c>
      <c r="O46" s="4">
        <f t="shared" si="5"/>
        <v>32.200000000000003</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-0.2</v>
      </c>
      <c r="L47" s="4">
        <f t="shared" si="5"/>
        <v>15.4</v>
      </c>
      <c r="M47" s="4">
        <f t="shared" si="5"/>
        <v>-10.7</v>
      </c>
      <c r="N47" s="4">
        <f t="shared" si="5"/>
        <v>13.3</v>
      </c>
      <c r="O47" s="4">
        <f t="shared" si="5"/>
        <v>4</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15.1</v>
      </c>
      <c r="L48" s="4">
        <f t="shared" si="5"/>
        <v>44.5</v>
      </c>
      <c r="M48" s="4">
        <f t="shared" si="5"/>
        <v>-18.399999999999999</v>
      </c>
      <c r="N48" s="4">
        <f t="shared" si="5"/>
        <v>47.6</v>
      </c>
      <c r="O48" s="4">
        <f t="shared" si="5"/>
        <v>33.4</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abSelected="1" topLeftCell="A40" workbookViewId="0">
      <selection activeCell="A55" sqref="A55:F63"/>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127</v>
      </c>
      <c r="L3" t="s">
        <v>11</v>
      </c>
      <c r="M3" t="s">
        <v>12</v>
      </c>
      <c r="N3" t="s">
        <v>13</v>
      </c>
    </row>
    <row r="4" spans="1:18">
      <c r="A4" t="s">
        <v>22</v>
      </c>
    </row>
    <row r="5" spans="1:18">
      <c r="A5" t="s">
        <v>14</v>
      </c>
      <c r="B5">
        <v>254.2</v>
      </c>
      <c r="C5">
        <v>235.6</v>
      </c>
      <c r="D5">
        <v>182.2</v>
      </c>
      <c r="E5">
        <v>163</v>
      </c>
      <c r="F5">
        <v>211.9</v>
      </c>
      <c r="G5">
        <v>349.5</v>
      </c>
      <c r="H5">
        <v>99.4</v>
      </c>
      <c r="I5">
        <v>268.89999999999998</v>
      </c>
      <c r="J5">
        <v>190.7</v>
      </c>
      <c r="K5">
        <v>123.1</v>
      </c>
      <c r="L5">
        <v>225.8</v>
      </c>
      <c r="M5">
        <v>27.3</v>
      </c>
      <c r="N5">
        <v>226.8</v>
      </c>
      <c r="O5">
        <v>196.8</v>
      </c>
    </row>
    <row r="6" spans="1:18">
      <c r="A6" t="s">
        <v>15</v>
      </c>
      <c r="B6">
        <v>71.2</v>
      </c>
      <c r="C6">
        <v>85.9</v>
      </c>
      <c r="D6">
        <v>60.3</v>
      </c>
      <c r="E6">
        <v>103.7</v>
      </c>
      <c r="F6">
        <v>133.30000000000001</v>
      </c>
      <c r="G6">
        <v>165.3</v>
      </c>
      <c r="H6">
        <v>52.6</v>
      </c>
      <c r="I6">
        <v>86.3</v>
      </c>
      <c r="J6">
        <v>63.6</v>
      </c>
      <c r="K6">
        <v>56.5</v>
      </c>
      <c r="L6">
        <v>74.599999999999994</v>
      </c>
      <c r="M6">
        <v>35</v>
      </c>
      <c r="N6">
        <v>84.5</v>
      </c>
      <c r="O6">
        <v>82.5</v>
      </c>
    </row>
    <row r="7" spans="1:18">
      <c r="A7" t="s">
        <v>16</v>
      </c>
      <c r="B7">
        <v>88.1</v>
      </c>
      <c r="C7">
        <v>79.2</v>
      </c>
      <c r="D7">
        <v>74</v>
      </c>
      <c r="E7">
        <v>28.4</v>
      </c>
      <c r="F7">
        <v>56.7</v>
      </c>
      <c r="G7">
        <v>67.900000000000006</v>
      </c>
      <c r="H7">
        <v>19.7</v>
      </c>
      <c r="I7">
        <v>101.1</v>
      </c>
      <c r="J7">
        <v>72.900000000000006</v>
      </c>
      <c r="K7">
        <v>47.7</v>
      </c>
      <c r="L7">
        <v>69.900000000000006</v>
      </c>
      <c r="M7">
        <v>23.5</v>
      </c>
      <c r="N7">
        <v>60.1</v>
      </c>
      <c r="O7">
        <v>60.7</v>
      </c>
    </row>
    <row r="8" spans="1:18">
      <c r="A8" t="s">
        <v>17</v>
      </c>
      <c r="B8">
        <v>10.199999999999999</v>
      </c>
      <c r="C8">
        <v>8.1</v>
      </c>
      <c r="D8">
        <v>4.0999999999999996</v>
      </c>
      <c r="E8">
        <v>2.6</v>
      </c>
      <c r="F8">
        <v>-1</v>
      </c>
      <c r="G8">
        <v>2.2000000000000002</v>
      </c>
      <c r="H8">
        <v>4.3</v>
      </c>
      <c r="I8">
        <v>4.7</v>
      </c>
      <c r="J8">
        <v>5.7</v>
      </c>
      <c r="K8">
        <v>-3.8</v>
      </c>
      <c r="L8">
        <v>19</v>
      </c>
      <c r="M8">
        <v>-14.5</v>
      </c>
      <c r="N8">
        <v>16.3</v>
      </c>
      <c r="O8">
        <v>4.5</v>
      </c>
    </row>
    <row r="9" spans="1:18">
      <c r="A9" t="s">
        <v>19</v>
      </c>
      <c r="B9">
        <v>84.7</v>
      </c>
      <c r="C9">
        <v>62.4</v>
      </c>
      <c r="D9">
        <v>43.8</v>
      </c>
      <c r="E9">
        <v>28.2</v>
      </c>
      <c r="F9">
        <v>22.9</v>
      </c>
      <c r="G9">
        <v>114.1</v>
      </c>
      <c r="H9">
        <v>22.8</v>
      </c>
      <c r="I9">
        <v>76.8</v>
      </c>
      <c r="J9">
        <v>48.6</v>
      </c>
      <c r="K9">
        <v>22.7</v>
      </c>
      <c r="L9">
        <v>62.2</v>
      </c>
      <c r="M9">
        <v>-16.7</v>
      </c>
      <c r="N9">
        <v>65.900000000000006</v>
      </c>
      <c r="O9">
        <v>49.1</v>
      </c>
      <c r="Q9" s="10" t="s">
        <v>126</v>
      </c>
      <c r="R9" s="10"/>
    </row>
    <row r="10" spans="1:18">
      <c r="A10" t="s">
        <v>23</v>
      </c>
    </row>
    <row r="11" spans="1:18">
      <c r="A11" t="s">
        <v>14</v>
      </c>
      <c r="B11">
        <v>186.4</v>
      </c>
      <c r="C11">
        <v>182.6</v>
      </c>
      <c r="D11">
        <v>137</v>
      </c>
      <c r="E11">
        <v>124.7</v>
      </c>
      <c r="F11">
        <v>162.5</v>
      </c>
      <c r="G11">
        <v>287</v>
      </c>
      <c r="H11">
        <v>67.2</v>
      </c>
      <c r="I11">
        <v>191.1</v>
      </c>
      <c r="J11">
        <v>156.80000000000001</v>
      </c>
      <c r="K11">
        <v>98.4</v>
      </c>
      <c r="L11">
        <v>197.6</v>
      </c>
      <c r="M11">
        <v>13.6</v>
      </c>
      <c r="N11">
        <v>176.9</v>
      </c>
      <c r="O11">
        <v>152.4</v>
      </c>
    </row>
    <row r="12" spans="1:18">
      <c r="A12" t="s">
        <v>15</v>
      </c>
      <c r="B12">
        <v>-16.899999999999999</v>
      </c>
      <c r="C12">
        <v>16.100000000000001</v>
      </c>
      <c r="D12">
        <v>0</v>
      </c>
      <c r="E12">
        <v>57.1</v>
      </c>
      <c r="F12">
        <v>70.8</v>
      </c>
      <c r="G12">
        <v>88.4</v>
      </c>
      <c r="H12">
        <v>10.5</v>
      </c>
      <c r="I12">
        <v>-12.6</v>
      </c>
      <c r="J12">
        <v>20.7</v>
      </c>
      <c r="K12">
        <v>25.1</v>
      </c>
      <c r="L12">
        <v>37.6</v>
      </c>
      <c r="M12">
        <v>17.7</v>
      </c>
      <c r="N12">
        <v>19.399999999999999</v>
      </c>
      <c r="O12">
        <v>25.7</v>
      </c>
    </row>
    <row r="13" spans="1:18">
      <c r="A13" t="s">
        <v>16</v>
      </c>
      <c r="B13">
        <v>88.1</v>
      </c>
      <c r="C13">
        <v>79.2</v>
      </c>
      <c r="D13">
        <v>74</v>
      </c>
      <c r="E13">
        <v>28.4</v>
      </c>
      <c r="F13">
        <v>56.7</v>
      </c>
      <c r="G13">
        <v>67.900000000000006</v>
      </c>
      <c r="H13">
        <v>19.7</v>
      </c>
      <c r="I13">
        <v>101.1</v>
      </c>
      <c r="J13">
        <v>72.900000000000006</v>
      </c>
      <c r="K13">
        <v>47.7</v>
      </c>
      <c r="L13">
        <v>69.900000000000006</v>
      </c>
      <c r="M13">
        <v>23.5</v>
      </c>
      <c r="N13">
        <v>60.1</v>
      </c>
      <c r="O13">
        <v>60.7</v>
      </c>
    </row>
    <row r="14" spans="1:18">
      <c r="A14" t="s">
        <v>17</v>
      </c>
      <c r="B14">
        <v>30.5</v>
      </c>
      <c r="C14">
        <v>25.5</v>
      </c>
      <c r="D14">
        <v>19.2</v>
      </c>
      <c r="E14">
        <v>11</v>
      </c>
      <c r="F14">
        <v>12</v>
      </c>
      <c r="G14">
        <v>16.7</v>
      </c>
      <c r="H14">
        <v>14.2</v>
      </c>
      <c r="I14">
        <v>27.4</v>
      </c>
      <c r="J14">
        <v>14.6</v>
      </c>
      <c r="K14">
        <v>3.1</v>
      </c>
      <c r="L14">
        <v>27.9</v>
      </c>
      <c r="M14">
        <v>-10.9</v>
      </c>
      <c r="N14">
        <v>31.9</v>
      </c>
      <c r="O14">
        <v>17.2</v>
      </c>
    </row>
    <row r="15" spans="1:18">
      <c r="A15" t="s">
        <v>19</v>
      </c>
      <c r="B15">
        <v>84.7</v>
      </c>
      <c r="C15">
        <v>61.7</v>
      </c>
      <c r="D15">
        <v>43.8</v>
      </c>
      <c r="E15">
        <v>28.2</v>
      </c>
      <c r="F15">
        <v>22.9</v>
      </c>
      <c r="G15">
        <v>114.1</v>
      </c>
      <c r="H15">
        <v>22.8</v>
      </c>
      <c r="I15">
        <v>75.3</v>
      </c>
      <c r="J15">
        <v>48.6</v>
      </c>
      <c r="K15">
        <v>22.6</v>
      </c>
      <c r="L15">
        <v>62.2</v>
      </c>
      <c r="M15">
        <v>-16.7</v>
      </c>
      <c r="N15">
        <v>65.5</v>
      </c>
      <c r="O15">
        <v>48.9</v>
      </c>
    </row>
    <row r="16" spans="1:18">
      <c r="A16" t="s">
        <v>24</v>
      </c>
    </row>
    <row r="17" spans="1:15">
      <c r="A17" t="s">
        <v>14</v>
      </c>
      <c r="B17">
        <v>161</v>
      </c>
      <c r="C17">
        <v>153.69999999999999</v>
      </c>
      <c r="D17">
        <v>112.3</v>
      </c>
      <c r="E17">
        <v>65.3</v>
      </c>
      <c r="F17">
        <v>77.099999999999994</v>
      </c>
      <c r="G17">
        <v>175.8</v>
      </c>
      <c r="H17">
        <v>46.3</v>
      </c>
      <c r="I17">
        <v>160.5</v>
      </c>
      <c r="J17">
        <v>117.1</v>
      </c>
      <c r="K17">
        <v>69.7</v>
      </c>
      <c r="L17">
        <v>170.7</v>
      </c>
      <c r="M17">
        <v>-2.7</v>
      </c>
      <c r="N17">
        <v>138.30000000000001</v>
      </c>
      <c r="O17">
        <v>111.2</v>
      </c>
    </row>
    <row r="18" spans="1:15">
      <c r="A18" t="s">
        <v>15</v>
      </c>
      <c r="B18">
        <v>-16.899999999999999</v>
      </c>
      <c r="C18">
        <v>8.1</v>
      </c>
      <c r="D18">
        <v>-5.5</v>
      </c>
      <c r="E18">
        <v>5.5</v>
      </c>
      <c r="F18">
        <v>-0.3</v>
      </c>
      <c r="G18">
        <v>-2.6</v>
      </c>
      <c r="H18">
        <v>1.9</v>
      </c>
      <c r="I18">
        <v>-16.8</v>
      </c>
      <c r="J18">
        <v>-7.9</v>
      </c>
      <c r="K18">
        <v>1.9</v>
      </c>
      <c r="L18">
        <v>17.3</v>
      </c>
      <c r="M18">
        <v>3.5</v>
      </c>
      <c r="N18">
        <v>-6.7</v>
      </c>
      <c r="O18">
        <v>-1.4</v>
      </c>
    </row>
    <row r="19" spans="1:15">
      <c r="A19" t="s">
        <v>16</v>
      </c>
      <c r="B19">
        <v>88.1</v>
      </c>
      <c r="C19">
        <v>79.2</v>
      </c>
      <c r="D19">
        <v>74</v>
      </c>
      <c r="E19">
        <v>28.4</v>
      </c>
      <c r="F19">
        <v>56.7</v>
      </c>
      <c r="G19">
        <v>67.900000000000006</v>
      </c>
      <c r="H19">
        <v>19.7</v>
      </c>
      <c r="I19">
        <v>101.1</v>
      </c>
      <c r="J19">
        <v>72.900000000000006</v>
      </c>
      <c r="K19">
        <v>47.7</v>
      </c>
      <c r="L19">
        <v>69.900000000000006</v>
      </c>
      <c r="M19">
        <v>23.5</v>
      </c>
      <c r="N19">
        <v>60.1</v>
      </c>
      <c r="O19">
        <v>60.7</v>
      </c>
    </row>
    <row r="20" spans="1:15">
      <c r="A20" t="s">
        <v>17</v>
      </c>
      <c r="B20">
        <v>5.0999999999999996</v>
      </c>
      <c r="C20">
        <v>4.7</v>
      </c>
      <c r="D20">
        <v>0</v>
      </c>
      <c r="E20">
        <v>3.2</v>
      </c>
      <c r="F20">
        <v>-2.2000000000000002</v>
      </c>
      <c r="G20">
        <v>-3.5</v>
      </c>
      <c r="H20">
        <v>2</v>
      </c>
      <c r="I20">
        <v>1.1000000000000001</v>
      </c>
      <c r="J20">
        <v>3.6</v>
      </c>
      <c r="K20">
        <v>-2</v>
      </c>
      <c r="L20">
        <v>21.3</v>
      </c>
      <c r="M20">
        <v>-12.9</v>
      </c>
      <c r="N20">
        <v>19.7</v>
      </c>
      <c r="O20">
        <v>3.1</v>
      </c>
    </row>
    <row r="21" spans="1:15">
      <c r="A21" t="s">
        <v>19</v>
      </c>
      <c r="B21">
        <v>84.7</v>
      </c>
      <c r="C21">
        <v>61.7</v>
      </c>
      <c r="D21">
        <v>43.8</v>
      </c>
      <c r="E21">
        <v>28.2</v>
      </c>
      <c r="F21">
        <v>22.9</v>
      </c>
      <c r="G21">
        <v>114.1</v>
      </c>
      <c r="H21">
        <v>22.8</v>
      </c>
      <c r="I21">
        <v>75.3</v>
      </c>
      <c r="J21">
        <v>48.6</v>
      </c>
      <c r="K21">
        <v>22.2</v>
      </c>
      <c r="L21">
        <v>62.1</v>
      </c>
      <c r="M21">
        <v>-16.8</v>
      </c>
      <c r="N21">
        <v>65.2</v>
      </c>
      <c r="O21">
        <v>48.8</v>
      </c>
    </row>
    <row r="22" spans="1:15">
      <c r="A22" t="s">
        <v>25</v>
      </c>
    </row>
    <row r="23" spans="1:15">
      <c r="A23" t="s">
        <v>14</v>
      </c>
      <c r="B23">
        <v>144.1</v>
      </c>
      <c r="C23">
        <v>116.1</v>
      </c>
      <c r="D23">
        <v>105.5</v>
      </c>
      <c r="E23">
        <v>59.1</v>
      </c>
      <c r="F23">
        <v>58.4</v>
      </c>
      <c r="G23">
        <v>157.1</v>
      </c>
      <c r="H23">
        <v>32.799999999999997</v>
      </c>
      <c r="I23">
        <v>155.30000000000001</v>
      </c>
      <c r="J23">
        <v>98.6</v>
      </c>
      <c r="K23">
        <v>58.4</v>
      </c>
      <c r="L23">
        <v>142.30000000000001</v>
      </c>
      <c r="M23">
        <v>-10.8</v>
      </c>
      <c r="N23">
        <v>117.7</v>
      </c>
      <c r="O23">
        <v>95</v>
      </c>
    </row>
    <row r="24" spans="1:15">
      <c r="A24" t="s">
        <v>15</v>
      </c>
      <c r="B24">
        <v>3.4</v>
      </c>
      <c r="C24">
        <v>8.1</v>
      </c>
      <c r="D24">
        <v>0</v>
      </c>
      <c r="E24">
        <v>5.5</v>
      </c>
      <c r="F24">
        <v>-0.2</v>
      </c>
      <c r="G24">
        <v>-0.9</v>
      </c>
      <c r="H24">
        <v>1.9</v>
      </c>
      <c r="I24">
        <v>-4.2</v>
      </c>
      <c r="J24">
        <v>-7.9</v>
      </c>
      <c r="K24">
        <v>1.7</v>
      </c>
      <c r="L24">
        <v>14.2</v>
      </c>
      <c r="M24">
        <v>2.2999999999999998</v>
      </c>
      <c r="N24">
        <v>-6.1</v>
      </c>
      <c r="O24">
        <v>1.4</v>
      </c>
    </row>
    <row r="25" spans="1:15">
      <c r="A25" t="s">
        <v>16</v>
      </c>
      <c r="B25">
        <v>54.2</v>
      </c>
      <c r="C25">
        <v>47</v>
      </c>
      <c r="D25">
        <v>63</v>
      </c>
      <c r="E25">
        <v>22.9</v>
      </c>
      <c r="F25">
        <v>40.700000000000003</v>
      </c>
      <c r="G25">
        <v>49.5</v>
      </c>
      <c r="H25">
        <v>6.7</v>
      </c>
      <c r="I25">
        <v>83.2</v>
      </c>
      <c r="J25">
        <v>53.6</v>
      </c>
      <c r="K25">
        <v>37.1</v>
      </c>
      <c r="L25">
        <v>50.5</v>
      </c>
      <c r="M25">
        <v>16.7</v>
      </c>
      <c r="N25">
        <v>47</v>
      </c>
      <c r="O25">
        <v>44</v>
      </c>
    </row>
    <row r="26" spans="1:15">
      <c r="A26" t="s">
        <v>17</v>
      </c>
      <c r="B26">
        <v>5.0999999999999996</v>
      </c>
      <c r="C26">
        <v>4.7</v>
      </c>
      <c r="D26">
        <v>0</v>
      </c>
      <c r="E26">
        <v>2.8</v>
      </c>
      <c r="F26">
        <v>-3.8</v>
      </c>
      <c r="G26">
        <v>-4.5999999999999996</v>
      </c>
      <c r="H26">
        <v>1.9</v>
      </c>
      <c r="I26">
        <v>1.1000000000000001</v>
      </c>
      <c r="J26">
        <v>4.3</v>
      </c>
      <c r="K26">
        <v>-2</v>
      </c>
      <c r="L26">
        <v>19.8</v>
      </c>
      <c r="M26">
        <v>-13</v>
      </c>
      <c r="N26">
        <v>16.2</v>
      </c>
      <c r="O26">
        <v>2.5</v>
      </c>
    </row>
    <row r="27" spans="1:15">
      <c r="A27" t="s">
        <v>19</v>
      </c>
      <c r="B27">
        <v>81.400000000000006</v>
      </c>
      <c r="C27">
        <v>56.4</v>
      </c>
      <c r="D27">
        <v>42.5</v>
      </c>
      <c r="E27">
        <v>27.9</v>
      </c>
      <c r="F27">
        <v>21.7</v>
      </c>
      <c r="G27">
        <v>113.2</v>
      </c>
      <c r="H27">
        <v>22.4</v>
      </c>
      <c r="I27">
        <v>75.3</v>
      </c>
      <c r="J27">
        <v>48.6</v>
      </c>
      <c r="K27">
        <v>21.5</v>
      </c>
      <c r="L27">
        <v>57.9</v>
      </c>
      <c r="M27">
        <v>-16.8</v>
      </c>
      <c r="N27">
        <v>60.6</v>
      </c>
      <c r="O27">
        <v>47.1</v>
      </c>
    </row>
    <row r="28" spans="1:15">
      <c r="A28" t="s">
        <v>26</v>
      </c>
    </row>
    <row r="29" spans="1:15">
      <c r="A29" t="s">
        <v>14</v>
      </c>
      <c r="B29">
        <v>145.80000000000001</v>
      </c>
      <c r="C29">
        <v>126.2</v>
      </c>
      <c r="D29">
        <v>127.4</v>
      </c>
      <c r="E29">
        <v>65</v>
      </c>
      <c r="F29">
        <v>57.2</v>
      </c>
      <c r="G29">
        <v>154.5</v>
      </c>
      <c r="H29">
        <v>28.6</v>
      </c>
      <c r="I29">
        <v>138.9</v>
      </c>
      <c r="J29">
        <v>101.1</v>
      </c>
      <c r="K29">
        <v>59.2</v>
      </c>
      <c r="L29">
        <v>133.69999999999999</v>
      </c>
      <c r="M29">
        <v>-13.3</v>
      </c>
      <c r="N29">
        <v>106.3</v>
      </c>
      <c r="O29">
        <v>94.7</v>
      </c>
    </row>
    <row r="30" spans="1:15">
      <c r="A30" t="s">
        <v>15</v>
      </c>
      <c r="B30">
        <v>23.7</v>
      </c>
      <c r="C30">
        <v>16.100000000000001</v>
      </c>
      <c r="D30">
        <v>27.4</v>
      </c>
      <c r="E30">
        <v>16.600000000000001</v>
      </c>
      <c r="F30">
        <v>0</v>
      </c>
      <c r="G30">
        <v>9.6999999999999993</v>
      </c>
      <c r="H30">
        <v>4.3</v>
      </c>
      <c r="I30">
        <v>-2.1</v>
      </c>
      <c r="J30">
        <v>-2.1</v>
      </c>
      <c r="K30">
        <v>5.7</v>
      </c>
      <c r="L30">
        <v>16.5</v>
      </c>
      <c r="M30">
        <v>5.0999999999999996</v>
      </c>
      <c r="N30">
        <v>-4.8</v>
      </c>
      <c r="O30">
        <v>8.9</v>
      </c>
    </row>
    <row r="31" spans="1:15">
      <c r="A31" t="s">
        <v>16</v>
      </c>
      <c r="B31">
        <v>33.9</v>
      </c>
      <c r="C31">
        <v>41.6</v>
      </c>
      <c r="D31">
        <v>49.3</v>
      </c>
      <c r="E31">
        <v>15.4</v>
      </c>
      <c r="F31">
        <v>37.299999999999997</v>
      </c>
      <c r="G31">
        <v>27.9</v>
      </c>
      <c r="H31">
        <v>-2.2999999999999998</v>
      </c>
      <c r="I31">
        <v>58.9</v>
      </c>
      <c r="J31">
        <v>45</v>
      </c>
      <c r="K31">
        <v>30.5</v>
      </c>
      <c r="L31">
        <v>40.9</v>
      </c>
      <c r="M31">
        <v>8</v>
      </c>
      <c r="N31">
        <v>37.9</v>
      </c>
      <c r="O31">
        <v>32.6</v>
      </c>
    </row>
    <row r="32" spans="1:15">
      <c r="A32" t="s">
        <v>17</v>
      </c>
      <c r="B32">
        <v>8.5</v>
      </c>
      <c r="C32">
        <v>12.1</v>
      </c>
      <c r="D32">
        <v>8.1999999999999993</v>
      </c>
      <c r="E32">
        <v>5.0999999999999996</v>
      </c>
      <c r="F32">
        <v>-3</v>
      </c>
      <c r="G32">
        <v>2.9</v>
      </c>
      <c r="H32">
        <v>4.3</v>
      </c>
      <c r="I32">
        <v>6.8</v>
      </c>
      <c r="J32">
        <v>9.6</v>
      </c>
      <c r="K32">
        <v>1.4</v>
      </c>
      <c r="L32">
        <v>19.2</v>
      </c>
      <c r="M32">
        <v>-9.6999999999999993</v>
      </c>
      <c r="N32">
        <v>15.3</v>
      </c>
      <c r="O32">
        <v>6.2</v>
      </c>
    </row>
    <row r="33" spans="1:15">
      <c r="A33" t="s">
        <v>19</v>
      </c>
      <c r="B33">
        <v>79.7</v>
      </c>
      <c r="C33">
        <v>56.4</v>
      </c>
      <c r="D33">
        <v>42.5</v>
      </c>
      <c r="E33">
        <v>27.9</v>
      </c>
      <c r="F33">
        <v>22.9</v>
      </c>
      <c r="G33">
        <v>114.1</v>
      </c>
      <c r="H33">
        <v>22.3</v>
      </c>
      <c r="I33">
        <v>75.3</v>
      </c>
      <c r="J33">
        <v>48.6</v>
      </c>
      <c r="K33">
        <v>21.6</v>
      </c>
      <c r="L33">
        <v>57.1</v>
      </c>
      <c r="M33">
        <v>-16.8</v>
      </c>
      <c r="N33">
        <v>57.9</v>
      </c>
      <c r="O33">
        <v>46.9</v>
      </c>
    </row>
    <row r="34" spans="1:15">
      <c r="A34" t="s">
        <v>27</v>
      </c>
    </row>
    <row r="35" spans="1:15">
      <c r="A35" t="s">
        <v>14</v>
      </c>
      <c r="B35">
        <v>145.80000000000001</v>
      </c>
      <c r="C35">
        <v>122.8</v>
      </c>
      <c r="D35">
        <v>120.5</v>
      </c>
      <c r="E35">
        <v>66.7</v>
      </c>
      <c r="F35">
        <v>60</v>
      </c>
      <c r="G35">
        <v>138.5</v>
      </c>
      <c r="H35">
        <v>24</v>
      </c>
      <c r="I35">
        <v>136.30000000000001</v>
      </c>
      <c r="J35">
        <v>99.3</v>
      </c>
      <c r="K35">
        <v>57.7</v>
      </c>
      <c r="L35">
        <v>133.69999999999999</v>
      </c>
      <c r="M35">
        <v>-15</v>
      </c>
      <c r="N35">
        <v>106.1</v>
      </c>
      <c r="O35">
        <v>92</v>
      </c>
    </row>
    <row r="36" spans="1:15">
      <c r="A36" t="s">
        <v>15</v>
      </c>
      <c r="B36">
        <v>23.7</v>
      </c>
      <c r="C36">
        <v>16.100000000000001</v>
      </c>
      <c r="D36">
        <v>27.4</v>
      </c>
      <c r="E36">
        <v>15.5</v>
      </c>
      <c r="F36">
        <v>0</v>
      </c>
      <c r="G36">
        <v>9.6999999999999993</v>
      </c>
      <c r="H36">
        <v>4.3</v>
      </c>
      <c r="I36">
        <v>-2.1</v>
      </c>
      <c r="J36">
        <v>-2.1</v>
      </c>
      <c r="K36">
        <v>5.7</v>
      </c>
      <c r="L36">
        <v>16.5</v>
      </c>
      <c r="M36">
        <v>5.0999999999999996</v>
      </c>
      <c r="N36">
        <v>-4.9000000000000004</v>
      </c>
      <c r="O36">
        <v>8.8000000000000007</v>
      </c>
    </row>
    <row r="37" spans="1:15">
      <c r="A37" t="s">
        <v>16</v>
      </c>
      <c r="B37">
        <v>33.9</v>
      </c>
      <c r="C37">
        <v>41.6</v>
      </c>
      <c r="D37">
        <v>49.3</v>
      </c>
      <c r="E37">
        <v>15.4</v>
      </c>
      <c r="F37">
        <v>37.4</v>
      </c>
      <c r="G37">
        <v>25.3</v>
      </c>
      <c r="H37">
        <v>-2.2999999999999998</v>
      </c>
      <c r="I37">
        <v>58.9</v>
      </c>
      <c r="J37">
        <v>45</v>
      </c>
      <c r="K37">
        <v>30.4</v>
      </c>
      <c r="L37">
        <v>40.9</v>
      </c>
      <c r="M37">
        <v>8</v>
      </c>
      <c r="N37">
        <v>37.9</v>
      </c>
      <c r="O37">
        <v>32.4</v>
      </c>
    </row>
    <row r="38" spans="1:15">
      <c r="A38" t="s">
        <v>17</v>
      </c>
      <c r="B38">
        <v>8.5</v>
      </c>
      <c r="C38">
        <v>12.1</v>
      </c>
      <c r="D38">
        <v>8.1999999999999993</v>
      </c>
      <c r="E38">
        <v>4.9000000000000004</v>
      </c>
      <c r="F38">
        <v>-1.9</v>
      </c>
      <c r="G38">
        <v>13.2</v>
      </c>
      <c r="H38">
        <v>4.3</v>
      </c>
      <c r="I38">
        <v>6.8</v>
      </c>
      <c r="J38">
        <v>9.6</v>
      </c>
      <c r="K38">
        <v>1.8</v>
      </c>
      <c r="L38">
        <v>19.2</v>
      </c>
      <c r="M38">
        <v>-9.8000000000000007</v>
      </c>
      <c r="N38">
        <v>15.3</v>
      </c>
      <c r="O38">
        <v>7.1</v>
      </c>
    </row>
    <row r="39" spans="1:15">
      <c r="A39" t="s">
        <v>19</v>
      </c>
      <c r="B39">
        <v>79.7</v>
      </c>
      <c r="C39">
        <v>53</v>
      </c>
      <c r="D39">
        <v>35.6</v>
      </c>
      <c r="E39">
        <v>30.9</v>
      </c>
      <c r="F39">
        <v>24.5</v>
      </c>
      <c r="G39">
        <v>90.3</v>
      </c>
      <c r="H39">
        <v>17.600000000000001</v>
      </c>
      <c r="I39">
        <v>72.599999999999994</v>
      </c>
      <c r="J39">
        <v>46.8</v>
      </c>
      <c r="K39">
        <v>19.7</v>
      </c>
      <c r="L39">
        <v>57.1</v>
      </c>
      <c r="M39">
        <v>-18.399999999999999</v>
      </c>
      <c r="N39">
        <v>57.9</v>
      </c>
      <c r="O39">
        <v>43.6</v>
      </c>
    </row>
    <row r="40" spans="1:15">
      <c r="A40" t="s">
        <v>28</v>
      </c>
    </row>
    <row r="41" spans="1:15">
      <c r="A41" t="s">
        <v>14</v>
      </c>
      <c r="B41">
        <v>118.6</v>
      </c>
      <c r="C41">
        <v>100</v>
      </c>
      <c r="D41">
        <v>112.3</v>
      </c>
      <c r="E41">
        <v>55.1</v>
      </c>
      <c r="F41">
        <v>54.9</v>
      </c>
      <c r="G41">
        <v>121.8</v>
      </c>
      <c r="H41">
        <v>12.4</v>
      </c>
      <c r="I41">
        <v>110.5</v>
      </c>
      <c r="J41">
        <v>88.6</v>
      </c>
      <c r="K41">
        <v>50.1</v>
      </c>
      <c r="L41">
        <v>117.1</v>
      </c>
      <c r="M41">
        <v>-17.2</v>
      </c>
      <c r="N41">
        <v>95.4</v>
      </c>
      <c r="O41">
        <v>78.400000000000006</v>
      </c>
    </row>
    <row r="42" spans="1:15">
      <c r="A42" t="s">
        <v>15</v>
      </c>
      <c r="B42">
        <v>23.7</v>
      </c>
      <c r="C42">
        <v>16.100000000000001</v>
      </c>
      <c r="D42">
        <v>27.4</v>
      </c>
      <c r="E42">
        <v>13.3</v>
      </c>
      <c r="F42">
        <v>0</v>
      </c>
      <c r="G42">
        <v>6.2</v>
      </c>
      <c r="H42">
        <v>6.8</v>
      </c>
      <c r="I42">
        <v>-2.1</v>
      </c>
      <c r="J42">
        <v>-5</v>
      </c>
      <c r="K42">
        <v>3.8</v>
      </c>
      <c r="L42">
        <v>16.3</v>
      </c>
      <c r="M42">
        <v>3.9</v>
      </c>
      <c r="N42">
        <v>-3.1</v>
      </c>
      <c r="O42">
        <v>8.3000000000000007</v>
      </c>
    </row>
    <row r="43" spans="1:15">
      <c r="A43" t="s">
        <v>16</v>
      </c>
      <c r="B43">
        <v>33.9</v>
      </c>
      <c r="C43">
        <v>41.6</v>
      </c>
      <c r="D43">
        <v>49.3</v>
      </c>
      <c r="E43">
        <v>14.8</v>
      </c>
      <c r="F43">
        <v>37.200000000000003</v>
      </c>
      <c r="G43">
        <v>25.3</v>
      </c>
      <c r="H43">
        <v>-2.6</v>
      </c>
      <c r="I43">
        <v>57.9</v>
      </c>
      <c r="J43">
        <v>45</v>
      </c>
      <c r="K43">
        <v>30.1</v>
      </c>
      <c r="L43">
        <v>40.9</v>
      </c>
      <c r="M43">
        <v>8</v>
      </c>
      <c r="N43">
        <v>37.6</v>
      </c>
      <c r="O43">
        <v>32.200000000000003</v>
      </c>
    </row>
    <row r="44" spans="1:15">
      <c r="A44" t="s">
        <v>17</v>
      </c>
      <c r="B44">
        <v>1.7</v>
      </c>
      <c r="C44">
        <v>6.7</v>
      </c>
      <c r="D44">
        <v>6.8</v>
      </c>
      <c r="E44">
        <v>2.5</v>
      </c>
      <c r="F44">
        <v>-2.4</v>
      </c>
      <c r="G44">
        <v>11.9</v>
      </c>
      <c r="H44">
        <v>0.5</v>
      </c>
      <c r="I44">
        <v>1.1000000000000001</v>
      </c>
      <c r="J44">
        <v>7.1</v>
      </c>
      <c r="K44">
        <v>0.1</v>
      </c>
      <c r="L44">
        <v>15.4</v>
      </c>
      <c r="M44">
        <v>-10.7</v>
      </c>
      <c r="N44">
        <v>13.3</v>
      </c>
      <c r="O44">
        <v>4.2</v>
      </c>
    </row>
    <row r="45" spans="1:15">
      <c r="A45" t="s">
        <v>19</v>
      </c>
      <c r="B45">
        <v>59.3</v>
      </c>
      <c r="C45">
        <v>35.6</v>
      </c>
      <c r="D45">
        <v>28.8</v>
      </c>
      <c r="E45">
        <v>24.4</v>
      </c>
      <c r="F45">
        <v>20.100000000000001</v>
      </c>
      <c r="G45">
        <v>78.5</v>
      </c>
      <c r="H45">
        <v>7.7</v>
      </c>
      <c r="I45">
        <v>53.7</v>
      </c>
      <c r="J45">
        <v>41.4</v>
      </c>
      <c r="K45">
        <v>16.100000000000001</v>
      </c>
      <c r="L45">
        <v>44.5</v>
      </c>
      <c r="M45">
        <v>-18.399999999999999</v>
      </c>
      <c r="N45">
        <v>47.6</v>
      </c>
      <c r="O45">
        <v>33.799999999999997</v>
      </c>
    </row>
    <row r="46" spans="1:15">
      <c r="A46" t="s">
        <v>29</v>
      </c>
    </row>
    <row r="47" spans="1:15">
      <c r="A47" t="s">
        <v>14</v>
      </c>
      <c r="B47">
        <v>118.6</v>
      </c>
      <c r="C47">
        <v>100</v>
      </c>
      <c r="D47">
        <v>112.3</v>
      </c>
      <c r="E47">
        <v>55.1</v>
      </c>
      <c r="F47">
        <v>54.9</v>
      </c>
      <c r="G47">
        <v>121.8</v>
      </c>
      <c r="H47">
        <v>2.5</v>
      </c>
      <c r="I47">
        <v>110.5</v>
      </c>
      <c r="J47">
        <v>88.6</v>
      </c>
      <c r="K47">
        <v>46.7</v>
      </c>
      <c r="L47">
        <v>117.1</v>
      </c>
      <c r="M47">
        <v>-17.2</v>
      </c>
      <c r="N47">
        <v>95.4</v>
      </c>
      <c r="O47">
        <v>77.400000000000006</v>
      </c>
    </row>
    <row r="48" spans="1:15">
      <c r="A48" t="s">
        <v>15</v>
      </c>
      <c r="B48">
        <v>23.7</v>
      </c>
      <c r="C48">
        <v>16.100000000000001</v>
      </c>
      <c r="D48">
        <v>27.4</v>
      </c>
      <c r="E48">
        <v>13.3</v>
      </c>
      <c r="F48">
        <v>0</v>
      </c>
      <c r="G48">
        <v>6.2</v>
      </c>
      <c r="H48">
        <v>1.9</v>
      </c>
      <c r="I48">
        <v>-2.1</v>
      </c>
      <c r="J48">
        <v>-5</v>
      </c>
      <c r="K48">
        <v>1.7</v>
      </c>
      <c r="L48">
        <v>16.3</v>
      </c>
      <c r="M48">
        <v>3.9</v>
      </c>
      <c r="N48">
        <v>-3.1</v>
      </c>
      <c r="O48">
        <v>7.7</v>
      </c>
    </row>
    <row r="49" spans="1:20">
      <c r="A49" t="s">
        <v>16</v>
      </c>
      <c r="B49">
        <v>33.9</v>
      </c>
      <c r="C49">
        <v>41.6</v>
      </c>
      <c r="D49">
        <v>49.3</v>
      </c>
      <c r="E49">
        <v>14.8</v>
      </c>
      <c r="F49">
        <v>37.200000000000003</v>
      </c>
      <c r="G49">
        <v>25.3</v>
      </c>
      <c r="H49">
        <v>-2.6</v>
      </c>
      <c r="I49">
        <v>57.9</v>
      </c>
      <c r="J49">
        <v>45</v>
      </c>
      <c r="K49">
        <v>30.1</v>
      </c>
      <c r="L49">
        <v>40.9</v>
      </c>
      <c r="M49">
        <v>8</v>
      </c>
      <c r="N49">
        <v>37.6</v>
      </c>
      <c r="O49">
        <v>32.200000000000003</v>
      </c>
    </row>
    <row r="50" spans="1:20">
      <c r="A50" t="s">
        <v>17</v>
      </c>
      <c r="B50">
        <v>1.7</v>
      </c>
      <c r="C50">
        <v>6.7</v>
      </c>
      <c r="D50">
        <v>6.8</v>
      </c>
      <c r="E50">
        <v>2.5</v>
      </c>
      <c r="F50">
        <v>-2.4</v>
      </c>
      <c r="G50">
        <v>11.9</v>
      </c>
      <c r="H50">
        <v>-0.8</v>
      </c>
      <c r="I50">
        <v>1.1000000000000001</v>
      </c>
      <c r="J50">
        <v>7.1</v>
      </c>
      <c r="K50">
        <v>-0.2</v>
      </c>
      <c r="L50">
        <v>15.4</v>
      </c>
      <c r="M50">
        <v>-10.7</v>
      </c>
      <c r="N50">
        <v>13.3</v>
      </c>
      <c r="O50">
        <v>4</v>
      </c>
    </row>
    <row r="51" spans="1:20">
      <c r="A51" t="s">
        <v>19</v>
      </c>
      <c r="B51">
        <v>59.3</v>
      </c>
      <c r="C51">
        <v>35.6</v>
      </c>
      <c r="D51">
        <v>28.8</v>
      </c>
      <c r="E51">
        <v>24.4</v>
      </c>
      <c r="F51">
        <v>20.100000000000001</v>
      </c>
      <c r="G51">
        <v>78.5</v>
      </c>
      <c r="H51">
        <v>4</v>
      </c>
      <c r="I51">
        <v>53.7</v>
      </c>
      <c r="J51">
        <v>41.4</v>
      </c>
      <c r="K51">
        <v>15.1</v>
      </c>
      <c r="L51">
        <v>44.5</v>
      </c>
      <c r="M51">
        <v>-18.399999999999999</v>
      </c>
      <c r="N51">
        <v>47.6</v>
      </c>
      <c r="O51">
        <v>33.4</v>
      </c>
    </row>
    <row r="53" spans="1:20" s="3" customFormat="1">
      <c r="A53" s="2" t="s">
        <v>43</v>
      </c>
    </row>
    <row r="55" spans="1:20">
      <c r="B55" t="s">
        <v>14</v>
      </c>
      <c r="C55" t="s">
        <v>15</v>
      </c>
      <c r="D55" t="s">
        <v>16</v>
      </c>
      <c r="E55" t="s">
        <v>17</v>
      </c>
      <c r="F55" t="s">
        <v>18</v>
      </c>
      <c r="T55" t="s">
        <v>44</v>
      </c>
    </row>
    <row r="56" spans="1:20">
      <c r="A56" t="s">
        <v>45</v>
      </c>
      <c r="B56">
        <f t="shared" ref="B56:B63" ca="1" si="0">OFFSET($O$5,0+$T56,0)</f>
        <v>196.8</v>
      </c>
      <c r="C56">
        <f t="shared" ref="C56:C63" ca="1" si="1">OFFSET($O$6,0+$T56,0)</f>
        <v>82.5</v>
      </c>
      <c r="D56">
        <f t="shared" ref="D56:D63" ca="1" si="2">OFFSET($O$7,0+$T56,0)</f>
        <v>60.7</v>
      </c>
      <c r="E56">
        <f t="shared" ref="E56:E63" ca="1" si="3">OFFSET($O$8,0+$T56,0)</f>
        <v>4.5</v>
      </c>
      <c r="F56">
        <f t="shared" ref="F56:F63" ca="1" si="4">OFFSET($O$9,0+$T56,0)</f>
        <v>49.1</v>
      </c>
      <c r="T56">
        <v>0</v>
      </c>
    </row>
    <row r="57" spans="1:20">
      <c r="A57" t="s">
        <v>46</v>
      </c>
      <c r="B57">
        <f t="shared" ca="1" si="0"/>
        <v>152.4</v>
      </c>
      <c r="C57">
        <f t="shared" ca="1" si="1"/>
        <v>25.7</v>
      </c>
      <c r="D57">
        <f t="shared" ca="1" si="2"/>
        <v>60.7</v>
      </c>
      <c r="E57">
        <f t="shared" ca="1" si="3"/>
        <v>17.2</v>
      </c>
      <c r="F57">
        <f t="shared" ca="1" si="4"/>
        <v>48.9</v>
      </c>
      <c r="T57">
        <v>6</v>
      </c>
    </row>
    <row r="58" spans="1:20">
      <c r="A58" t="s">
        <v>34</v>
      </c>
      <c r="B58">
        <f t="shared" ca="1" si="0"/>
        <v>111.2</v>
      </c>
      <c r="C58">
        <f t="shared" ca="1" si="1"/>
        <v>-1.4</v>
      </c>
      <c r="D58">
        <f t="shared" ca="1" si="2"/>
        <v>60.7</v>
      </c>
      <c r="E58">
        <f t="shared" ca="1" si="3"/>
        <v>3.1</v>
      </c>
      <c r="F58">
        <f t="shared" ca="1" si="4"/>
        <v>48.8</v>
      </c>
      <c r="T58">
        <v>12</v>
      </c>
    </row>
    <row r="59" spans="1:20">
      <c r="A59" t="s">
        <v>35</v>
      </c>
      <c r="B59">
        <f t="shared" ca="1" si="0"/>
        <v>95</v>
      </c>
      <c r="C59">
        <f t="shared" ca="1" si="1"/>
        <v>1.4</v>
      </c>
      <c r="D59">
        <f t="shared" ca="1" si="2"/>
        <v>44</v>
      </c>
      <c r="E59">
        <f t="shared" ca="1" si="3"/>
        <v>2.5</v>
      </c>
      <c r="F59">
        <f t="shared" ca="1" si="4"/>
        <v>47.1</v>
      </c>
      <c r="T59">
        <v>18</v>
      </c>
    </row>
    <row r="60" spans="1:20">
      <c r="A60" t="s">
        <v>36</v>
      </c>
      <c r="B60">
        <f t="shared" ca="1" si="0"/>
        <v>94.7</v>
      </c>
      <c r="C60">
        <f t="shared" ca="1" si="1"/>
        <v>8.9</v>
      </c>
      <c r="D60">
        <f t="shared" ca="1" si="2"/>
        <v>32.6</v>
      </c>
      <c r="E60">
        <f t="shared" ca="1" si="3"/>
        <v>6.2</v>
      </c>
      <c r="F60">
        <f t="shared" ca="1" si="4"/>
        <v>46.9</v>
      </c>
      <c r="T60">
        <v>24</v>
      </c>
    </row>
    <row r="61" spans="1:20">
      <c r="A61" t="s">
        <v>37</v>
      </c>
      <c r="B61">
        <f t="shared" ca="1" si="0"/>
        <v>92</v>
      </c>
      <c r="C61">
        <f t="shared" ca="1" si="1"/>
        <v>8.8000000000000007</v>
      </c>
      <c r="D61">
        <f t="shared" ca="1" si="2"/>
        <v>32.4</v>
      </c>
      <c r="E61">
        <f t="shared" ca="1" si="3"/>
        <v>7.1</v>
      </c>
      <c r="F61">
        <f t="shared" ca="1" si="4"/>
        <v>43.6</v>
      </c>
      <c r="T61">
        <v>30</v>
      </c>
    </row>
    <row r="62" spans="1:20">
      <c r="A62" t="s">
        <v>38</v>
      </c>
      <c r="B62">
        <f t="shared" ca="1" si="0"/>
        <v>78.400000000000006</v>
      </c>
      <c r="C62">
        <f t="shared" ca="1" si="1"/>
        <v>8.3000000000000007</v>
      </c>
      <c r="D62">
        <f t="shared" ca="1" si="2"/>
        <v>32.200000000000003</v>
      </c>
      <c r="E62">
        <f t="shared" ca="1" si="3"/>
        <v>4.2</v>
      </c>
      <c r="F62">
        <f t="shared" ca="1" si="4"/>
        <v>33.799999999999997</v>
      </c>
      <c r="T62">
        <v>36</v>
      </c>
    </row>
    <row r="63" spans="1:20">
      <c r="A63" t="s">
        <v>39</v>
      </c>
      <c r="B63">
        <f t="shared" ca="1" si="0"/>
        <v>77.400000000000006</v>
      </c>
      <c r="C63">
        <f t="shared" ca="1" si="1"/>
        <v>7.7</v>
      </c>
      <c r="D63">
        <f t="shared" ca="1" si="2"/>
        <v>32.200000000000003</v>
      </c>
      <c r="E63">
        <f t="shared" ca="1" si="3"/>
        <v>4</v>
      </c>
      <c r="F63">
        <f t="shared" ca="1" si="4"/>
        <v>33.4</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123.1</v>
      </c>
      <c r="L67">
        <f t="shared" ca="1" si="5"/>
        <v>225.8</v>
      </c>
      <c r="M67">
        <f t="shared" ca="1" si="5"/>
        <v>27.3</v>
      </c>
      <c r="N67">
        <f t="shared" ca="1" si="5"/>
        <v>226.8</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98.4</v>
      </c>
      <c r="L68">
        <f t="shared" ca="1" si="6"/>
        <v>197.6</v>
      </c>
      <c r="M68">
        <f t="shared" ca="1" si="6"/>
        <v>13.6</v>
      </c>
      <c r="N68">
        <f t="shared" ca="1" si="6"/>
        <v>176.9</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69.7</v>
      </c>
      <c r="L69">
        <f t="shared" ca="1" si="6"/>
        <v>170.7</v>
      </c>
      <c r="M69">
        <f t="shared" ca="1" si="6"/>
        <v>-2.7</v>
      </c>
      <c r="N69">
        <f t="shared" ca="1" si="6"/>
        <v>138.30000000000001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58.4</v>
      </c>
      <c r="L70">
        <f t="shared" ca="1" si="6"/>
        <v>142.30000000000001</v>
      </c>
      <c r="M70">
        <f t="shared" ca="1" si="6"/>
        <v>-10.8</v>
      </c>
      <c r="N70">
        <f t="shared" ca="1" si="6"/>
        <v>117.7</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59.2</v>
      </c>
      <c r="L71">
        <f t="shared" ca="1" si="6"/>
        <v>133.69999999999999</v>
      </c>
      <c r="M71">
        <f t="shared" ca="1" si="6"/>
        <v>-13.3</v>
      </c>
      <c r="N71">
        <f t="shared" ca="1" si="6"/>
        <v>106.3</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57.7</v>
      </c>
      <c r="L72">
        <f t="shared" ca="1" si="6"/>
        <v>133.69999999999999</v>
      </c>
      <c r="M72">
        <f t="shared" ca="1" si="6"/>
        <v>-15</v>
      </c>
      <c r="N72">
        <f t="shared" ca="1" si="6"/>
        <v>106.1</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50.1</v>
      </c>
      <c r="L73">
        <f t="shared" ca="1" si="6"/>
        <v>117.1</v>
      </c>
      <c r="M73">
        <f t="shared" ca="1" si="6"/>
        <v>-17.2</v>
      </c>
      <c r="N73">
        <f t="shared" ca="1" si="6"/>
        <v>95.4</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46.7</v>
      </c>
      <c r="L74">
        <f t="shared" ca="1" si="6"/>
        <v>117.1</v>
      </c>
      <c r="M74">
        <f t="shared" ca="1" si="6"/>
        <v>-17.2</v>
      </c>
      <c r="N74">
        <f t="shared" ca="1" si="6"/>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selection activeCell="V10" sqref="V10"/>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127</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13982</v>
      </c>
      <c r="L3">
        <v>12784</v>
      </c>
      <c r="M3">
        <v>2454</v>
      </c>
      <c r="N3">
        <v>17248</v>
      </c>
    </row>
    <row r="4" spans="1:21" s="1" customFormat="1">
      <c r="A4" s="1" t="s">
        <v>58</v>
      </c>
    </row>
    <row r="5" spans="1:21">
      <c r="A5" t="s">
        <v>22</v>
      </c>
      <c r="B5">
        <v>418</v>
      </c>
      <c r="C5">
        <v>1000</v>
      </c>
      <c r="D5">
        <v>412</v>
      </c>
      <c r="E5">
        <v>3792</v>
      </c>
      <c r="F5">
        <v>29502</v>
      </c>
      <c r="G5">
        <v>4090</v>
      </c>
      <c r="H5">
        <v>2576</v>
      </c>
      <c r="I5">
        <v>1402</v>
      </c>
      <c r="J5">
        <v>1628</v>
      </c>
      <c r="K5">
        <v>13670</v>
      </c>
      <c r="L5">
        <v>12724</v>
      </c>
      <c r="M5">
        <v>2474</v>
      </c>
      <c r="N5">
        <v>17300</v>
      </c>
    </row>
    <row r="6" spans="1:21">
      <c r="A6" t="s">
        <v>23</v>
      </c>
      <c r="B6">
        <v>338</v>
      </c>
      <c r="C6">
        <v>842</v>
      </c>
      <c r="D6">
        <v>346</v>
      </c>
      <c r="E6">
        <v>3240</v>
      </c>
      <c r="F6">
        <v>24824</v>
      </c>
      <c r="G6">
        <v>3522</v>
      </c>
      <c r="H6">
        <v>2160</v>
      </c>
      <c r="I6">
        <v>1106</v>
      </c>
      <c r="J6">
        <v>1438</v>
      </c>
      <c r="K6">
        <v>12158</v>
      </c>
      <c r="L6">
        <v>11626</v>
      </c>
      <c r="M6">
        <v>2208</v>
      </c>
      <c r="N6">
        <v>14660</v>
      </c>
    </row>
    <row r="7" spans="1:21">
      <c r="A7" t="s">
        <v>24</v>
      </c>
      <c r="B7">
        <v>308</v>
      </c>
      <c r="C7">
        <v>756</v>
      </c>
      <c r="D7">
        <v>310</v>
      </c>
      <c r="E7">
        <v>2384</v>
      </c>
      <c r="F7">
        <v>16754</v>
      </c>
      <c r="G7">
        <v>2510</v>
      </c>
      <c r="H7">
        <v>1890</v>
      </c>
      <c r="I7">
        <v>990</v>
      </c>
      <c r="J7">
        <v>1216</v>
      </c>
      <c r="K7">
        <v>10402</v>
      </c>
      <c r="L7">
        <v>10572</v>
      </c>
      <c r="M7">
        <v>1892</v>
      </c>
      <c r="N7">
        <v>12616</v>
      </c>
    </row>
    <row r="8" spans="1:21">
      <c r="A8" t="s">
        <v>25</v>
      </c>
      <c r="B8">
        <v>288</v>
      </c>
      <c r="C8">
        <v>644</v>
      </c>
      <c r="D8">
        <v>300</v>
      </c>
      <c r="E8">
        <v>2294</v>
      </c>
      <c r="F8">
        <v>14978</v>
      </c>
      <c r="G8">
        <v>2340</v>
      </c>
      <c r="H8">
        <v>1716</v>
      </c>
      <c r="I8">
        <v>970</v>
      </c>
      <c r="J8">
        <v>1112</v>
      </c>
      <c r="K8">
        <v>9704</v>
      </c>
      <c r="L8">
        <v>9466</v>
      </c>
      <c r="M8">
        <v>1734</v>
      </c>
      <c r="N8">
        <v>11524</v>
      </c>
      <c r="T8" s="10" t="s">
        <v>126</v>
      </c>
      <c r="U8" s="10"/>
    </row>
    <row r="9" spans="1:21">
      <c r="A9" t="s">
        <v>26</v>
      </c>
      <c r="B9">
        <v>290</v>
      </c>
      <c r="C9">
        <v>674</v>
      </c>
      <c r="D9">
        <v>332</v>
      </c>
      <c r="E9">
        <v>2380</v>
      </c>
      <c r="F9">
        <v>14872</v>
      </c>
      <c r="G9">
        <v>2316</v>
      </c>
      <c r="H9">
        <v>1662</v>
      </c>
      <c r="I9">
        <v>908</v>
      </c>
      <c r="J9">
        <v>1126</v>
      </c>
      <c r="K9">
        <v>9756</v>
      </c>
      <c r="L9">
        <v>9128</v>
      </c>
      <c r="M9">
        <v>1686</v>
      </c>
      <c r="N9">
        <v>10920</v>
      </c>
    </row>
    <row r="10" spans="1:21">
      <c r="A10" t="s">
        <v>27</v>
      </c>
      <c r="B10">
        <v>290</v>
      </c>
      <c r="C10">
        <v>664</v>
      </c>
      <c r="D10">
        <v>322</v>
      </c>
      <c r="E10">
        <v>2404</v>
      </c>
      <c r="F10">
        <v>15136</v>
      </c>
      <c r="G10">
        <v>2170</v>
      </c>
      <c r="H10">
        <v>1602</v>
      </c>
      <c r="I10">
        <v>898</v>
      </c>
      <c r="J10">
        <v>1116</v>
      </c>
      <c r="K10">
        <v>9662</v>
      </c>
      <c r="L10">
        <v>9128</v>
      </c>
      <c r="M10">
        <v>1652</v>
      </c>
      <c r="N10">
        <v>10912</v>
      </c>
    </row>
    <row r="11" spans="1:21">
      <c r="A11" t="s">
        <v>28</v>
      </c>
      <c r="B11">
        <v>258</v>
      </c>
      <c r="C11">
        <v>596</v>
      </c>
      <c r="D11">
        <v>310</v>
      </c>
      <c r="E11">
        <v>2236</v>
      </c>
      <c r="F11">
        <v>14654</v>
      </c>
      <c r="G11">
        <v>2018</v>
      </c>
      <c r="H11">
        <v>1452</v>
      </c>
      <c r="I11">
        <v>800</v>
      </c>
      <c r="J11">
        <v>1056</v>
      </c>
      <c r="K11">
        <v>9200</v>
      </c>
      <c r="L11">
        <v>8478</v>
      </c>
      <c r="M11">
        <v>1610</v>
      </c>
      <c r="N11">
        <v>10346</v>
      </c>
    </row>
    <row r="12" spans="1:21">
      <c r="A12" t="s">
        <v>29</v>
      </c>
      <c r="B12">
        <v>258</v>
      </c>
      <c r="C12">
        <v>596</v>
      </c>
      <c r="D12">
        <v>310</v>
      </c>
      <c r="E12">
        <v>2236</v>
      </c>
      <c r="F12">
        <v>14654</v>
      </c>
      <c r="G12">
        <v>2018</v>
      </c>
      <c r="H12">
        <v>1324</v>
      </c>
      <c r="I12">
        <v>800</v>
      </c>
      <c r="J12">
        <v>1056</v>
      </c>
      <c r="K12">
        <v>8990</v>
      </c>
      <c r="L12">
        <v>8478</v>
      </c>
      <c r="M12">
        <v>1610</v>
      </c>
      <c r="N12">
        <v>10346</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13982</v>
      </c>
      <c r="L16">
        <f t="shared" si="1"/>
        <v>12784</v>
      </c>
      <c r="M16">
        <f t="shared" si="1"/>
        <v>2454</v>
      </c>
      <c r="N16">
        <f t="shared" si="1"/>
        <v>17248</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12470</v>
      </c>
      <c r="L17">
        <f t="shared" si="2"/>
        <v>11686</v>
      </c>
      <c r="M17">
        <f t="shared" si="2"/>
        <v>2188</v>
      </c>
      <c r="N17">
        <f t="shared" si="2"/>
        <v>14608</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10714</v>
      </c>
      <c r="L18">
        <f t="shared" si="3"/>
        <v>10632</v>
      </c>
      <c r="M18">
        <f t="shared" si="3"/>
        <v>1872</v>
      </c>
      <c r="N18">
        <f t="shared" si="3"/>
        <v>12564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10016</v>
      </c>
      <c r="L19">
        <f t="shared" si="4"/>
        <v>9526</v>
      </c>
      <c r="M19">
        <f t="shared" si="4"/>
        <v>1714</v>
      </c>
      <c r="N19">
        <f t="shared" si="4"/>
        <v>11472</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10068</v>
      </c>
      <c r="L20">
        <f t="shared" si="5"/>
        <v>9188</v>
      </c>
      <c r="M20">
        <f t="shared" si="5"/>
        <v>1666</v>
      </c>
      <c r="N20">
        <f t="shared" si="5"/>
        <v>10868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9974</v>
      </c>
      <c r="L21">
        <f t="shared" si="6"/>
        <v>9188</v>
      </c>
      <c r="M21">
        <f t="shared" si="6"/>
        <v>1632</v>
      </c>
      <c r="N21">
        <f t="shared" si="6"/>
        <v>10860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9512</v>
      </c>
      <c r="L22">
        <f t="shared" si="7"/>
        <v>8538</v>
      </c>
      <c r="M22">
        <f t="shared" si="7"/>
        <v>1590</v>
      </c>
      <c r="N22">
        <f t="shared" si="7"/>
        <v>10294</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9302</v>
      </c>
      <c r="L23">
        <f t="shared" si="8"/>
        <v>8538</v>
      </c>
      <c r="M23">
        <f t="shared" si="8"/>
        <v>1590</v>
      </c>
      <c r="N23">
        <f t="shared" si="8"/>
        <v>10294</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8990</v>
      </c>
      <c r="L24">
        <f t="shared" si="9"/>
        <v>8478</v>
      </c>
      <c r="M24">
        <f t="shared" si="9"/>
        <v>1610</v>
      </c>
      <c r="N24">
        <f t="shared" si="9"/>
        <v>10346</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-0.10813903590330425</v>
      </c>
      <c r="L27" s="6">
        <f t="shared" si="11"/>
        <v>-8.5888610763454318E-2</v>
      </c>
      <c r="M27" s="6">
        <f t="shared" si="11"/>
        <v>-0.10839445802770986</v>
      </c>
      <c r="N27" s="6">
        <f t="shared" si="11"/>
        <v>-0.15306122448979592</v>
      </c>
      <c r="O27" s="6"/>
      <c r="P27" s="6">
        <f t="shared" ref="P27:P34" si="12">AVERAGE(B27:N27)</f>
        <v>-0.1458097887879144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-0.23372908024603062</v>
      </c>
      <c r="L28" s="6">
        <f t="shared" si="13"/>
        <v>-0.16833541927409262</v>
      </c>
      <c r="M28" s="6">
        <f t="shared" si="13"/>
        <v>-0.23716381418092911</v>
      </c>
      <c r="N28" s="6">
        <f t="shared" si="13"/>
        <v>-0.27156771799628943</v>
      </c>
      <c r="O28" s="6"/>
      <c r="P28" s="6">
        <f t="shared" si="12"/>
        <v>-0.28196902702286814</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-0.28365040766700045</v>
      </c>
      <c r="L29" s="6">
        <f t="shared" si="14"/>
        <v>-0.25484981226533165</v>
      </c>
      <c r="M29" s="6">
        <f t="shared" si="14"/>
        <v>-0.30154849225753871</v>
      </c>
      <c r="N29" s="6">
        <f t="shared" si="14"/>
        <v>-0.33487940630797774</v>
      </c>
      <c r="O29" s="6"/>
      <c r="P29" s="6">
        <f t="shared" si="12"/>
        <v>-0.33720864387308402</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-0.27993134029466454</v>
      </c>
      <c r="L30" s="6">
        <f t="shared" si="15"/>
        <v>-0.28128911138923657</v>
      </c>
      <c r="M30" s="6">
        <f t="shared" si="15"/>
        <v>-0.32110839445802769</v>
      </c>
      <c r="N30" s="6">
        <f t="shared" si="15"/>
        <v>-0.36989795918367346</v>
      </c>
      <c r="O30" s="6"/>
      <c r="P30" s="6">
        <f t="shared" si="12"/>
        <v>-0.33786766019674569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-0.28665426977542557</v>
      </c>
      <c r="L31" s="6">
        <f t="shared" si="16"/>
        <v>-0.28128911138923657</v>
      </c>
      <c r="M31" s="6">
        <f t="shared" si="16"/>
        <v>-0.33496332518337407</v>
      </c>
      <c r="N31" s="6">
        <f t="shared" si="16"/>
        <v>-0.37036178107606677</v>
      </c>
      <c r="O31" s="6"/>
      <c r="P31" s="6">
        <f t="shared" si="12"/>
        <v>-0.34649698409214369</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-0.31969675296810185</v>
      </c>
      <c r="L32" s="6">
        <f t="shared" si="17"/>
        <v>-0.33213391739674591</v>
      </c>
      <c r="M32" s="6">
        <f t="shared" si="17"/>
        <v>-0.35207823960880197</v>
      </c>
      <c r="N32" s="6">
        <f t="shared" si="17"/>
        <v>-0.40317717996289426</v>
      </c>
      <c r="O32" s="6"/>
      <c r="P32" s="6">
        <f t="shared" si="12"/>
        <v>-0.39030336841045093</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-0.33471606351022742</v>
      </c>
      <c r="L33" s="6">
        <f t="shared" si="18"/>
        <v>-0.33213391739674591</v>
      </c>
      <c r="M33" s="6">
        <f t="shared" si="18"/>
        <v>-0.35207823960880197</v>
      </c>
      <c r="N33" s="6">
        <f t="shared" si="18"/>
        <v>-0.40317717996289426</v>
      </c>
      <c r="O33" s="6"/>
      <c r="P33" s="6">
        <f t="shared" si="12"/>
        <v>-0.39528096468244434</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-0.35703046774424257</v>
      </c>
      <c r="L34" s="6">
        <f t="shared" si="19"/>
        <v>-0.33682728410513141</v>
      </c>
      <c r="M34" s="6">
        <f t="shared" si="19"/>
        <v>-0.34392828035859818</v>
      </c>
      <c r="N34" s="6">
        <f t="shared" si="19"/>
        <v>-0.40016233766233766</v>
      </c>
      <c r="O34" s="6"/>
      <c r="P34" s="6">
        <f t="shared" si="12"/>
        <v>-0.39741178598256155</v>
      </c>
    </row>
    <row r="35" spans="1:16" s="1" customFormat="1">
      <c r="A35" s="1" t="s">
        <v>65</v>
      </c>
    </row>
    <row r="36" spans="1:16">
      <c r="B36" t="s">
        <v>66</v>
      </c>
    </row>
    <row r="37" spans="1:16">
      <c r="A37" t="s">
        <v>48</v>
      </c>
      <c r="B37">
        <v>8984</v>
      </c>
      <c r="C37" t="s">
        <v>67</v>
      </c>
      <c r="G37" t="s">
        <v>124</v>
      </c>
    </row>
    <row r="38" spans="1:16">
      <c r="A38" t="s">
        <v>49</v>
      </c>
      <c r="B38">
        <v>15847</v>
      </c>
      <c r="G38" t="s">
        <v>125</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 t="shared" ref="B49:B57" si="20">B38-B$37</f>
        <v>6863</v>
      </c>
      <c r="G49">
        <f>'mem usage'!C52</f>
        <v>25</v>
      </c>
    </row>
    <row r="50" spans="1:7">
      <c r="A50" t="s">
        <v>50</v>
      </c>
      <c r="B50">
        <f t="shared" si="20"/>
        <v>7139</v>
      </c>
      <c r="C50">
        <f>B50-B$49</f>
        <v>276</v>
      </c>
      <c r="D50">
        <f>B50-B49</f>
        <v>276</v>
      </c>
      <c r="E50" s="6">
        <f>P27</f>
        <v>-0.1458097887879144</v>
      </c>
      <c r="F50" s="7">
        <f>-C50/E50/1000</f>
        <v>1.8928770303717535</v>
      </c>
      <c r="G50" s="5">
        <f>'mem usage'!C52</f>
        <v>25</v>
      </c>
    </row>
    <row r="51" spans="1:7">
      <c r="A51" t="s">
        <v>51</v>
      </c>
      <c r="B51">
        <f t="shared" si="20"/>
        <v>7961</v>
      </c>
      <c r="C51">
        <f t="shared" ref="C51:C57" si="21">B51-B$49</f>
        <v>1098</v>
      </c>
      <c r="D51">
        <f t="shared" ref="D51:D57" si="22">B51-B50</f>
        <v>822</v>
      </c>
      <c r="E51" s="6">
        <f t="shared" ref="E51:E57" si="23">P28</f>
        <v>-0.28196902702286814</v>
      </c>
      <c r="F51" s="7">
        <f t="shared" ref="F51:F57" si="24">-C51/E51/1000</f>
        <v>3.8940447168722203</v>
      </c>
      <c r="G51" s="5">
        <f>'mem usage'!D52</f>
        <v>36</v>
      </c>
    </row>
    <row r="52" spans="1:7">
      <c r="A52" t="s">
        <v>52</v>
      </c>
      <c r="B52">
        <f t="shared" si="20"/>
        <v>9229</v>
      </c>
      <c r="C52">
        <f t="shared" si="21"/>
        <v>2366</v>
      </c>
      <c r="D52">
        <f t="shared" si="22"/>
        <v>1268</v>
      </c>
      <c r="E52" s="6">
        <f t="shared" si="23"/>
        <v>-0.33720864387308402</v>
      </c>
      <c r="F52" s="7">
        <f t="shared" si="24"/>
        <v>7.0164274937462663</v>
      </c>
      <c r="G52" s="5">
        <f>'mem usage'!E52</f>
        <v>80</v>
      </c>
    </row>
    <row r="53" spans="1:7">
      <c r="A53" t="s">
        <v>53</v>
      </c>
      <c r="B53">
        <f t="shared" si="20"/>
        <v>12511</v>
      </c>
      <c r="C53">
        <f t="shared" si="21"/>
        <v>5648</v>
      </c>
      <c r="D53">
        <f t="shared" si="22"/>
        <v>3282</v>
      </c>
      <c r="E53" s="6">
        <f t="shared" si="23"/>
        <v>-0.33786766019674569</v>
      </c>
      <c r="F53" s="7">
        <f t="shared" si="24"/>
        <v>16.716604355418568</v>
      </c>
      <c r="G53" s="5">
        <f>'mem usage'!F$52</f>
        <v>87</v>
      </c>
    </row>
    <row r="54" spans="1:7">
      <c r="A54" t="s">
        <v>54</v>
      </c>
      <c r="B54">
        <f t="shared" si="20"/>
        <v>12955</v>
      </c>
      <c r="C54">
        <f t="shared" si="21"/>
        <v>6092</v>
      </c>
      <c r="D54">
        <f t="shared" si="22"/>
        <v>444</v>
      </c>
      <c r="E54" s="6">
        <f t="shared" si="23"/>
        <v>-0.34649698409214369</v>
      </c>
      <c r="F54" s="7">
        <f t="shared" si="24"/>
        <v>17.581682611066995</v>
      </c>
      <c r="G54" s="5">
        <f>'mem usage'!F$52</f>
        <v>87</v>
      </c>
    </row>
    <row r="55" spans="1:7">
      <c r="A55" t="s">
        <v>55</v>
      </c>
      <c r="B55">
        <f t="shared" si="20"/>
        <v>12935</v>
      </c>
      <c r="C55">
        <f t="shared" si="21"/>
        <v>6072</v>
      </c>
      <c r="D55">
        <f t="shared" si="22"/>
        <v>-20</v>
      </c>
      <c r="E55" s="6">
        <f t="shared" si="23"/>
        <v>-0.39030336841045093</v>
      </c>
      <c r="F55" s="7">
        <f t="shared" si="24"/>
        <v>15.557129380483751</v>
      </c>
      <c r="G55" s="5">
        <f>'mem usage'!F$52</f>
        <v>87</v>
      </c>
    </row>
    <row r="56" spans="1:7">
      <c r="A56" t="s">
        <v>56</v>
      </c>
      <c r="B56">
        <f t="shared" si="20"/>
        <v>13001</v>
      </c>
      <c r="C56">
        <f t="shared" si="21"/>
        <v>6138</v>
      </c>
      <c r="D56">
        <f t="shared" si="22"/>
        <v>66</v>
      </c>
      <c r="E56" s="6">
        <f t="shared" si="23"/>
        <v>-0.39528096468244434</v>
      </c>
      <c r="F56" s="7">
        <f t="shared" si="24"/>
        <v>15.528195254560428</v>
      </c>
      <c r="G56" s="5">
        <f>'mem usage'!F$52</f>
        <v>87</v>
      </c>
    </row>
    <row r="57" spans="1:7">
      <c r="A57" t="s">
        <v>57</v>
      </c>
      <c r="B57">
        <f t="shared" si="20"/>
        <v>13549</v>
      </c>
      <c r="C57">
        <f t="shared" si="21"/>
        <v>6686</v>
      </c>
      <c r="D57">
        <f t="shared" si="22"/>
        <v>548</v>
      </c>
      <c r="E57" s="6">
        <f t="shared" si="23"/>
        <v>-0.39741178598256155</v>
      </c>
      <c r="F57" s="7">
        <f t="shared" si="24"/>
        <v>16.823859371632683</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2018-03-27T05:30:50Z</dcterms:modified>
</cp:coreProperties>
</file>