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6" t="inlineStr">
        <is>
          <t>FIRST_OPEN_THROTTLE_FILTER_TF=OFF</t>
        </is>
      </c>
      <c r="EA185" s="36" t="inlineStr">
        <is>
          <t>FIRST_OPEN_THROTTLE_FILTER_TF=D</t>
        </is>
      </c>
      <c r="EB185" s="36" t="inlineStr">
        <is>
          <t>FIRST_OPEN_THROTTLE_FILTER_TF=4h</t>
        </is>
      </c>
      <c r="EC185" s="36" t="inlineStr">
        <is>
          <t>FIRST_OPEN_THROTTLE_FILTER_TF=1h</t>
        </is>
      </c>
      <c r="ED185" s="36" t="inlineStr">
        <is>
          <t>FIRST_OPEN_THROTTLE_FILTER_TF=15m</t>
        </is>
      </c>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6" t="inlineStr">
        <is>
          <t>OPEN_INTENT_SIZE_GATES_FILTER_TF=OFF</t>
        </is>
      </c>
      <c r="HL185" s="36" t="inlineStr">
        <is>
          <t>OPEN_INTENT_SIZE_GATES_FILTER_TF=D</t>
        </is>
      </c>
      <c r="HM185" s="36" t="inlineStr">
        <is>
          <t>OPEN_INTENT_SIZE_GATES_FILTER_TF=4h</t>
        </is>
      </c>
      <c r="HN185" s="36" t="inlineStr">
        <is>
          <t>OPEN_INTENT_SIZE_GATES_FILTER_TF=1h</t>
        </is>
      </c>
      <c r="HO185" s="36" t="inlineStr">
        <is>
          <t>OPEN_INTENT_SIZE_GATES_FILTER_TF=15m</t>
        </is>
      </c>
      <c r="HP185" s="33" t="n"/>
      <c r="HQ185" s="33" t="n"/>
      <c r="HR185" s="33" t="n"/>
      <c r="HS185" s="33" t="n"/>
      <c r="HT185" s="33" t="n"/>
      <c r="HU185" s="33" t="n"/>
      <c r="HV185" s="33" t="n"/>
      <c r="HW185" s="33" t="n"/>
      <c r="HX185" s="33" t="n"/>
      <c r="HY185" s="33" t="n"/>
      <c r="HZ185" s="36" t="inlineStr">
        <is>
          <t>WT_15M_BOUNCE_BB_MAX=0.95</t>
        </is>
      </c>
      <c r="IA185" s="36" t="inlineStr">
        <is>
          <t>WT_15M_BOUNCE_BB_MAX=0.9</t>
        </is>
      </c>
      <c r="IB185" s="36" t="inlineStr">
        <is>
          <t>WT_15M_BOUNCE_BB_MAX=0.8</t>
        </is>
      </c>
      <c r="IC185" s="36" t="inlineStr">
        <is>
          <t>WT_15M_BOUNCE_BB_MIN=0.05</t>
        </is>
      </c>
      <c r="ID185" s="36" t="inlineStr">
        <is>
          <t>WT_15M_BOUNCE_BB_MIN=0.1</t>
        </is>
      </c>
      <c r="IE185" s="36" t="inlineStr">
        <is>
          <t>WT_15M_BOUNCE_BB_MIN=0.2</t>
        </is>
      </c>
      <c r="IF185" s="36" t="inlineStr">
        <is>
          <t>WT_15M_BOUNCE_HIGH_1H_GT_PREV=True</t>
        </is>
      </c>
      <c r="IG185" s="36" t="inlineStr">
        <is>
          <t>WT_15M_BOUNCE_HIGH_1H_GT_PREV=False</t>
        </is>
      </c>
      <c r="IH185" s="36" t="inlineStr">
        <is>
          <t>WT_15M_BOUNCE_LOW_1H_GT_PREV=True</t>
        </is>
      </c>
      <c r="II185" s="36" t="inlineStr">
        <is>
          <t>WT_15M_BOUNCE_LOW_1H_GT_PREV=False</t>
        </is>
      </c>
      <c r="IJ185" s="36" t="inlineStr">
        <is>
          <t>WT_15M_BOUNCE_REL_VOL_GT_1=True</t>
        </is>
      </c>
      <c r="IK185" s="36" t="inlineStr">
        <is>
          <t>WT_15M_BOUNCE_REL_VOL_GT_1=False</t>
        </is>
      </c>
      <c r="IL185" s="26" t="n"/>
      <c r="IM185" s="26" t="inlineStr">
        <is>
          <t>ez_manage.py:6076 top()</t>
        </is>
      </c>
      <c r="IN185" s="26" t="inlineStr">
        <is>
          <t>v12_quick_engine.py:4288 x7</t>
        </is>
      </c>
      <c r="IO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4" t="inlineStr">
        <is>
          <t>LIVE_ENTRY_ENGINE_FILTER_TF=OFF</t>
        </is>
      </c>
      <c r="FL186" s="34" t="inlineStr">
        <is>
          <t>LIVE_ENTRY_ENGINE_FILTER_TF=D</t>
        </is>
      </c>
      <c r="FM186" s="34" t="inlineStr">
        <is>
          <t>LIVE_ENTRY_ENGINE_FILTER_TF=4h</t>
        </is>
      </c>
      <c r="FN186" s="34" t="inlineStr">
        <is>
          <t>LIVE_ENTRY_ENGINE_FILTER_TF=1h</t>
        </is>
      </c>
      <c r="FO186" s="34" t="inlineStr">
        <is>
          <t>LIVE_ENTRY_ENGINE_FILTER_TF=15m</t>
        </is>
      </c>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4" t="inlineStr">
        <is>
          <t>WT_15M_BOUNCE_BB_MAX=0.95</t>
        </is>
      </c>
      <c r="IA186" s="34" t="inlineStr">
        <is>
          <t>WT_15M_BOUNCE_BB_MAX=0.9</t>
        </is>
      </c>
      <c r="IB186" s="34" t="inlineStr">
        <is>
          <t>WT_15M_BOUNCE_BB_MAX=0.8</t>
        </is>
      </c>
      <c r="IC186" s="34" t="inlineStr">
        <is>
          <t>WT_15M_BOUNCE_BB_MIN=0.05</t>
        </is>
      </c>
      <c r="ID186" s="34" t="inlineStr">
        <is>
          <t>WT_15M_BOUNCE_BB_MIN=0.1</t>
        </is>
      </c>
      <c r="IE186" s="34" t="inlineStr">
        <is>
          <t>WT_15M_BOUNCE_BB_MIN=0.2</t>
        </is>
      </c>
      <c r="IF186" s="34" t="inlineStr">
        <is>
          <t>WT_15M_BOUNCE_HIGH_1H_GT_PREV=True</t>
        </is>
      </c>
      <c r="IG186" s="34" t="inlineStr">
        <is>
          <t>WT_15M_BOUNCE_HIGH_1H_GT_PREV=False</t>
        </is>
      </c>
      <c r="IH186" s="34" t="inlineStr">
        <is>
          <t>WT_15M_BOUNCE_LOW_1H_GT_PREV=True</t>
        </is>
      </c>
      <c r="II186" s="34" t="inlineStr">
        <is>
          <t>WT_15M_BOUNCE_LOW_1H_GT_PREV=False</t>
        </is>
      </c>
      <c r="IJ186" s="34" t="inlineStr">
        <is>
          <t>WT_15M_BOUNCE_REL_VOL_GT_1=True</t>
        </is>
      </c>
      <c r="IK186" s="34" t="inlineStr">
        <is>
          <t>WT_15M_BOUNCE_REL_VOL_GT_1=False</t>
        </is>
      </c>
      <c r="IL186" s="26" t="n"/>
      <c r="IM186" s="26" t="inlineStr">
        <is>
          <t>ez_manage.py:4371 top()</t>
        </is>
      </c>
      <c r="IN186" s="26" t="inlineStr">
        <is>
          <t>v12_quick_engine.py:889 x9</t>
        </is>
      </c>
      <c r="IO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4" t="inlineStr">
        <is>
          <t>FIRST_OPEN_THROTTLE_FILTER_TF=OFF</t>
        </is>
      </c>
      <c r="EA188" s="34" t="inlineStr">
        <is>
          <t>FIRST_OPEN_THROTTLE_FILTER_TF=D</t>
        </is>
      </c>
      <c r="EB188" s="34" t="inlineStr">
        <is>
          <t>FIRST_OPEN_THROTTLE_FILTER_TF=4h</t>
        </is>
      </c>
      <c r="EC188" s="34" t="inlineStr">
        <is>
          <t>FIRST_OPEN_THROTTLE_FILTER_TF=1h</t>
        </is>
      </c>
      <c r="ED188" s="34" t="inlineStr">
        <is>
          <t>FIRST_OPEN_THROTTLE_FILTER_TF=15m</t>
        </is>
      </c>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4" t="inlineStr">
        <is>
          <t>OPEN_INTENT_SIZE_GATES_FILTER_TF=OFF</t>
        </is>
      </c>
      <c r="HL188" s="34" t="inlineStr">
        <is>
          <t>OPEN_INTENT_SIZE_GATES_FILTER_TF=D</t>
        </is>
      </c>
      <c r="HM188" s="34" t="inlineStr">
        <is>
          <t>OPEN_INTENT_SIZE_GATES_FILTER_TF=4h</t>
        </is>
      </c>
      <c r="HN188" s="34" t="inlineStr">
        <is>
          <t>OPEN_INTENT_SIZE_GATES_FILTER_TF=1h</t>
        </is>
      </c>
      <c r="HO188" s="34" t="inlineStr">
        <is>
          <t>OPEN_INTENT_SIZE_GATES_FILTER_TF=15m</t>
        </is>
      </c>
      <c r="HP188" s="33" t="n"/>
      <c r="HQ188" s="33" t="n"/>
      <c r="HR188" s="33" t="n"/>
      <c r="HS188" s="33" t="n"/>
      <c r="HT188" s="33" t="n"/>
      <c r="HU188" s="33" t="n"/>
      <c r="HV188" s="33" t="n"/>
      <c r="HW188" s="33" t="n"/>
      <c r="HX188" s="33" t="n"/>
      <c r="HY188" s="33" t="n"/>
      <c r="HZ188" s="34" t="inlineStr">
        <is>
          <t>WT_15M_BOUNCE_BB_MAX=0.95</t>
        </is>
      </c>
      <c r="IA188" s="34" t="inlineStr">
        <is>
          <t>WT_15M_BOUNCE_BB_MAX=0.9</t>
        </is>
      </c>
      <c r="IB188" s="34" t="inlineStr">
        <is>
          <t>WT_15M_BOUNCE_BB_MAX=0.8</t>
        </is>
      </c>
      <c r="IC188" s="34" t="inlineStr">
        <is>
          <t>WT_15M_BOUNCE_BB_MIN=0.05</t>
        </is>
      </c>
      <c r="ID188" s="34" t="inlineStr">
        <is>
          <t>WT_15M_BOUNCE_BB_MIN=0.1</t>
        </is>
      </c>
      <c r="IE188" s="34" t="inlineStr">
        <is>
          <t>WT_15M_BOUNCE_BB_MIN=0.2</t>
        </is>
      </c>
      <c r="IF188" s="34" t="inlineStr">
        <is>
          <t>WT_15M_BOUNCE_HIGH_1H_GT_PREV=True</t>
        </is>
      </c>
      <c r="IG188" s="34" t="inlineStr">
        <is>
          <t>WT_15M_BOUNCE_HIGH_1H_GT_PREV=False</t>
        </is>
      </c>
      <c r="IH188" s="34" t="inlineStr">
        <is>
          <t>WT_15M_BOUNCE_LOW_1H_GT_PREV=True</t>
        </is>
      </c>
      <c r="II188" s="34" t="inlineStr">
        <is>
          <t>WT_15M_BOUNCE_LOW_1H_GT_PREV=False</t>
        </is>
      </c>
      <c r="IJ188" s="34" t="inlineStr">
        <is>
          <t>WT_15M_BOUNCE_REL_VOL_GT_1=True</t>
        </is>
      </c>
      <c r="IK188" s="34" t="inlineStr">
        <is>
          <t>WT_15M_BOUNCE_REL_VOL_GT_1=False</t>
        </is>
      </c>
      <c r="IL188" s="26" t="n"/>
      <c r="IM188" s="26" t="inlineStr">
        <is>
          <t>ez_manage.py:6076 top()</t>
        </is>
      </c>
      <c r="IN188" s="26" t="inlineStr">
        <is>
          <t>v12_quick_engine.py:4288 x7</t>
        </is>
      </c>
      <c r="IO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72" t="n"/>
      <c r="EA190" s="72" t="n"/>
      <c r="EB190" s="72" t="n"/>
      <c r="EC190" s="72" t="n"/>
      <c r="ED190" s="72"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6" t="inlineStr">
        <is>
          <t>LIVE_ENTRY_ENGINE_FILTER_TF=OFF</t>
        </is>
      </c>
      <c r="FL190" s="36" t="inlineStr">
        <is>
          <t>LIVE_ENTRY_ENGINE_FILTER_TF=D</t>
        </is>
      </c>
      <c r="FM190" s="36" t="inlineStr">
        <is>
          <t>LIVE_ENTRY_ENGINE_FILTER_TF=4h</t>
        </is>
      </c>
      <c r="FN190" s="36" t="inlineStr">
        <is>
          <t>LIVE_ENTRY_ENGINE_FILTER_TF=1h</t>
        </is>
      </c>
      <c r="FO190" s="36" t="inlineStr">
        <is>
          <t>LIVE_ENTRY_ENGINE_FILTER_TF=15m</t>
        </is>
      </c>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72" t="n"/>
      <c r="HL190" s="72" t="n"/>
      <c r="HM190" s="72" t="n"/>
      <c r="HN190" s="72" t="n"/>
      <c r="HO190" s="72" t="n"/>
      <c r="HP190" s="33" t="n"/>
      <c r="HQ190" s="33" t="n"/>
      <c r="HR190" s="33" t="n"/>
      <c r="HS190" s="33" t="n"/>
      <c r="HT190" s="33" t="n"/>
      <c r="HU190" s="33" t="n"/>
      <c r="HV190" s="33" t="n"/>
      <c r="HW190" s="33" t="n"/>
      <c r="HX190" s="33" t="n"/>
      <c r="HY190" s="33" t="n"/>
      <c r="HZ190" s="34" t="inlineStr">
        <is>
          <t>WT_15M_BOUNCE_BB_MAX=0.95</t>
        </is>
      </c>
      <c r="IA190" s="34" t="inlineStr">
        <is>
          <t>WT_15M_BOUNCE_BB_MAX=0.9</t>
        </is>
      </c>
      <c r="IB190" s="34" t="inlineStr">
        <is>
          <t>WT_15M_BOUNCE_BB_MAX=0.8</t>
        </is>
      </c>
      <c r="IC190" s="34" t="inlineStr">
        <is>
          <t>WT_15M_BOUNCE_BB_MIN=0.05</t>
        </is>
      </c>
      <c r="ID190" s="34" t="inlineStr">
        <is>
          <t>WT_15M_BOUNCE_BB_MIN=0.1</t>
        </is>
      </c>
      <c r="IE190" s="34" t="inlineStr">
        <is>
          <t>WT_15M_BOUNCE_BB_MIN=0.2</t>
        </is>
      </c>
      <c r="IF190" s="34" t="inlineStr">
        <is>
          <t>WT_15M_BOUNCE_HIGH_1H_GT_PREV=True</t>
        </is>
      </c>
      <c r="IG190" s="34" t="inlineStr">
        <is>
          <t>WT_15M_BOUNCE_HIGH_1H_GT_PREV=False</t>
        </is>
      </c>
      <c r="IH190" s="34" t="inlineStr">
        <is>
          <t>WT_15M_BOUNCE_LOW_1H_GT_PREV=True</t>
        </is>
      </c>
      <c r="II190" s="34" t="inlineStr">
        <is>
          <t>WT_15M_BOUNCE_LOW_1H_GT_PREV=False</t>
        </is>
      </c>
      <c r="IJ190" s="34" t="inlineStr">
        <is>
          <t>WT_15M_BOUNCE_REL_VOL_GT_1=True</t>
        </is>
      </c>
      <c r="IK190" s="34" t="inlineStr">
        <is>
          <t>WT_15M_BOUNCE_REL_VOL_GT_1=False</t>
        </is>
      </c>
      <c r="IL190" s="26" t="n"/>
      <c r="IM190" s="26" t="inlineStr">
        <is>
          <t>ez_manage.py:4371 top()</t>
        </is>
      </c>
      <c r="IN190" s="26" t="inlineStr">
        <is>
          <t>v12_quick_engine.py:889 x9</t>
        </is>
      </c>
      <c r="IO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0</v>
      </c>
      <c r="N8"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WT_DC_DC_POS_THRESHOLD_SHORT</t>
        </is>
      </c>
      <c r="B178" s="0" t="n">
        <v>0.4</v>
      </c>
      <c r="M178" s="0" t="n">
        <v>0</v>
      </c>
      <c r="N178" s="0" t="n">
        <v>0</v>
      </c>
    </row>
    <row r="179" ht="10.5" customHeight="1" s="67">
      <c r="A179" s="0" t="inlineStr">
        <is>
          <t>WT_DC_DC_POS_THRESHOLD_SHORT</t>
        </is>
      </c>
      <c r="B179" s="0" t="n">
        <v>0.6</v>
      </c>
      <c r="M179" s="0" t="n">
        <v>0</v>
      </c>
      <c r="N179" s="0" t="n">
        <v>0</v>
      </c>
    </row>
    <row r="180" ht="10.5" customHeight="1" s="67">
      <c r="A180" s="0" t="inlineStr">
        <is>
          <t>WT_DC_DC_POS_THRESHOLD_SHORT</t>
        </is>
      </c>
      <c r="B180" s="0" t="n">
        <v>0.7</v>
      </c>
      <c r="M180" s="0" t="n">
        <v>0</v>
      </c>
      <c r="N180" s="0" t="n">
        <v>0</v>
      </c>
    </row>
    <row r="181" ht="10.5" customHeight="1" s="67">
      <c r="A181" s="0" t="inlineStr">
        <is>
          <t>WT_DC_DC_POS_THRESHOLD_LONG</t>
        </is>
      </c>
      <c r="B181" s="0" t="n">
        <v>0.7</v>
      </c>
      <c r="M181" s="0" t="n">
        <v>0</v>
      </c>
      <c r="N181" s="0" t="n">
        <v>0</v>
      </c>
    </row>
    <row r="182" ht="10.5" customHeight="1" s="67">
      <c r="A182" s="0" t="inlineStr">
        <is>
          <t>WT_DC_DC_POS_THRESHOLD_LONG</t>
        </is>
      </c>
      <c r="B182" s="0" t="n">
        <v>0.4</v>
      </c>
      <c r="M182" s="0" t="n">
        <v>0</v>
      </c>
      <c r="N182" s="0" t="n">
        <v>0</v>
      </c>
    </row>
    <row r="183" ht="10.5" customHeight="1" s="67">
      <c r="A183" s="0" t="inlineStr">
        <is>
          <t>WT_DC_DC_POS_THRESHOLD_LONG</t>
        </is>
      </c>
      <c r="B183" s="0" t="n">
        <v>0.6</v>
      </c>
      <c r="M183" s="0" t="n">
        <v>0</v>
      </c>
      <c r="N183" s="0" t="n">
        <v>0</v>
      </c>
    </row>
    <row r="184" ht="15.75" customHeight="1" s="67">
      <c r="A184" s="0" t="inlineStr">
        <is>
          <t>RZ_BOT_BB_THRESHOLD</t>
        </is>
      </c>
      <c r="B184" s="0" t="inlineStr">
        <is>
          <t>0.075</t>
        </is>
      </c>
      <c r="G184" s="0">
        <f>IFERROR(VLOOKUP($A240&amp;"_"&amp;$B240,Results_Deltas!$A$2:$P$15000,5,FALSE),"")</f>
        <v/>
      </c>
      <c r="H184" s="0">
        <f>IFERROR(VLOOKUP($A240,Results_30d_Deltas!$A$2:$H$5000,7,FALSE)-E116,"")</f>
        <v/>
      </c>
      <c r="I184" s="0">
        <f>IFERROR(VLOOKUP($A240,Results_30d_Deltas!$A$2:$H$5000,6,FALSE),"")</f>
        <v/>
      </c>
      <c r="L184" s="0" t="inlineStr">
        <is>
          <t>NO</t>
        </is>
      </c>
      <c r="M184" s="0" t="n">
        <v>25</v>
      </c>
      <c r="N184" s="0" t="n">
        <v>0</v>
      </c>
    </row>
    <row r="185" ht="15.75" customHeight="1" s="67">
      <c r="A185" s="0" t="inlineStr">
        <is>
          <t>RZ_BOT_BB_THRESHOLD</t>
        </is>
      </c>
      <c r="B185" s="0" t="n">
        <v>0.375</v>
      </c>
      <c r="G185" s="0">
        <f>IFERROR(VLOOKUP($A242&amp;"_"&amp;$B242,Results_Deltas!$A$2:$P$15000,5,FALSE),"")</f>
        <v/>
      </c>
      <c r="H185" s="0">
        <f>IFERROR(VLOOKUP($A242,Results_30d_Deltas!$A$2:$H$5000,7,FALSE)-E118,"")</f>
        <v/>
      </c>
      <c r="I185" s="0">
        <f>IFERROR(VLOOKUP($A242,Results_30d_Deltas!$A$2:$H$5000,6,FALSE),"")</f>
        <v/>
      </c>
      <c r="L185" s="0" t="inlineStr">
        <is>
          <t>NO</t>
        </is>
      </c>
      <c r="M185" s="0" t="n">
        <v>4</v>
      </c>
      <c r="N185" s="0" t="n">
        <v>0</v>
      </c>
    </row>
    <row r="186" ht="15.75" customHeight="1" s="67">
      <c r="A186" s="0" t="inlineStr">
        <is>
          <t>RZ_BOT_BB_THRESHOLD</t>
        </is>
      </c>
      <c r="B186" s="0" t="inlineStr">
        <is>
          <t>0.1875</t>
        </is>
      </c>
      <c r="G186" s="0">
        <f>IFERROR(VLOOKUP($A243&amp;"_"&amp;$B243,Results_Deltas!$A$2:$P$15000,5,FALSE),"")</f>
        <v/>
      </c>
      <c r="H186" s="0">
        <f>IFERROR(VLOOKUP($A243,Results_30d_Deltas!$A$2:$H$5000,7,FALSE)-E119,"")</f>
        <v/>
      </c>
      <c r="I186" s="0">
        <f>IFERROR(VLOOKUP($A243,Results_30d_Deltas!$A$2:$H$5000,6,FALSE),"")</f>
        <v/>
      </c>
      <c r="L186" s="0" t="inlineStr">
        <is>
          <t>NO</t>
        </is>
      </c>
      <c r="M186" s="0" t="n">
        <v>25</v>
      </c>
      <c r="N186" s="0" t="n">
        <v>0</v>
      </c>
    </row>
    <row r="187" ht="15.75" customHeight="1" s="67">
      <c r="A187" s="0" t="inlineStr">
        <is>
          <t>WT_DC_STOCH_THRESHOLD_SHORT</t>
        </is>
      </c>
      <c r="B187" s="0" t="n">
        <v>50</v>
      </c>
      <c r="M187" s="0" t="n">
        <v>0</v>
      </c>
      <c r="N187" s="0" t="n">
        <v>0</v>
      </c>
    </row>
    <row r="188" ht="15.75" customHeight="1" s="67">
      <c r="A188" s="0" t="inlineStr">
        <is>
          <t>WT_DC_TF_COMBO</t>
        </is>
      </c>
      <c r="B188" s="0" t="inlineStr">
        <is>
          <t>1h_4h</t>
        </is>
      </c>
      <c r="M188" s="0" t="n">
        <v>0</v>
      </c>
      <c r="N188" s="0" t="n">
        <v>0</v>
      </c>
    </row>
    <row r="189" ht="15.75" customHeight="1" s="67">
      <c r="A189" s="0" t="inlineStr">
        <is>
          <t>WT_DC_TF_COMBO</t>
        </is>
      </c>
      <c r="B189" s="0" t="inlineStr">
        <is>
          <t>15m_1h_4h</t>
        </is>
      </c>
      <c r="M189" s="0" t="n">
        <v>0</v>
      </c>
      <c r="N189" s="0" t="n">
        <v>0</v>
      </c>
    </row>
    <row r="190" ht="15.75" customHeight="1" s="67">
      <c r="A190" s="0" t="inlineStr">
        <is>
          <t>RZ_BOT_BB_THRESHOLD</t>
        </is>
      </c>
      <c r="B190" s="0" t="inlineStr">
        <is>
          <t>0.225</t>
        </is>
      </c>
      <c r="G190" s="0">
        <f>IFERROR(VLOOKUP($A244&amp;"_"&amp;$B244,Results_Deltas!$A$2:$P$15000,5,FALSE),"")</f>
        <v/>
      </c>
      <c r="H190" s="0">
        <f>IFERROR(VLOOKUP($A244,Results_30d_Deltas!$A$2:$H$5000,7,FALSE)-E120,"")</f>
        <v/>
      </c>
      <c r="I190" s="0">
        <f>IFERROR(VLOOKUP($A244,Results_30d_Deltas!$A$2:$H$5000,6,FALSE),"")</f>
        <v/>
      </c>
      <c r="L190" s="0" t="inlineStr">
        <is>
          <t>NO</t>
        </is>
      </c>
      <c r="M190" s="0" t="n">
        <v>25</v>
      </c>
      <c r="N190" s="0" t="n">
        <v>0</v>
      </c>
    </row>
    <row r="191" ht="10.5" customHeight="1" s="67">
      <c r="A191" s="0" t="inlineStr">
        <is>
          <t>WT_DC_TF_HTF</t>
        </is>
      </c>
      <c r="B191" s="0" t="inlineStr">
        <is>
          <t>D</t>
        </is>
      </c>
      <c r="M191" s="0" t="n">
        <v>0</v>
      </c>
      <c r="N191" s="0" t="n">
        <v>0</v>
      </c>
    </row>
    <row r="192" ht="15.75" customHeight="1" s="67">
      <c r="A192" s="0" t="inlineStr">
        <is>
          <t>WT_DC_TF_COMBO</t>
        </is>
      </c>
      <c r="B192" s="0" t="inlineStr">
        <is>
          <t>15m_1h_4h_D</t>
        </is>
      </c>
      <c r="M192" s="0" t="n">
        <v>0</v>
      </c>
      <c r="N192" s="0" t="n">
        <v>0</v>
      </c>
    </row>
    <row r="193" ht="15.75" customHeight="1" s="67">
      <c r="A193" s="0" t="inlineStr">
        <is>
          <t>WT_DC_TF_COMBO</t>
        </is>
      </c>
      <c r="B193" s="0" t="inlineStr">
        <is>
          <t>4h_D</t>
        </is>
      </c>
      <c r="M193" s="0" t="n">
        <v>0</v>
      </c>
      <c r="N193" s="0" t="n">
        <v>0</v>
      </c>
    </row>
    <row r="194" ht="10.5" customHeight="1" s="67">
      <c r="A194" s="0" t="inlineStr">
        <is>
          <t>WT_DC_DC_POS_THRESHOLD_SHORT</t>
        </is>
      </c>
      <c r="B194" s="0" t="n">
        <v>0.3</v>
      </c>
      <c r="M194" s="0" t="n">
        <v>0</v>
      </c>
      <c r="N194" s="0" t="n">
        <v>0</v>
      </c>
    </row>
    <row r="195" ht="10.5" customHeight="1" s="67">
      <c r="A195" s="0" t="inlineStr">
        <is>
          <t>WT_DC_STOCH_THRESHOLD_LONG</t>
        </is>
      </c>
      <c r="B195" s="0" t="n">
        <v>50</v>
      </c>
      <c r="M195" s="0" t="n">
        <v>0</v>
      </c>
      <c r="N195" s="0" t="n">
        <v>0</v>
      </c>
    </row>
    <row r="196" ht="15.75" customHeight="1" s="67">
      <c r="A196" s="0" t="inlineStr">
        <is>
          <t>RZ_BOT_BB_THRESHOLD</t>
        </is>
      </c>
      <c r="B196" s="0" t="inlineStr">
        <is>
          <t>0.1125</t>
        </is>
      </c>
      <c r="G196" s="0">
        <f>IFERROR(VLOOKUP($A241&amp;"_"&amp;$B241,Results_Deltas!$A$2:$P$15000,5,FALSE),"")</f>
        <v/>
      </c>
      <c r="H196" s="0">
        <f>IFERROR(VLOOKUP($A241,Results_30d_Deltas!$A$2:$H$5000,7,FALSE)-E117,"")</f>
        <v/>
      </c>
      <c r="I196" s="0">
        <f>IFERROR(VLOOKUP($A241,Results_30d_Deltas!$A$2:$H$5000,6,FALSE),"")</f>
        <v/>
      </c>
      <c r="L196" s="0" t="inlineStr">
        <is>
          <t>NO</t>
        </is>
      </c>
      <c r="M196" s="0" t="n">
        <v>25</v>
      </c>
      <c r="N196" s="0" t="n">
        <v>0</v>
      </c>
    </row>
    <row r="197" ht="10.5" customHeight="1" s="67">
      <c r="A197" s="0" t="inlineStr">
        <is>
          <t>WT_DC_DC_TF</t>
        </is>
      </c>
      <c r="B197" s="0" t="inlineStr">
        <is>
          <t>D</t>
        </is>
      </c>
      <c r="M197" s="0" t="n">
        <v>0</v>
      </c>
      <c r="N197" s="0" t="n">
        <v>0</v>
      </c>
    </row>
    <row r="198" ht="10.5" customHeight="1" s="67">
      <c r="A198" s="0" t="inlineStr">
        <is>
          <t>WT_DC_TF_HTF2</t>
        </is>
      </c>
      <c r="B198" s="0" t="inlineStr">
        <is>
          <t>1h</t>
        </is>
      </c>
      <c r="M198" s="0" t="n">
        <v>0</v>
      </c>
      <c r="N198" s="0" t="n">
        <v>0</v>
      </c>
    </row>
    <row r="199" ht="10.5" customHeight="1" s="67">
      <c r="A199" s="0" t="inlineStr">
        <is>
          <t>WT_DC_STOCH_THRESHOLD_LONG</t>
        </is>
      </c>
      <c r="B199" s="0" t="n">
        <v>30</v>
      </c>
      <c r="M199" s="0" t="n">
        <v>0</v>
      </c>
      <c r="N199" s="0" t="n">
        <v>0</v>
      </c>
    </row>
    <row r="200" ht="15.75" customHeight="1" s="67">
      <c r="A200" s="0" t="inlineStr">
        <is>
          <t>WT_DC_STOCH_THRESHOLD_SHORT</t>
        </is>
      </c>
      <c r="B200" s="0" t="n">
        <v>70</v>
      </c>
      <c r="M200" s="0" t="n">
        <v>0</v>
      </c>
      <c r="N200" s="0" t="n">
        <v>0</v>
      </c>
    </row>
    <row r="201" ht="15.75" customHeight="1" s="67">
      <c r="A201" s="0" t="inlineStr">
        <is>
          <t>WT_DC_DIRECT_DC_TF</t>
        </is>
      </c>
      <c r="B201" s="0" t="inlineStr">
        <is>
          <t>4h</t>
        </is>
      </c>
      <c r="M201" s="0" t="n">
        <v>0</v>
      </c>
      <c r="N201" s="0" t="n">
        <v>0</v>
      </c>
    </row>
    <row r="202" ht="15.75" customHeight="1" s="67">
      <c r="A202" s="0" t="inlineStr">
        <is>
          <t>WT_DC_DIRECT_DC_TF</t>
        </is>
      </c>
      <c r="B202" s="0" t="inlineStr">
        <is>
          <t>15m</t>
        </is>
      </c>
      <c r="M202" s="0" t="n">
        <v>0</v>
      </c>
      <c r="N202" s="0" t="n">
        <v>0</v>
      </c>
    </row>
    <row r="203" ht="10.5" customHeight="1" s="67">
      <c r="A203" s="0" t="inlineStr">
        <is>
          <t>WT_DC_STOCH_TF</t>
        </is>
      </c>
      <c r="B203" s="0" t="inlineStr">
        <is>
          <t>4h</t>
        </is>
      </c>
      <c r="M203" s="0" t="n">
        <v>0</v>
      </c>
      <c r="N203" s="0" t="n">
        <v>0</v>
      </c>
    </row>
    <row r="204" ht="10.5" customHeight="1" s="67">
      <c r="A204" s="0" t="inlineStr">
        <is>
          <t>WT_DC_STOCH_TF</t>
        </is>
      </c>
      <c r="B204" s="0" t="inlineStr">
        <is>
          <t>1h</t>
        </is>
      </c>
      <c r="M204" s="0" t="n">
        <v>0</v>
      </c>
      <c r="N204" s="0" t="n">
        <v>0</v>
      </c>
    </row>
    <row r="205" ht="10.5" customHeight="1" s="67">
      <c r="A205" s="0" t="inlineStr">
        <is>
          <t>WT_DC_DC_TF</t>
        </is>
      </c>
      <c r="B205" s="0" t="inlineStr">
        <is>
          <t>4h</t>
        </is>
      </c>
      <c r="M205" s="0" t="n">
        <v>0</v>
      </c>
      <c r="N205" s="0" t="n">
        <v>0</v>
      </c>
    </row>
    <row r="206" ht="10.5" customHeight="1" s="67">
      <c r="A206" s="0" t="inlineStr">
        <is>
          <t>WT_DC_TF_HTF2</t>
        </is>
      </c>
      <c r="B206" s="0" t="inlineStr">
        <is>
          <t>4h</t>
        </is>
      </c>
      <c r="M206" s="0" t="n">
        <v>0</v>
      </c>
      <c r="N206" s="0" t="n">
        <v>0</v>
      </c>
    </row>
    <row r="207" ht="10.5" customHeight="1" s="67">
      <c r="A207" s="0" t="inlineStr">
        <is>
          <t>WT_DC_TF_HTF</t>
        </is>
      </c>
      <c r="B207" s="0" t="inlineStr">
        <is>
          <t>W</t>
        </is>
      </c>
      <c r="M207" s="0" t="n">
        <v>0</v>
      </c>
      <c r="N207" s="0" t="n">
        <v>0</v>
      </c>
    </row>
    <row r="208" ht="10.5" customHeight="1" s="67">
      <c r="A208" s="0" t="inlineStr">
        <is>
          <t>WT_DC_TF_HTF2</t>
        </is>
      </c>
      <c r="B208" s="0" t="inlineStr">
        <is>
          <t>W</t>
        </is>
      </c>
      <c r="M208" s="0" t="n">
        <v>0</v>
      </c>
      <c r="N208" s="0" t="n">
        <v>0</v>
      </c>
    </row>
    <row r="209" ht="10.5" customHeight="1" s="67">
      <c r="A209" s="0" t="inlineStr">
        <is>
          <t>WT_DC_DC_TF</t>
        </is>
      </c>
      <c r="B209" s="0" t="inlineStr">
        <is>
          <t>15m</t>
        </is>
      </c>
      <c r="M209" s="0" t="n">
        <v>0</v>
      </c>
      <c r="N209" s="0" t="n">
        <v>0</v>
      </c>
    </row>
    <row r="210" ht="15.75" customHeight="1" s="67">
      <c r="A210" s="0" t="inlineStr">
        <is>
          <t>WT_DC_HTF_GATE_MODE</t>
        </is>
      </c>
      <c r="B210" s="0" t="inlineStr">
        <is>
          <t>OR</t>
        </is>
      </c>
      <c r="M210" s="0" t="n">
        <v>0</v>
      </c>
      <c r="N210" s="0" t="n">
        <v>0</v>
      </c>
    </row>
    <row r="211" ht="15.75" customHeight="1" s="67">
      <c r="A211" s="0" t="inlineStr">
        <is>
          <t>WT_DC_DIRECT_DC_TF</t>
        </is>
      </c>
      <c r="B211" s="0" t="inlineStr">
        <is>
          <t>D</t>
        </is>
      </c>
      <c r="M211" s="0" t="n">
        <v>0</v>
      </c>
      <c r="N211" s="0" t="n">
        <v>0</v>
      </c>
    </row>
    <row r="212" ht="10.5" customHeight="1" s="67">
      <c r="A212" s="0" t="inlineStr">
        <is>
          <t>WT_DC_TF_HTF2</t>
        </is>
      </c>
      <c r="B212" s="0" t="inlineStr">
        <is>
          <t>none</t>
        </is>
      </c>
      <c r="M212" s="0" t="n">
        <v>0</v>
      </c>
      <c r="N212" s="0" t="n">
        <v>0</v>
      </c>
    </row>
    <row r="213" ht="10.5" customHeight="1" s="67">
      <c r="A213" s="0" t="inlineStr">
        <is>
          <t>WT_DC_TF_HTF</t>
        </is>
      </c>
      <c r="B213" s="0" t="inlineStr">
        <is>
          <t>15m</t>
        </is>
      </c>
      <c r="M213" s="0" t="n">
        <v>0</v>
      </c>
      <c r="N213" s="0" t="n">
        <v>0</v>
      </c>
    </row>
    <row r="214" ht="10.5" customHeight="1" s="67">
      <c r="A214" s="0" t="inlineStr">
        <is>
          <t>WT_DC_DC_POS_THRESHOLD_LONG</t>
        </is>
      </c>
      <c r="B214" s="0" t="n">
        <v>0.3</v>
      </c>
      <c r="M214" s="0" t="n">
        <v>0</v>
      </c>
      <c r="N214" s="0" t="n">
        <v>0</v>
      </c>
    </row>
    <row r="215" ht="15.75" customHeight="1" s="67">
      <c r="A215" s="0" t="inlineStr">
        <is>
          <t>DC_BREAKOUT_TF_EXPANDED</t>
        </is>
      </c>
      <c r="B215" s="0" t="inlineStr">
        <is>
          <t>W</t>
        </is>
      </c>
      <c r="M215" s="0" t="n">
        <v>0</v>
      </c>
      <c r="N215" s="0" t="n">
        <v>0</v>
      </c>
    </row>
    <row r="216" ht="10.5" customHeight="1" s="67">
      <c r="A216" s="0" t="inlineStr">
        <is>
          <t>WT_DC_TF_HTF</t>
        </is>
      </c>
      <c r="B216" s="0" t="inlineStr">
        <is>
          <t>1h</t>
        </is>
      </c>
      <c r="M216" s="0" t="n">
        <v>0</v>
      </c>
      <c r="N216" s="0" t="n">
        <v>0</v>
      </c>
    </row>
    <row r="217" ht="15.75" customHeight="1" s="67">
      <c r="A217" s="0" t="inlineStr">
        <is>
          <t>WT_DC_DIRECT_TF_ENTRY</t>
        </is>
      </c>
      <c r="B217" s="0" t="inlineStr">
        <is>
          <t>4h</t>
        </is>
      </c>
      <c r="M217" s="0" t="n">
        <v>0</v>
      </c>
      <c r="N217" s="0" t="n">
        <v>0</v>
      </c>
    </row>
    <row r="218" ht="15.75" customHeight="1" s="67">
      <c r="A218" s="0" t="inlineStr">
        <is>
          <t>WT_DC_DIRECT_TF_ENTRY</t>
        </is>
      </c>
      <c r="B218" s="0" t="inlineStr">
        <is>
          <t>15m</t>
        </is>
      </c>
      <c r="M218" s="0" t="n">
        <v>0</v>
      </c>
      <c r="N218" s="0" t="n">
        <v>0</v>
      </c>
    </row>
    <row r="219" ht="15.75" customHeight="1" s="67">
      <c r="A219" s="0" t="inlineStr">
        <is>
          <t>BB_BREAKOUT_SCORE</t>
        </is>
      </c>
      <c r="B219" s="0" t="inlineStr">
        <is>
          <t>25</t>
        </is>
      </c>
      <c r="G219" s="0">
        <f>IFERROR(VLOOKUP($A238&amp;"_"&amp;$B238,Results_Deltas!$A$2:$P$15000,5,FALSE),"")</f>
        <v/>
      </c>
      <c r="H219" s="0">
        <f>IFERROR(VLOOKUP($A238,Results_30d_Deltas!$A$2:$H$5000,7,FALSE)-E15,"")</f>
        <v/>
      </c>
      <c r="I219" s="0">
        <f>IFERROR(VLOOKUP($A238,Results_30d_Deltas!$A$2:$H$5000,6,FALSE),"")</f>
        <v/>
      </c>
      <c r="L219" s="0" t="inlineStr">
        <is>
          <t>NO</t>
        </is>
      </c>
      <c r="M219" s="0" t="n">
        <v>25</v>
      </c>
      <c r="N219" s="0" t="n">
        <v>0</v>
      </c>
    </row>
    <row r="220" ht="15.75" customHeight="1" s="67">
      <c r="A220" s="0" t="inlineStr">
        <is>
          <t>DC_BREAKOUT_TF_EXPANDED</t>
        </is>
      </c>
      <c r="B220" s="0" t="inlineStr">
        <is>
          <t>15m</t>
        </is>
      </c>
      <c r="M220" s="0" t="n">
        <v>0</v>
      </c>
      <c r="N220" s="0" t="n">
        <v>0</v>
      </c>
    </row>
    <row r="221" ht="10.5" customHeight="1" s="67">
      <c r="A221" s="0" t="inlineStr">
        <is>
          <t>WT_DC_STOCH_TF</t>
        </is>
      </c>
      <c r="B221" s="0" t="inlineStr">
        <is>
          <t>15m</t>
        </is>
      </c>
      <c r="M221" s="0" t="n">
        <v>0</v>
      </c>
      <c r="N221" s="0" t="n">
        <v>0</v>
      </c>
    </row>
    <row r="222" ht="10.5" customHeight="1" s="67">
      <c r="A222" s="0" t="inlineStr">
        <is>
          <t>WT_DC_TF_ENTRY</t>
        </is>
      </c>
      <c r="B222" s="0" t="inlineStr">
        <is>
          <t>4h</t>
        </is>
      </c>
      <c r="M222" s="0" t="n">
        <v>0</v>
      </c>
      <c r="N222" s="0" t="n">
        <v>0</v>
      </c>
    </row>
    <row r="223" ht="15.75" customHeight="1" s="67">
      <c r="A223" s="0" t="inlineStr">
        <is>
          <t>BB_BREAKOUT_SCORE</t>
        </is>
      </c>
      <c r="B223" s="0" t="inlineStr">
        <is>
          <t>15</t>
        </is>
      </c>
      <c r="G223" s="0">
        <f>IFERROR(VLOOKUP($A236&amp;"_"&amp;$B236,Results_Deltas!$A$2:$P$15000,5,FALSE),"")</f>
        <v/>
      </c>
      <c r="H223" s="0">
        <f>IFERROR(VLOOKUP($A236,Results_30d_Deltas!$A$2:$H$5000,7,FALSE)-E13,"")</f>
        <v/>
      </c>
      <c r="I223" s="0">
        <f>IFERROR(VLOOKUP($A236,Results_30d_Deltas!$A$2:$H$5000,6,FALSE),"")</f>
        <v/>
      </c>
      <c r="L223" s="0" t="inlineStr">
        <is>
          <t>NO</t>
        </is>
      </c>
      <c r="M223" s="0" t="n">
        <v>25</v>
      </c>
      <c r="N223" s="0" t="n">
        <v>0</v>
      </c>
    </row>
    <row r="224" ht="10.5" customHeight="1" s="67">
      <c r="A224" s="0" t="inlineStr">
        <is>
          <t>WT_DC_TF_ENTRY</t>
        </is>
      </c>
      <c r="B224" s="0" t="inlineStr">
        <is>
          <t>15m</t>
        </is>
      </c>
      <c r="M224" s="0" t="n">
        <v>0</v>
      </c>
      <c r="N224" s="0" t="n">
        <v>0</v>
      </c>
    </row>
    <row r="225" ht="10.5" customHeight="1" s="67">
      <c r="A225" s="0" t="inlineStr">
        <is>
          <t>WT_DC_TF_ENTRY</t>
        </is>
      </c>
      <c r="B225" s="0" t="inlineStr">
        <is>
          <t>D</t>
        </is>
      </c>
      <c r="M225" s="0" t="n">
        <v>0</v>
      </c>
      <c r="N225" s="0" t="n">
        <v>0</v>
      </c>
    </row>
    <row r="226" ht="15.75" customHeight="1" s="67">
      <c r="A226" s="0" t="inlineStr">
        <is>
          <t>BB_BREAKOUT_ENTRY_TF</t>
        </is>
      </c>
      <c r="B226" s="0" t="inlineStr">
        <is>
          <t>15m</t>
        </is>
      </c>
      <c r="D226" s="0" t="inlineStr">
        <is>
          <t>BREAKOUT_BB</t>
        </is>
      </c>
      <c r="L226" s="0" t="inlineStr">
        <is>
          <t>NO</t>
        </is>
      </c>
      <c r="M226" s="0" t="n">
        <v>0</v>
      </c>
      <c r="N226" s="0" t="n">
        <v>0</v>
      </c>
    </row>
    <row r="227" ht="15.75" customHeight="1" s="67">
      <c r="A227" s="0" t="inlineStr">
        <is>
          <t>BB_BREAKOUT_ENTRY_TF</t>
        </is>
      </c>
      <c r="B227" s="0" t="inlineStr">
        <is>
          <t>1h</t>
        </is>
      </c>
      <c r="D227" s="0" t="inlineStr">
        <is>
          <t>BREAKOUT_BB</t>
        </is>
      </c>
      <c r="L227" s="0" t="inlineStr">
        <is>
          <t>NO</t>
        </is>
      </c>
      <c r="M227" s="0" t="n">
        <v>0</v>
      </c>
      <c r="N227" s="0" t="n">
        <v>0</v>
      </c>
    </row>
    <row r="228" ht="15.75" customHeight="1" s="67">
      <c r="A228" s="0" t="inlineStr">
        <is>
          <t>BB_BREAKOUT_ENTRY_TF</t>
        </is>
      </c>
      <c r="B228" s="0" t="inlineStr">
        <is>
          <t>4h</t>
        </is>
      </c>
      <c r="D228" s="0" t="inlineStr">
        <is>
          <t>BREAKOUT_BB</t>
        </is>
      </c>
      <c r="L228" s="0" t="inlineStr">
        <is>
          <t>NO</t>
        </is>
      </c>
      <c r="M228" s="0" t="n">
        <v>0</v>
      </c>
      <c r="N228" s="0" t="n">
        <v>0</v>
      </c>
    </row>
    <row r="229" ht="15.75" customHeight="1" s="67">
      <c r="A229" s="0" t="inlineStr">
        <is>
          <t>BB_BREAKOUT_ENTRY_TF</t>
        </is>
      </c>
      <c r="B229" s="0" t="inlineStr">
        <is>
          <t>D</t>
        </is>
      </c>
      <c r="D229" s="0" t="inlineStr">
        <is>
          <t>BREAKOUT_BB</t>
        </is>
      </c>
      <c r="L229" s="0" t="inlineStr">
        <is>
          <t>NO</t>
        </is>
      </c>
      <c r="M229" s="0" t="n">
        <v>0</v>
      </c>
      <c r="N229" s="0" t="n">
        <v>0</v>
      </c>
    </row>
    <row r="230" ht="15.75" customHeight="1" s="67">
      <c r="A230" s="0" t="inlineStr">
        <is>
          <t>DC_BREAKOUT_TF_EXPANDED</t>
        </is>
      </c>
      <c r="B230" s="0" t="inlineStr">
        <is>
          <t>4h</t>
        </is>
      </c>
      <c r="M230" s="0" t="n">
        <v>0</v>
      </c>
      <c r="N230" s="0" t="n">
        <v>0</v>
      </c>
    </row>
    <row r="231" ht="15.75" customHeight="1" s="67">
      <c r="A231" s="0" t="inlineStr">
        <is>
          <t>BB_BREAKOUT_SCORE</t>
        </is>
      </c>
      <c r="B231" s="0" t="inlineStr">
        <is>
          <t>10</t>
        </is>
      </c>
      <c r="G231" s="0">
        <f>IFERROR(VLOOKUP($A235&amp;"_"&amp;$B235,Results_Deltas!$A$2:$P$15000,5,FALSE),"")</f>
        <v/>
      </c>
      <c r="H231" s="0">
        <f>IFERROR(VLOOKUP($A235,Results_30d_Deltas!$A$2:$H$5000,7,FALSE)-E12,"")</f>
        <v/>
      </c>
      <c r="I231" s="0">
        <f>IFERROR(VLOOKUP($A235,Results_30d_Deltas!$A$2:$H$5000,6,FALSE),"")</f>
        <v/>
      </c>
      <c r="L231" s="0" t="inlineStr">
        <is>
          <t>NO</t>
        </is>
      </c>
      <c r="M231" s="0" t="n">
        <v>25</v>
      </c>
      <c r="N231" s="0" t="n">
        <v>0</v>
      </c>
    </row>
    <row r="232" ht="15.75" customHeight="1" s="67">
      <c r="A232" s="0" t="inlineStr">
        <is>
          <t>DC_BREAKOUT_TF_EXPANDED</t>
        </is>
      </c>
      <c r="B232" s="0" t="inlineStr">
        <is>
          <t>D</t>
        </is>
      </c>
      <c r="M232" s="0" t="n">
        <v>0</v>
      </c>
      <c r="N232" s="0" t="n">
        <v>0</v>
      </c>
    </row>
    <row r="233" ht="15.75" customHeight="1" s="67">
      <c r="A233" s="0" t="inlineStr">
        <is>
          <t>BB_BREAKOUT_ENTRY_TF</t>
        </is>
      </c>
      <c r="B233" s="0" t="inlineStr">
        <is>
          <t>OFF</t>
        </is>
      </c>
      <c r="D233" s="0" t="inlineStr">
        <is>
          <t>BREAKOUT_BB</t>
        </is>
      </c>
      <c r="L233" s="0" t="inlineStr">
        <is>
          <t>YES</t>
        </is>
      </c>
      <c r="M233" s="0" t="n">
        <v>0</v>
      </c>
      <c r="N233" s="0" t="n">
        <v>0</v>
      </c>
    </row>
    <row r="234" ht="15.75" customHeight="1" s="67">
      <c r="A234" s="0" t="inlineStr">
        <is>
          <t>BB_BREAKOUT_SCORE</t>
        </is>
      </c>
      <c r="B234" s="0" t="inlineStr">
        <is>
          <t>30</t>
        </is>
      </c>
      <c r="G234" s="0">
        <f>IFERROR(VLOOKUP($A239&amp;"_"&amp;$B239,Results_Deltas!$A$2:$P$15000,5,FALSE),"")</f>
        <v/>
      </c>
      <c r="H234" s="0">
        <f>IFERROR(VLOOKUP($A239,Results_30d_Deltas!$A$2:$H$5000,7,FALSE)-E16,"")</f>
        <v/>
      </c>
      <c r="I234" s="0">
        <f>IFERROR(VLOOKUP($A239,Results_30d_Deltas!$A$2:$H$5000,6,FALSE),"")</f>
        <v/>
      </c>
      <c r="L234" s="0" t="inlineStr">
        <is>
          <t>NO</t>
        </is>
      </c>
      <c r="M234" s="0" t="n">
        <v>25</v>
      </c>
      <c r="N234" s="0" t="n">
        <v>0</v>
      </c>
    </row>
    <row r="235" ht="15.75" customHeight="1" s="67">
      <c r="A235" s="0" t="inlineStr">
        <is>
          <t>WT_DC_DIRECT_DC_TF</t>
        </is>
      </c>
      <c r="B235" s="0" t="inlineStr">
        <is>
          <t>1h</t>
        </is>
      </c>
      <c r="M235" s="0" t="n">
        <v>0</v>
      </c>
      <c r="N235" s="0" t="n">
        <v>0</v>
      </c>
    </row>
    <row r="236" ht="15.75" customHeight="1" s="67">
      <c r="A236" s="0" t="inlineStr">
        <is>
          <t>DC_BREAKOUT_TF_EXPANDED</t>
        </is>
      </c>
      <c r="B236" s="0" t="inlineStr">
        <is>
          <t>1h</t>
        </is>
      </c>
      <c r="M236" s="0" t="n">
        <v>0</v>
      </c>
      <c r="N236" s="0" t="n">
        <v>0</v>
      </c>
    </row>
    <row r="237" ht="10.5" customHeight="1" s="67">
      <c r="A237" s="0" t="inlineStr">
        <is>
          <t>WT_DC_STOCH_THRESHOLD_LONG</t>
        </is>
      </c>
      <c r="B237" s="0" t="n">
        <v>40</v>
      </c>
      <c r="M237" s="0" t="n">
        <v>0</v>
      </c>
      <c r="N237" s="0" t="n">
        <v>0</v>
      </c>
    </row>
    <row r="238" ht="15.75" customHeight="1" s="67">
      <c r="A238" s="0" t="inlineStr">
        <is>
          <t>WT_DC_STOCH_THRESHOLD_SHORT</t>
        </is>
      </c>
      <c r="B238" s="0" t="n">
        <v>60</v>
      </c>
      <c r="M238" s="0" t="n">
        <v>0</v>
      </c>
      <c r="N238" s="0" t="n">
        <v>0</v>
      </c>
    </row>
    <row r="239" ht="15.75" customHeight="1" s="67">
      <c r="A239" s="0" t="inlineStr">
        <is>
          <t>WT_DC_TF_COMBO</t>
        </is>
      </c>
      <c r="B239" s="0" t="inlineStr">
        <is>
          <t>1h_4h_D</t>
        </is>
      </c>
      <c r="M239" s="0" t="n">
        <v>0</v>
      </c>
      <c r="N239" s="0" t="n">
        <v>0</v>
      </c>
    </row>
    <row r="240" ht="15.75" customHeight="1" s="67">
      <c r="A240" s="0" t="inlineStr">
        <is>
          <t>WT_DC_DIRECT_TF_ENTRY</t>
        </is>
      </c>
      <c r="B240" s="0" t="inlineStr">
        <is>
          <t>1h</t>
        </is>
      </c>
      <c r="M240" s="0" t="n">
        <v>0</v>
      </c>
      <c r="N240" s="0" t="n">
        <v>0</v>
      </c>
    </row>
    <row r="241" ht="10.5" customHeight="1" s="67">
      <c r="A241" s="0" t="inlineStr">
        <is>
          <t>WT_DC_DC_TF</t>
        </is>
      </c>
      <c r="B241" s="0" t="inlineStr">
        <is>
          <t>1h</t>
        </is>
      </c>
      <c r="M241" s="0" t="n">
        <v>0</v>
      </c>
      <c r="N241" s="0" t="n">
        <v>0</v>
      </c>
    </row>
    <row r="242" ht="10.5" customHeight="1" s="67">
      <c r="A242" s="0" t="inlineStr">
        <is>
          <t>WT_DC_STOCH_TF</t>
        </is>
      </c>
      <c r="B242" s="0" t="inlineStr">
        <is>
          <t>5m</t>
        </is>
      </c>
      <c r="M242" s="0" t="n">
        <v>0</v>
      </c>
      <c r="N242" s="0" t="n">
        <v>0</v>
      </c>
    </row>
    <row r="243" ht="10.5" customHeight="1" s="67">
      <c r="A243" s="0" t="inlineStr">
        <is>
          <t>WT_DC_DC_POS_THRESHOLD_LONG</t>
        </is>
      </c>
      <c r="B243" s="0" t="n">
        <v>0.5</v>
      </c>
      <c r="M243" s="0" t="n">
        <v>0</v>
      </c>
      <c r="N243" s="0" t="n">
        <v>0</v>
      </c>
    </row>
    <row r="244" ht="10.5" customHeight="1" s="67">
      <c r="A244" s="0" t="inlineStr">
        <is>
          <t>WT_DC_DC_POS_THRESHOLD_SHORT</t>
        </is>
      </c>
      <c r="B244" s="0" t="n">
        <v>0.5</v>
      </c>
      <c r="M244" s="0" t="n">
        <v>0</v>
      </c>
      <c r="N244" s="0" t="n">
        <v>0</v>
      </c>
    </row>
    <row r="245" ht="10.5" customHeight="1" s="67">
      <c r="A245" s="0" t="inlineStr">
        <is>
          <t>WT_DC_TF_HTF2</t>
        </is>
      </c>
      <c r="B245" s="0" t="inlineStr">
        <is>
          <t>D</t>
        </is>
      </c>
      <c r="M245" s="0" t="n">
        <v>0</v>
      </c>
      <c r="N245" s="0" t="n">
        <v>0</v>
      </c>
    </row>
    <row r="246" ht="10.5" customHeight="1" s="67">
      <c r="A246" s="0" t="inlineStr">
        <is>
          <t>WT_DC_TF_HTF</t>
        </is>
      </c>
      <c r="B246" s="0" t="inlineStr">
        <is>
          <t>4h</t>
        </is>
      </c>
      <c r="M246" s="0" t="n">
        <v>0</v>
      </c>
      <c r="N246" s="0" t="n">
        <v>0</v>
      </c>
    </row>
    <row r="247" ht="15.75" customHeight="1" s="67">
      <c r="A247" s="0" t="inlineStr">
        <is>
          <t>WT_DC_HTF_GATE_MODE</t>
        </is>
      </c>
      <c r="B247" s="0" t="inlineStr">
        <is>
          <t>AND</t>
        </is>
      </c>
      <c r="M247" s="0" t="n">
        <v>0</v>
      </c>
      <c r="N247" s="0" t="n">
        <v>0</v>
      </c>
    </row>
    <row r="248" ht="10.5" customHeight="1" s="67">
      <c r="A248" s="0" t="inlineStr">
        <is>
          <t>WT_DC_TF_ENTRY</t>
        </is>
      </c>
      <c r="B248" s="0" t="inlineStr">
        <is>
          <t>1h</t>
        </is>
      </c>
      <c r="M248" s="0" t="n">
        <v>0</v>
      </c>
      <c r="N248" s="0" t="n">
        <v>0</v>
      </c>
    </row>
    <row r="249" ht="15.75" customHeight="1" s="67">
      <c r="A249" s="0" t="inlineStr">
        <is>
          <t>BB_BREAKOUT_SCORE</t>
        </is>
      </c>
      <c r="B249" s="0" t="inlineStr">
        <is>
          <t>20</t>
        </is>
      </c>
      <c r="G249" s="0">
        <f>IFERROR(VLOOKUP($A237&amp;"_"&amp;$B237,Results_Deltas!$A$2:$P$15000,5,FALSE),"")</f>
        <v/>
      </c>
      <c r="H249" s="0">
        <f>IFERROR(VLOOKUP($A237,Results_30d_Deltas!$A$2:$H$5000,7,FALSE)-E14,"")</f>
        <v/>
      </c>
      <c r="I249" s="0">
        <f>IFERROR(VLOOKUP($A237,Results_30d_Deltas!$A$2:$H$5000,6,FALSE),"")</f>
        <v/>
      </c>
      <c r="L249" s="0" t="inlineStr">
        <is>
          <t>YES</t>
        </is>
      </c>
      <c r="M249" s="0" t="n">
        <v>25</v>
      </c>
      <c r="N249" s="0"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4h</t>
        </is>
      </c>
      <c r="D178" s="0" t="inlineStr">
        <is>
          <t>EXIT_BB</t>
        </is>
      </c>
      <c r="G178" s="0">
        <f>IFERROR(VLOOKUP($A181&amp;"_"&amp;$B181,Results_Deltas!$A$2:$P$15000,5,FALSE),"")</f>
        <v/>
      </c>
      <c r="L178" s="0" t="inlineStr">
        <is>
          <t>NO</t>
        </is>
      </c>
      <c r="M178" s="0" t="n">
        <v>0</v>
      </c>
      <c r="N178" s="0" t="n">
        <v>0</v>
      </c>
    </row>
    <row r="179" ht="15.75" customHeight="1" s="67">
      <c r="A179" s="0" t="inlineStr">
        <is>
          <t>BB_EXIT_AT_LOSS_TF</t>
        </is>
      </c>
      <c r="B179" s="0" t="inlineStr">
        <is>
          <t>OFF</t>
        </is>
      </c>
      <c r="D179" s="0" t="inlineStr">
        <is>
          <t>EXIT_BB</t>
        </is>
      </c>
      <c r="G179" s="0">
        <f>IFERROR(VLOOKUP($A178&amp;"_"&amp;$B178,Results_Deltas!$A$2:$P$15000,5,FALSE),"")</f>
        <v/>
      </c>
      <c r="L179" s="0" t="inlineStr">
        <is>
          <t>YES</t>
        </is>
      </c>
      <c r="M179" s="0" t="n">
        <v>0</v>
      </c>
      <c r="N179" s="0" t="n">
        <v>0</v>
      </c>
    </row>
    <row r="180" ht="15.75" customHeight="1" s="67">
      <c r="A180" s="0" t="inlineStr">
        <is>
          <t>BB_EXIT_AT_LOSS_TF</t>
        </is>
      </c>
      <c r="B180" s="0" t="inlineStr">
        <is>
          <t>15m</t>
        </is>
      </c>
      <c r="D180" s="0" t="inlineStr">
        <is>
          <t>EXIT_BB</t>
        </is>
      </c>
      <c r="G180" s="0">
        <f>IFERROR(VLOOKUP($A179&amp;"_"&amp;$B179,Results_Deltas!$A$2:$P$15000,5,FALSE),"")</f>
        <v/>
      </c>
      <c r="L180" s="0" t="inlineStr">
        <is>
          <t>NO</t>
        </is>
      </c>
      <c r="M180" s="0" t="n">
        <v>0</v>
      </c>
      <c r="N180" s="0" t="n">
        <v>0</v>
      </c>
    </row>
    <row r="181" ht="15.75" customHeight="1" s="67">
      <c r="A181" s="0" t="inlineStr">
        <is>
          <t>BB_EXIT_AT_LOSS_TF</t>
        </is>
      </c>
      <c r="B181" s="0" t="inlineStr">
        <is>
          <t>1h</t>
        </is>
      </c>
      <c r="D181" s="0" t="inlineStr">
        <is>
          <t>EXIT_BB</t>
        </is>
      </c>
      <c r="G181" s="0">
        <f>IFERROR(VLOOKUP($A180&amp;"_"&amp;$B180,Results_Deltas!$A$2:$P$15000,5,FALSE),"")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15m,1h</t>
        </is>
      </c>
      <c r="M178" s="0" t="n">
        <v>0</v>
      </c>
      <c r="N178" s="0" t="n">
        <v>0</v>
      </c>
    </row>
    <row r="179" ht="15.75" customHeight="1" s="67">
      <c r="A179" s="0" t="inlineStr">
        <is>
          <t>EXIT_VELOCITY_WT_TFS</t>
        </is>
      </c>
      <c r="B179" s="0" t="inlineStr">
        <is>
          <t>4h,D</t>
        </is>
      </c>
      <c r="M179" s="0" t="n">
        <v>0</v>
      </c>
      <c r="N179" s="0" t="n">
        <v>0</v>
      </c>
    </row>
    <row r="180" ht="15.75" customHeight="1" s="67">
      <c r="A180" s="0" t="inlineStr">
        <is>
          <t>EXIT_VELOCITY_WT_TFS</t>
        </is>
      </c>
      <c r="B180" s="0" t="inlineStr">
        <is>
          <t>1h,4h</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1h,4h,D</t>
        </is>
      </c>
      <c r="M182" s="0" t="n">
        <v>0</v>
      </c>
      <c r="N182" s="0" t="n">
        <v>0</v>
      </c>
    </row>
    <row r="183" ht="15.75" customHeight="1" s="67">
      <c r="A183" s="0" t="inlineStr">
        <is>
          <t>BB_SQUEEZE_EXIT_ENABLED</t>
        </is>
      </c>
      <c r="B183" s="0" t="inlineStr">
        <is>
          <t>True</t>
        </is>
      </c>
      <c r="G183" s="0">
        <f>IFERROR(VLOOKUP($A184&amp;"_"&amp;$B184,Results_Deltas!$A$2:$P$15000,5,FALSE),"")</f>
        <v/>
      </c>
      <c r="H183" s="0">
        <f>IFERROR(VLOOKUP($A184,Results_30d_Deltas!$A$2:$H$5000,7,FALSE)-E5,"")</f>
        <v/>
      </c>
      <c r="I183" s="0">
        <f>IFERROR(VLOOKUP($A184,Results_30d_Deltas!$A$2:$H$5000,6,FALSE),"")</f>
        <v/>
      </c>
      <c r="L183" s="0" t="inlineStr">
        <is>
          <t>NO</t>
        </is>
      </c>
      <c r="M183" s="0" t="n">
        <v>25</v>
      </c>
      <c r="N183" s="0" t="n">
        <v>0</v>
      </c>
    </row>
    <row r="184" ht="15.75" customHeight="1" s="67">
      <c r="A184" s="0" t="inlineStr">
        <is>
          <t>BB_SQUEEZE_EXIT_ENABLED</t>
        </is>
      </c>
      <c r="B184" s="0" t="inlineStr">
        <is>
          <t>False</t>
        </is>
      </c>
      <c r="G184" s="0">
        <f>IFERROR(VLOOKUP($A183&amp;"_"&amp;$B183,Results_Deltas!$A$2:$P$15000,5,FALSE),"")</f>
        <v/>
      </c>
      <c r="H184" s="0">
        <f>IFERROR(VLOOKUP($A183,Results_30d_Deltas!$A$2:$H$5000,7,FALSE)-E4,"")</f>
        <v/>
      </c>
      <c r="I184" s="0">
        <f>IFERROR(VLOOKUP($A183,Results_30d_Deltas!$A$2:$H$5000,6,FALSE),"")</f>
        <v/>
      </c>
      <c r="L184" s="0" t="inlineStr">
        <is>
          <t>NO</t>
        </is>
      </c>
      <c r="M184" s="0" t="n">
        <v>10</v>
      </c>
      <c r="N184" s="0" t="n">
        <v>0</v>
      </c>
    </row>
    <row r="185" ht="15.75" customHeight="1" s="67">
      <c r="A185" s="0" t="inlineStr">
        <is>
          <t>ULTIMATE_DC_4H_STOP_ENABLED</t>
        </is>
      </c>
      <c r="B185" s="0" t="inlineStr">
        <is>
          <t>True</t>
        </is>
      </c>
      <c r="C185" s="0" t="n"/>
      <c r="D185" s="0" t="inlineStr">
        <is>
          <t>GLOBAL, CRYPTO_EXIT, STOCKS_EXIT</t>
        </is>
      </c>
      <c r="H185" s="0" t="inlineStr">
        <is>
          <t>ABSOLUTE HARD_STOP (2026-09-19)</t>
        </is>
      </c>
      <c r="M185" s="0" t="n">
        <v>0</v>
      </c>
      <c r="N185" s="0" t="n">
        <v>0</v>
      </c>
    </row>
    <row r="186" ht="15.75" customHeight="1" s="67">
      <c r="A186" s="0" t="inlineStr">
        <is>
          <t>DC_HARD_STOP_TF=4h</t>
        </is>
      </c>
      <c r="B186" s="0" t="inlineStr">
        <is>
          <t>4h</t>
        </is>
      </c>
      <c r="D186" s="0" t="inlineStr">
        <is>
          <t>EXIT</t>
        </is>
      </c>
      <c r="E186" s="0" t="inlineStr">
        <is>
          <t>4h</t>
        </is>
      </c>
      <c r="L186" s="0" t="inlineStr">
        <is>
          <t>YES</t>
        </is>
      </c>
    </row>
    <row r="187" ht="15.75" customHeight="1" s="67">
      <c r="A187" s="0" t="inlineStr">
        <is>
          <t>DC_HARD_STOP_TF=D</t>
        </is>
      </c>
      <c r="B187" s="0" t="inlineStr">
        <is>
          <t>D</t>
        </is>
      </c>
      <c r="D187" s="0" t="inlineStr">
        <is>
          <t>EXIT</t>
        </is>
      </c>
      <c r="E187" s="0" t="inlineStr">
        <is>
          <t>D</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REENTRY_K_RESET_GR_ENABLED</t>
        </is>
      </c>
      <c r="B179" s="0" t="inlineStr">
        <is>
          <t>False</t>
        </is>
      </c>
      <c r="D179" s="0" t="inlineStr">
        <is>
          <t>BOUNCE_REENTRY</t>
        </is>
      </c>
      <c r="F179" s="0">
        <f>IFERROR(VLOOKUP($A181&amp;"_"&amp;$B181,Results_Deltas!$A:$J,5,FALSE),0)</f>
        <v/>
      </c>
      <c r="G179" s="0">
        <f>IFERROR(VLOOKUP($A181&amp;"_"&amp;$B181,Results_Deltas!$A$2:$P$15000,5,FALSE),"")</f>
        <v/>
      </c>
      <c r="H179" s="0">
        <f>IFERROR(VLOOKUP($A181,Results_30d_Deltas!$A:$F,5,FALSE),0)</f>
        <v/>
      </c>
      <c r="I179" s="0">
        <f>IFERROR(VLOOKUP($A181,Results_30d_Deltas!$A:$F,6,FALSE),0)</f>
        <v/>
      </c>
      <c r="L179" s="0" t="inlineStr">
        <is>
          <t>NO</t>
        </is>
      </c>
      <c r="M179" s="0" t="n">
        <v>0</v>
      </c>
      <c r="N179" s="0" t="n">
        <v>0</v>
      </c>
    </row>
    <row r="180" ht="10.5" customHeight="1" s="67">
      <c r="A180" s="0" t="inlineStr">
        <is>
          <t>REENTRY_15M_BB1H_LOW_BOUNCE_HTF_ENABLED</t>
        </is>
      </c>
      <c r="B180" s="0" t="inlineStr">
        <is>
          <t>False</t>
        </is>
      </c>
      <c r="D180" s="0" t="inlineStr">
        <is>
          <t>BOUNCE_15M_TESTABLE</t>
        </is>
      </c>
      <c r="F180" s="0">
        <f>IFERROR(VLOOKUP($A184&amp;"_"&amp;$B184,Results_Deltas!$A:$J,5,FALSE),0)</f>
        <v/>
      </c>
      <c r="G180" s="0">
        <f>IFERROR(VLOOKUP($A184&amp;"_"&amp;$B184,Results_Deltas!$A$2:$P$15000,5,FALSE),"")</f>
        <v/>
      </c>
      <c r="H180" s="0">
        <f>IFERROR(VLOOKUP($A184,Results_30d_Deltas!$A:$F,5,FALSE),0)</f>
        <v/>
      </c>
      <c r="I180" s="0">
        <f>IFERROR(VLOOKUP($A184,Results_30d_Deltas!$A:$F,6,FALSE),0)</f>
        <v/>
      </c>
      <c r="L180" s="0" t="inlineStr">
        <is>
          <t>NO</t>
        </is>
      </c>
      <c r="M180" s="0" t="n">
        <v>0</v>
      </c>
      <c r="N180" s="0" t="n">
        <v>0</v>
      </c>
    </row>
    <row r="181" ht="10.5" customHeight="1" s="67">
      <c r="A181" s="0" t="inlineStr">
        <is>
          <t>REENTRY_PULLBACK_GR_SCORE_ENABLED</t>
        </is>
      </c>
      <c r="B181" s="0" t="inlineStr">
        <is>
          <t>False</t>
        </is>
      </c>
      <c r="D181" s="0" t="inlineStr">
        <is>
          <t>BOUNCE_REENTRY</t>
        </is>
      </c>
      <c r="F181" s="0">
        <f>IFERROR(VLOOKUP($A179&amp;"_"&amp;$B179,Results_Deltas!$A:$J,5,FALSE),0)</f>
        <v/>
      </c>
      <c r="G181" s="0">
        <f>IFERROR(VLOOKUP($A179&amp;"_"&amp;$B179,Results_Deltas!$A$2:$P$15000,5,FALSE),"")</f>
        <v/>
      </c>
      <c r="H181" s="0">
        <f>IFERROR(VLOOKUP($A179,Results_30d_Deltas!$A:$F,5,FALSE),0)</f>
        <v/>
      </c>
      <c r="I181" s="0">
        <f>IFERROR(VLOOKUP($A179,Results_30d_Deltas!$A:$F,6,FALSE),0)</f>
        <v/>
      </c>
      <c r="L181" s="0" t="inlineStr">
        <is>
          <t>NO</t>
        </is>
      </c>
      <c r="M181" s="0" t="n">
        <v>0</v>
      </c>
      <c r="N181" s="0" t="n">
        <v>0</v>
      </c>
    </row>
    <row r="182" ht="10.5" customHeight="1" s="67">
      <c r="A182" s="0" t="inlineStr">
        <is>
          <t>REENTRY_DC_MID_PULLBACK_ENABLED</t>
        </is>
      </c>
      <c r="B182" s="0" t="inlineStr">
        <is>
          <t>False</t>
        </is>
      </c>
      <c r="D182" s="0" t="inlineStr">
        <is>
          <t>BOUNCE_REENTRY</t>
        </is>
      </c>
      <c r="F182" s="0">
        <f>IFERROR(VLOOKUP($A180&amp;"_"&amp;$B180,Results_Deltas!$A:$J,5,FALSE),0)</f>
        <v/>
      </c>
      <c r="G182" s="0">
        <f>IFERROR(VLOOKUP($A180&amp;"_"&amp;$B180,Results_Deltas!$A$2:$P$15000,5,FALSE),"")</f>
        <v/>
      </c>
      <c r="H182" s="0">
        <f>IFERROR(VLOOKUP($A180,Results_30d_Deltas!$A:$F,5,FALSE),0)</f>
        <v/>
      </c>
      <c r="I182" s="0">
        <f>IFERROR(VLOOKUP($A180,Results_30d_Deltas!$A:$F,6,FALSE),0)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REENTRY_15M_DC_BASIS_CROSS_HTF_ENABLED</t>
        </is>
      </c>
      <c r="B184" s="0" t="inlineStr">
        <is>
          <t>False</t>
        </is>
      </c>
      <c r="D184" s="0" t="inlineStr">
        <is>
          <t>BOUNCE_15M_TESTABLE</t>
        </is>
      </c>
      <c r="F184" s="0">
        <f>IFERROR(VLOOKUP($A182&amp;"_"&amp;$B182,Results_Deltas!$A:$J,5,FALSE),0)</f>
        <v/>
      </c>
      <c r="G184" s="0">
        <f>IFERROR(VLOOKUP($A182&amp;"_"&amp;$B182,Results_Deltas!$A$2:$P$15000,5,FALSE),"")</f>
        <v/>
      </c>
      <c r="H184" s="0">
        <f>IFERROR(VLOOKUP($A182,Results_30d_Deltas!$A:$F,5,FALSE),0)</f>
        <v/>
      </c>
      <c r="I184" s="0">
        <f>IFERROR(VLOOKUP($A182,Results_30d_Deltas!$A:$F,6,FALSE),0)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26" t="n"/>
      <c r="IM28" s="26" t="n"/>
      <c r="IN28" s="26" t="n"/>
      <c r="IO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t="inlineStr">
        <is>
          <t>RULE_B_3M_EXIT_ENABLED</t>
        </is>
      </c>
      <c r="B27" t="inlineStr">
        <is>
          <t>P3 3m Rule B exit without guaranteed reentry (OFF by default, npz unverifiable)</t>
        </is>
      </c>
      <c r="C27" t="inlineStr">
        <is>
          <t>False</t>
        </is>
      </c>
      <c r="D27" t="inlineStr">
        <is>
          <t>False</t>
        </is>
      </c>
      <c r="E27" t="inlineStr">
        <is>
          <t>P3</t>
        </is>
      </c>
      <c r="G27" t="inlineStr">
        <is>
          <t>no</t>
        </is>
      </c>
      <c r="H27" t="inlineStr">
        <is>
          <t>forward hourly (npz unverifiable)</t>
        </is>
      </c>
    </row>
    <row r="28">
      <c r="A28" t="inlineStr">
        <is>
          <t>RULE_B_5M_EXIT_ENABLED</t>
        </is>
      </c>
      <c r="B28" t="inlineStr">
        <is>
          <t>P3 5m Rule B exit without guaranteed reentry (OFF by default)</t>
        </is>
      </c>
      <c r="C28" t="inlineStr">
        <is>
          <t>False</t>
        </is>
      </c>
      <c r="D28" t="inlineStr">
        <is>
          <t>False</t>
        </is>
      </c>
      <c r="E28" t="inlineStr">
        <is>
          <t>P3</t>
        </is>
      </c>
      <c r="G28" t="inlineStr">
        <is>
          <t>no</t>
        </is>
      </c>
      <c r="H28"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2026-09-21T20:40:31Z</dcterms:modified>
</cp:coreProperties>
</file>