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1" t="inlineStr">
        <is>
          <t>WT_15M_BOUNCE_OPEN_ENABLED</t>
        </is>
      </c>
      <c r="B3" s="72"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v>-1.443363110521922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72"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v>0.4983574507294249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0" t="inlineStr">
        <is>
          <t>BB_SQUEEZE_WIDTH_PERCENTILE</t>
        </is>
      </c>
      <c r="B5" s="72" t="inlineStr">
        <is>
          <t>0.25</t>
        </is>
      </c>
      <c r="C5" s="30" t="n"/>
      <c r="D5" s="30" t="n"/>
      <c r="E5" s="30">
        <f>IF(G9="",E8,IF(G9&gt;0,E8+G9,E8))</f>
        <v/>
      </c>
      <c r="F5" s="30" t="n"/>
      <c r="G5" s="30">
        <f>IFERROR(VLOOKUP($A9&amp;"_"&amp;$B9,Results_Deltas!$A$2:$P$15000,5,FALSE),"")</f>
        <v/>
      </c>
      <c r="H5" s="30">
        <f>IFERROR(VLOOKUP($A9,Results_30d_Deltas!$A$2:$H$5000,7,FALSE)-E8,"")</f>
        <v/>
      </c>
      <c r="I5" s="30">
        <f>IFERROR(VLOOKUP($A9,Results_30d_Deltas!$A$2:$H$5000,6,FALSE),"")</f>
        <v/>
      </c>
      <c r="J5" s="30" t="n"/>
      <c r="K5" s="30" t="n"/>
      <c r="L5" s="30" t="inlineStr">
        <is>
          <t>NO</t>
        </is>
      </c>
      <c r="M5" s="32" t="n">
        <v>-1.47272240720086</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ez_manage.py:4375 top()</t>
        </is>
      </c>
      <c r="IM5" s="30" t="inlineStr">
        <is>
          <t>v12_quick_engine.py:1285 x7</t>
        </is>
      </c>
      <c r="IN5" s="30" t="n"/>
      <c r="IO5" s="76" t="inlineStr">
        <is>
          <t>SUSPICIOUS n=0 for crypto_short — keep, needs S1 fills (backtest-expert: &lt;30 trades, seek plateaus, punish)</t>
        </is>
      </c>
    </row>
    <row r="6" ht="15.75" customHeight="1" s="67">
      <c r="A6" s="30" t="inlineStr">
        <is>
          <t>BB_PULLBACK_GATE_TF</t>
        </is>
      </c>
      <c r="B6" s="72" t="inlineStr">
        <is>
          <t>OFF</t>
        </is>
      </c>
      <c r="C6" s="30" t="n"/>
      <c r="D6" s="30" t="n"/>
      <c r="E6" s="30">
        <f>IF(G7="",E5,IF(G7&gt;0,E5+G7,E5))</f>
        <v/>
      </c>
      <c r="F6" s="30" t="n"/>
      <c r="G6" s="30">
        <f>IFERROR(VLOOKUP($A7&amp;"_"&amp;$B7,Results_Deltas!$A$2:$P$15000,5,FALSE),"")</f>
        <v/>
      </c>
      <c r="H6" s="30">
        <f>IFERROR(VLOOKUP($A7,Results_30d_Deltas!$A$2:$H$5000,7,FALSE)-E5,"")</f>
        <v/>
      </c>
      <c r="I6" s="30">
        <f>IFERROR(VLOOKUP($A7,Results_30d_Deltas!$A$2:$H$5000,6,FALSE),"")</f>
        <v/>
      </c>
      <c r="J6" s="30" t="n"/>
      <c r="K6" s="30" t="n"/>
      <c r="L6" s="30" t="inlineStr">
        <is>
          <t>NO</t>
        </is>
      </c>
      <c r="M6" s="32" t="n">
        <v>-1.341520621152154</v>
      </c>
      <c r="N6" s="33" t="n"/>
      <c r="O6" s="33" t="n"/>
      <c r="P6" s="33" t="n"/>
      <c r="Q6" s="33" t="n"/>
      <c r="R6" s="33" t="n"/>
      <c r="S6" s="33" t="n"/>
      <c r="T6" s="33" t="n"/>
      <c r="U6" s="33" t="n"/>
      <c r="V6" s="33" t="n"/>
      <c r="W6" s="33" t="n"/>
      <c r="X6" s="34" t="n"/>
      <c r="Y6" s="34" t="n"/>
      <c r="Z6" s="34" t="n"/>
      <c r="AA6" s="34" t="n"/>
      <c r="AB6" s="34"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ez_manage.py:4361 top()</t>
        </is>
      </c>
      <c r="IM6" s="30" t="inlineStr">
        <is>
          <t>v12_quick_engine.py:288 x12</t>
        </is>
      </c>
      <c r="IN6" s="30" t="n"/>
      <c r="IO6" s="76" t="inlineStr">
        <is>
          <t>SUSPICIOUS n=0 for crypto_short — keep, needs S1 fills (backtest-expert: &lt;30 trades, seek plateaus, punish)</t>
        </is>
      </c>
    </row>
    <row r="7" ht="10.5" customHeight="1" s="67">
      <c r="A7" s="30" t="inlineStr">
        <is>
          <t>BB_PULLBACK_GATE_TF</t>
        </is>
      </c>
      <c r="B7" s="72" t="inlineStr">
        <is>
          <t>1h</t>
        </is>
      </c>
      <c r="C7" s="30" t="n"/>
      <c r="D7" s="30" t="n"/>
      <c r="E7" s="30">
        <f>IF(G8="",E7,IF(G8&gt;0,E7+G8,E7))</f>
        <v/>
      </c>
      <c r="F7" s="30" t="n"/>
      <c r="G7" s="30">
        <f>IFERROR(VLOOKUP($A8&amp;"_"&amp;$B8,Results_Deltas!$A$2:$P$15000,5,FALSE),"")</f>
        <v/>
      </c>
      <c r="H7" s="30">
        <f>IFERROR(VLOOKUP($A8,Results_30d_Deltas!$A$2:$H$5000,7,FALSE)-E7,"")</f>
        <v/>
      </c>
      <c r="I7" s="30">
        <f>IFERROR(VLOOKUP($A8,Results_30d_Deltas!$A$2:$H$5000,6,FALSE),"")</f>
        <v/>
      </c>
      <c r="J7" s="30" t="n"/>
      <c r="K7" s="30" t="n"/>
      <c r="L7" s="30" t="inlineStr">
        <is>
          <t>NO</t>
        </is>
      </c>
      <c r="M7" s="32" t="n">
        <v>-1.301805829644479</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ez_manage.py:4361 top()</t>
        </is>
      </c>
      <c r="IM7" s="30" t="inlineStr">
        <is>
          <t>v12_quick_engine.py:288 x12</t>
        </is>
      </c>
      <c r="IN7" s="30" t="n"/>
      <c r="IO7" s="76" t="inlineStr">
        <is>
          <t>SUSPICIOUS n=0 for crypto_short — keep, needs S1 fills (backtest-expert: &lt;30 trades, seek plateaus, punish)</t>
        </is>
      </c>
    </row>
    <row r="8" ht="10.5" customHeight="1" s="67">
      <c r="A8" s="30" t="inlineStr">
        <is>
          <t>WT_MOMENTUM_EXIT_THRESHOLD</t>
        </is>
      </c>
      <c r="B8" s="72" t="inlineStr">
        <is>
          <t>2</t>
        </is>
      </c>
      <c r="C8" s="30" t="n"/>
      <c r="D8" s="30" t="n"/>
      <c r="E8" s="30">
        <f>IF(G13="",E12,IF(G13&gt;0,E12+G13,E12))</f>
        <v/>
      </c>
      <c r="F8" s="30" t="n"/>
      <c r="G8" s="30">
        <f>IFERROR(VLOOKUP($A13&amp;"_"&amp;$B13,Results_Deltas!$A$2:$P$15000,5,FALSE),"")</f>
        <v/>
      </c>
      <c r="H8" s="30">
        <f>IFERROR(VLOOKUP($A13,Results_30d_Deltas!$A$2:$H$5000,7,FALSE)-E12,"")</f>
        <v/>
      </c>
      <c r="I8" s="30">
        <f>IFERROR(VLOOKUP($A13,Results_30d_Deltas!$A$2:$H$5000,6,FALSE),"")</f>
        <v/>
      </c>
      <c r="J8" s="30" t="n"/>
      <c r="K8" s="30" t="n"/>
      <c r="L8" s="30" t="inlineStr">
        <is>
          <t>NO</t>
        </is>
      </c>
      <c r="M8" s="32" t="n">
        <v>-1.242750666645632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4" t="n"/>
      <c r="BW8" s="34" t="n"/>
      <c r="BX8" s="34" t="n"/>
      <c r="BY8" s="34" t="n"/>
      <c r="BZ8" s="34"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3" t="n"/>
      <c r="DP8" s="33" t="n"/>
      <c r="DQ8" s="33" t="n"/>
      <c r="DR8" s="33" t="n"/>
      <c r="DS8" s="33" t="n"/>
      <c r="DT8" s="34" t="n"/>
      <c r="DU8" s="34" t="n"/>
      <c r="DV8" s="34" t="n"/>
      <c r="DW8" s="34" t="n"/>
      <c r="DX8" s="34"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4" t="n"/>
      <c r="GB8" s="34" t="n"/>
      <c r="GC8" s="34" t="n"/>
      <c r="GD8" s="34" t="n"/>
      <c r="GE8" s="34"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ez_manage.py:6087 top()</t>
        </is>
      </c>
      <c r="IM8" s="30" t="inlineStr">
        <is>
          <t>v12_quick_engine.py:4293 x3</t>
        </is>
      </c>
      <c r="IN8" s="30" t="n"/>
      <c r="IO8" s="76" t="inlineStr">
        <is>
          <t>SUSPICIOUS n=0 for crypto_short — keep, needs S1 fills (backtest-expert: &lt;30 trades, seek plateaus, punish)</t>
        </is>
      </c>
    </row>
    <row r="9" ht="10.5" customHeight="1" s="67">
      <c r="A9" s="30" t="inlineStr">
        <is>
          <t>BB_SQUEEZE_WIDTH_PERCENTILE</t>
        </is>
      </c>
      <c r="B9" s="72" t="inlineStr">
        <is>
          <t>0.1</t>
        </is>
      </c>
      <c r="C9" s="30" t="n"/>
      <c r="D9" s="30" t="n"/>
      <c r="E9" s="30">
        <f>IF(G13="",E11,IF(G13&gt;0,E11+G13,E11))</f>
        <v/>
      </c>
      <c r="F9" s="30" t="n"/>
      <c r="G9" s="30">
        <f>IFERROR(VLOOKUP($A13&amp;"_"&amp;$B13,Results_Deltas!$A$2:$P$15000,5,FALSE),"")</f>
        <v/>
      </c>
      <c r="H9" s="30">
        <f>IFERROR(VLOOKUP($A13,Results_30d_Deltas!$A$2:$H$5000,7,FALSE)-E11,"")</f>
        <v/>
      </c>
      <c r="I9" s="30">
        <f>IFERROR(VLOOKUP($A13,Results_30d_Deltas!$A$2:$H$5000,6,FALSE),"")</f>
        <v/>
      </c>
      <c r="J9" s="30" t="n"/>
      <c r="K9" s="30" t="n"/>
      <c r="L9" s="30" t="inlineStr">
        <is>
          <t>NO</t>
        </is>
      </c>
      <c r="M9" s="32" t="n">
        <v>-1.229836100655853</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ez_manage.py:4375 top()</t>
        </is>
      </c>
      <c r="IM9" s="30" t="inlineStr">
        <is>
          <t>v12_quick_engine.py:1285 x7</t>
        </is>
      </c>
      <c r="IN9" s="30" t="n"/>
      <c r="IO9" s="76" t="inlineStr">
        <is>
          <t>SUSPICIOUS n=0 for crypto_short — keep, needs S1 fills (backtest-expert: &lt;30 trades, seek plateaus, punish)</t>
        </is>
      </c>
    </row>
    <row r="10" ht="10.5" customHeight="1" s="67">
      <c r="A10" s="30" t="inlineStr">
        <is>
          <t>WT_MOMENTUM_EXIT_THRESHOLD</t>
        </is>
      </c>
      <c r="B10" s="72" t="inlineStr">
        <is>
          <t>0</t>
        </is>
      </c>
      <c r="C10" s="30" t="n"/>
      <c r="D10" s="30" t="n"/>
      <c r="E10" s="30">
        <f>IF(G15="",E14,IF(G15&gt;0,E14+G15,E14))</f>
        <v/>
      </c>
      <c r="F10" s="30" t="n"/>
      <c r="G10" s="30">
        <f>IFERROR(VLOOKUP($A15&amp;"_"&amp;$B15,Results_Deltas!$A$2:$P$15000,5,FALSE),"")</f>
        <v/>
      </c>
      <c r="H10" s="30">
        <f>IFERROR(VLOOKUP($A15,Results_30d_Deltas!$A$2:$H$5000,7,FALSE)-E14,"")</f>
        <v/>
      </c>
      <c r="I10" s="30">
        <f>IFERROR(VLOOKUP($A15,Results_30d_Deltas!$A$2:$H$5000,6,FALSE),"")</f>
        <v/>
      </c>
      <c r="J10" s="30" t="n"/>
      <c r="K10" s="30" t="n"/>
      <c r="L10" s="30" t="inlineStr">
        <is>
          <t>NO</t>
        </is>
      </c>
      <c r="M10" s="32" t="n">
        <v>-1.140247010289301</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4" t="n"/>
      <c r="BW10" s="34" t="n"/>
      <c r="BX10" s="34" t="n"/>
      <c r="BY10" s="34" t="n"/>
      <c r="BZ10" s="34"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4" t="n"/>
      <c r="DU10" s="34" t="n"/>
      <c r="DV10" s="34" t="n"/>
      <c r="DW10" s="34" t="n"/>
      <c r="DX10" s="34"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4" t="n"/>
      <c r="GB10" s="34" t="n"/>
      <c r="GC10" s="34" t="n"/>
      <c r="GD10" s="34" t="n"/>
      <c r="GE10" s="34"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ez_manage.py:6087 top()</t>
        </is>
      </c>
      <c r="IM10" s="30" t="inlineStr">
        <is>
          <t>v12_quick_engine.py:4293 x3</t>
        </is>
      </c>
      <c r="IN10" s="30" t="n"/>
      <c r="IO10" s="76" t="inlineStr">
        <is>
          <t>SUSPICIOUS n=0 for crypto_short — keep, needs S1 fills (backtest-expert: &lt;30 trades, seek plateaus, punish)</t>
        </is>
      </c>
    </row>
    <row r="11" ht="10.5" customHeight="1" s="67">
      <c r="A11" s="30" t="inlineStr">
        <is>
          <t>BB_SQUEEZE_WIDTH_PERCENTILE</t>
        </is>
      </c>
      <c r="B11" s="72" t="inlineStr">
        <is>
          <t>0.3</t>
        </is>
      </c>
      <c r="C11" s="30" t="n"/>
      <c r="D11" s="30" t="n"/>
      <c r="E11" s="30">
        <f>IF(G15="",E14,IF(G15&gt;0,E14+G15,E14))</f>
        <v/>
      </c>
      <c r="F11" s="30" t="n"/>
      <c r="G11" s="30">
        <f>IFERROR(VLOOKUP($A15&amp;"_"&amp;$B15,Results_Deltas!$A$2:$P$15000,5,FALSE),"")</f>
        <v/>
      </c>
      <c r="H11" s="30">
        <f>IFERROR(VLOOKUP($A15,Results_30d_Deltas!$A$2:$H$5000,7,FALSE)-E14,"")</f>
        <v/>
      </c>
      <c r="I11" s="30">
        <f>IFERROR(VLOOKUP($A15,Results_30d_Deltas!$A$2:$H$5000,6,FALSE),"")</f>
        <v/>
      </c>
      <c r="J11" s="30" t="n"/>
      <c r="K11" s="30" t="n"/>
      <c r="L11" s="30" t="inlineStr">
        <is>
          <t>NO</t>
        </is>
      </c>
      <c r="M11" s="32" t="n">
        <v>-1.048018777881936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ez_manage.py:4375 top()</t>
        </is>
      </c>
      <c r="IM11" s="30" t="inlineStr">
        <is>
          <t>v12_quick_engine.py:1285 x7</t>
        </is>
      </c>
      <c r="IN11" s="30" t="n"/>
      <c r="IO11" s="76" t="inlineStr">
        <is>
          <t>SUSPICIOUS n=0 for crypto_short — keep, needs S1 fills (backtest-expert: &lt;30 trades, seek plateaus, punish)</t>
        </is>
      </c>
    </row>
    <row r="12" ht="10.5" customHeight="1" s="67">
      <c r="A12" s="30" t="inlineStr">
        <is>
          <t>BB_SQUEEZE_WIDTH_PERCENTILE</t>
        </is>
      </c>
      <c r="B12" s="72" t="inlineStr">
        <is>
          <t>0.15</t>
        </is>
      </c>
      <c r="C12" s="30" t="n"/>
      <c r="D12" s="30" t="n"/>
      <c r="E12" s="30">
        <f>IF(G16="",E15,IF(G16&gt;0,E15+G16,E15))</f>
        <v/>
      </c>
      <c r="F12" s="30" t="n"/>
      <c r="G12" s="30">
        <f>IFERROR(VLOOKUP($A16&amp;"_"&amp;$B16,Results_Deltas!$A$2:$P$15000,5,FALSE),"")</f>
        <v/>
      </c>
      <c r="H12" s="30">
        <f>IFERROR(VLOOKUP($A16,Results_30d_Deltas!$A$2:$H$5000,7,FALSE)-E15,"")</f>
        <v/>
      </c>
      <c r="I12" s="30">
        <f>IFERROR(VLOOKUP($A16,Results_30d_Deltas!$A$2:$H$5000,6,FALSE),"")</f>
        <v/>
      </c>
      <c r="J12" s="30" t="n"/>
      <c r="K12" s="30" t="n"/>
      <c r="L12" s="30" t="inlineStr">
        <is>
          <t>NO</t>
        </is>
      </c>
      <c r="M12" s="32" t="n">
        <v>-0.3103978677237782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ez_manage.py:4375 top()</t>
        </is>
      </c>
      <c r="IM12" s="30" t="inlineStr">
        <is>
          <t>v12_quick_engine.py:1285 x7</t>
        </is>
      </c>
      <c r="IN12" s="30" t="n"/>
      <c r="IO12" s="76" t="inlineStr">
        <is>
          <t>SUSPICIOUS n=0 for crypto_short — keep, needs S1 fills (backtest-expert: &lt;30 trades, seek plateaus, punish)</t>
        </is>
      </c>
    </row>
    <row r="13" ht="10.5" customHeight="1" s="67">
      <c r="A13" s="30" t="inlineStr">
        <is>
          <t>BB_PULLBACK_GATE_TF</t>
        </is>
      </c>
      <c r="B13" s="72" t="inlineStr">
        <is>
          <t>4h</t>
        </is>
      </c>
      <c r="C13" s="30" t="n"/>
      <c r="D13" s="30" t="n"/>
      <c r="E13" s="30">
        <f>IF(G14="",E13,IF(G14&gt;0,E13+G14,E13))</f>
        <v/>
      </c>
      <c r="F13" s="30" t="n"/>
      <c r="G13" s="30">
        <f>IFERROR(VLOOKUP($A14&amp;"_"&amp;$B14,Results_Deltas!$A$2:$P$15000,5,FALSE),"")</f>
        <v/>
      </c>
      <c r="H13" s="30">
        <f>IFERROR(VLOOKUP($A14,Results_30d_Deltas!$A$2:$H$5000,7,FALSE)-E13,"")</f>
        <v/>
      </c>
      <c r="I13" s="30">
        <f>IFERROR(VLOOKUP($A14,Results_30d_Deltas!$A$2:$H$5000,6,FALSE),"")</f>
        <v/>
      </c>
      <c r="J13" s="30" t="n"/>
      <c r="K13" s="30" t="n"/>
      <c r="L13" s="30" t="inlineStr">
        <is>
          <t>NO</t>
        </is>
      </c>
      <c r="M13" s="32" t="n">
        <v>-0.1767076092103519</v>
      </c>
      <c r="N13" s="33" t="n"/>
      <c r="O13" s="33" t="n"/>
      <c r="P13" s="33" t="n"/>
      <c r="Q13" s="33" t="n"/>
      <c r="R13" s="33" t="n"/>
      <c r="S13" s="33" t="n"/>
      <c r="T13" s="33" t="n"/>
      <c r="U13" s="33" t="n"/>
      <c r="V13" s="33" t="n"/>
      <c r="W13" s="33" t="n"/>
      <c r="X13" s="34" t="n"/>
      <c r="Y13" s="34" t="n"/>
      <c r="Z13" s="34" t="n"/>
      <c r="AA13" s="34" t="n"/>
      <c r="AB13" s="34"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ez_manage.py:4361 top()</t>
        </is>
      </c>
      <c r="IM13" s="30" t="inlineStr">
        <is>
          <t>v12_quick_engine.py:288 x12</t>
        </is>
      </c>
      <c r="IN13" s="30" t="n"/>
      <c r="IO13" s="76" t="inlineStr">
        <is>
          <t>SUSPICIOUS n=0 for crypto_short — keep, needs S1 fills (backtest-expert: &lt;30 trades, seek plateaus, punish)</t>
        </is>
      </c>
    </row>
    <row r="14" ht="10.5" customHeight="1" s="67">
      <c r="A14" s="31" t="inlineStr">
        <is>
          <t>BB_SQUEEZE_ENTRY_ENABLED</t>
        </is>
      </c>
      <c r="B14" s="72" t="inlineStr">
        <is>
          <t>True</t>
        </is>
      </c>
      <c r="C14" s="30" t="n"/>
      <c r="D14" s="30" t="n"/>
      <c r="E14" s="30">
        <f>IF(G14="",E13,IF(G14&gt;0,E13+G14,E13))</f>
        <v/>
      </c>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2" t="n">
        <v>-0.1488924195897515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4" t="n"/>
      <c r="FK14" s="34" t="n"/>
      <c r="FL14" s="34" t="n"/>
      <c r="FM14" s="34" t="n"/>
      <c r="FN14" s="34"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4" t="n"/>
      <c r="HZ14" s="34" t="n"/>
      <c r="IA14" s="34" t="n"/>
      <c r="IB14" s="34" t="n"/>
      <c r="IC14" s="34" t="n"/>
      <c r="ID14" s="34" t="n"/>
      <c r="IE14" s="34" t="n"/>
      <c r="IF14" s="34" t="n"/>
      <c r="IG14" s="34" t="n"/>
      <c r="IH14" s="34" t="n"/>
      <c r="II14" s="34" t="n"/>
      <c r="IJ14" s="34" t="n"/>
      <c r="IK14" s="30" t="n"/>
      <c r="IL14" s="30" t="inlineStr">
        <is>
          <t>ez_manage.py:4371 top()</t>
        </is>
      </c>
      <c r="IM14" s="30" t="inlineStr">
        <is>
          <t>v12_quick_engine.py:889 x9</t>
        </is>
      </c>
      <c r="IN14" s="30" t="n"/>
      <c r="IO14" s="76" t="inlineStr">
        <is>
          <t>SUSPICIOUS n=0 for crypto_short — keep, needs S1 fills (backtest-expert: &lt;30 trades, seek plateaus, punish)</t>
        </is>
      </c>
    </row>
    <row r="15" ht="10.5" customHeight="1" s="67">
      <c r="A15" s="31" t="inlineStr">
        <is>
          <t>WT_DIV_EXIT_ENABLED</t>
        </is>
      </c>
      <c r="B15" s="72" t="inlineStr">
        <is>
          <t>False</t>
        </is>
      </c>
      <c r="C15" s="30" t="n"/>
      <c r="D15" s="30" t="n"/>
      <c r="E15" s="30">
        <f>IF(G19="",E18,IF(G19&gt;0,E18+G19,E18))</f>
        <v/>
      </c>
      <c r="F15" s="30" t="n"/>
      <c r="G15" s="30">
        <f>IFERROR(VLOOKUP($A19&amp;"_"&amp;$B19,Results_Deltas!$A$2:$P$15000,5,FALSE),"")</f>
        <v/>
      </c>
      <c r="H15" s="30">
        <f>IFERROR(VLOOKUP($A19,Results_30d_Deltas!$A$2:$H$5000,7,FALSE)-E18,"")</f>
        <v/>
      </c>
      <c r="I15" s="30">
        <f>IFERROR(VLOOKUP($A19,Results_30d_Deltas!$A$2:$H$5000,6,FALSE),"")</f>
        <v/>
      </c>
      <c r="J15" s="30" t="n"/>
      <c r="K15" s="30" t="n"/>
      <c r="L15" s="30" t="inlineStr">
        <is>
          <t>YES</t>
        </is>
      </c>
      <c r="M15" s="32" t="n">
        <v>-0.1107058644609972</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4" t="n"/>
      <c r="HZ15" s="34" t="n"/>
      <c r="IA15" s="34" t="n"/>
      <c r="IB15" s="34" t="n"/>
      <c r="IC15" s="34" t="n"/>
      <c r="ID15" s="34" t="n"/>
      <c r="IE15" s="34" t="n"/>
      <c r="IF15" s="34" t="n"/>
      <c r="IG15" s="34" t="n"/>
      <c r="IH15" s="34" t="n"/>
      <c r="II15" s="34" t="n"/>
      <c r="IJ15" s="34" t="n"/>
      <c r="IK15" s="30" t="n"/>
      <c r="IL15" s="30" t="inlineStr">
        <is>
          <t>ez_manage.py:6086 top()</t>
        </is>
      </c>
      <c r="IM15" s="30" t="inlineStr">
        <is>
          <t>v12_quick_engine.py:4292 x3</t>
        </is>
      </c>
      <c r="IN15" s="30" t="n"/>
      <c r="IO15" s="76" t="inlineStr">
        <is>
          <t>SUSPICIOUS n=0 for crypto_short — keep, needs S1 fills (backtest-expert: &lt;30 trades, seek plateaus, punish)</t>
        </is>
      </c>
    </row>
    <row r="16" ht="10.5" customHeight="1" s="67">
      <c r="A16" s="31" t="inlineStr">
        <is>
          <t>WT_ACCEL_EXIT_ENABLED</t>
        </is>
      </c>
      <c r="B16" s="72" t="inlineStr">
        <is>
          <t>False</t>
        </is>
      </c>
      <c r="C16" s="30" t="n"/>
      <c r="D16" s="30" t="n"/>
      <c r="E16" s="30">
        <f>IF(G21="",E20,IF(G21&gt;0,E20+G21,E20))</f>
        <v/>
      </c>
      <c r="F16" s="30" t="n"/>
      <c r="G16" s="30">
        <f>IFERROR(VLOOKUP($A21&amp;"_"&amp;$B21,Results_Deltas!$A$2:$P$15000,5,FALSE),"")</f>
        <v/>
      </c>
      <c r="H16" s="30">
        <f>IFERROR(VLOOKUP($A21,Results_30d_Deltas!$A$2:$H$5000,7,FALSE)-E20,"")</f>
        <v/>
      </c>
      <c r="I16" s="30">
        <f>IFERROR(VLOOKUP($A21,Results_30d_Deltas!$A$2:$H$5000,6,FALSE),"")</f>
        <v/>
      </c>
      <c r="J16" s="30" t="n"/>
      <c r="K16" s="30" t="n"/>
      <c r="L16" s="30" t="inlineStr">
        <is>
          <t>YES</t>
        </is>
      </c>
      <c r="M16" s="32" t="n">
        <v>-0.1097968172254524</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4" t="n"/>
      <c r="HZ16" s="34" t="n"/>
      <c r="IA16" s="34" t="n"/>
      <c r="IB16" s="34" t="n"/>
      <c r="IC16" s="34" t="n"/>
      <c r="ID16" s="34" t="n"/>
      <c r="IE16" s="34" t="n"/>
      <c r="IF16" s="34" t="n"/>
      <c r="IG16" s="34" t="n"/>
      <c r="IH16" s="34" t="n"/>
      <c r="II16" s="34" t="n"/>
      <c r="IJ16" s="34" t="n"/>
      <c r="IK16" s="30" t="n"/>
      <c r="IL16" s="30" t="inlineStr">
        <is>
          <t>ez_manage.py:6083 top()</t>
        </is>
      </c>
      <c r="IM16" s="30" t="inlineStr">
        <is>
          <t>v12_quick_engine.py:4290 x3</t>
        </is>
      </c>
      <c r="IN16" s="30" t="n"/>
      <c r="IO16" s="76" t="inlineStr">
        <is>
          <t>SUSPICIOUS n=0 for crypto_short — keep, needs S1 fills (backtest-expert: &lt;30 trades, seek plateaus, punish)</t>
        </is>
      </c>
    </row>
    <row r="17" ht="10.5" customHeight="1" s="67">
      <c r="A17" s="31" t="inlineStr">
        <is>
          <t>BB_SQUEEZE_WIDTH_PERCENTILE</t>
        </is>
      </c>
      <c r="B17" s="72" t="inlineStr">
        <is>
          <t>0.2</t>
        </is>
      </c>
      <c r="C17" s="30" t="n"/>
      <c r="D17" s="30" t="n"/>
      <c r="E17" s="30">
        <f>IF(G21="",E20,IF(G21&gt;0,E20+G21,E20))</f>
        <v/>
      </c>
      <c r="F17" s="30" t="n"/>
      <c r="G17" s="30">
        <f>IFERROR(VLOOKUP($A21&amp;"_"&amp;$B21,Results_Deltas!$A$2:$P$15000,5,FALSE),"")</f>
        <v/>
      </c>
      <c r="H17" s="30">
        <f>IFERROR(VLOOKUP($A21,Results_30d_Deltas!$A$2:$H$5000,7,FALSE)-E20,"")</f>
        <v/>
      </c>
      <c r="I17" s="30">
        <f>IFERROR(VLOOKUP($A21,Results_30d_Deltas!$A$2:$H$5000,6,FALSE),"")</f>
        <v/>
      </c>
      <c r="J17" s="30" t="n"/>
      <c r="K17" s="30" t="n"/>
      <c r="L17" s="30" t="inlineStr">
        <is>
          <t>YES</t>
        </is>
      </c>
      <c r="M17" s="32" t="n">
        <v>-0.06222272490595725</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ez_manage.py:4375 top()</t>
        </is>
      </c>
      <c r="IM17" s="30" t="inlineStr">
        <is>
          <t>v12_quick_engine.py:1285 x7</t>
        </is>
      </c>
      <c r="IN17" s="30" t="n"/>
      <c r="IO17" s="76" t="inlineStr">
        <is>
          <t>SUSPICIOUS n=0 for crypto_short — keep, needs S1 fills (backtest-expert: &lt;30 trades, seek plateaus, punish)</t>
        </is>
      </c>
    </row>
    <row r="18" ht="10.5" customHeight="1" s="67">
      <c r="A18" s="31" t="inlineStr">
        <is>
          <t>WT_MOMENTUM_EXIT_THRESHOLD</t>
        </is>
      </c>
      <c r="B18" s="72" t="inlineStr">
        <is>
          <t>1</t>
        </is>
      </c>
      <c r="C18" s="30" t="n"/>
      <c r="D18" s="30" t="n"/>
      <c r="E18" s="30">
        <f>IF(G23="",E22,IF(G23&gt;0,E22+G23,E22))</f>
        <v/>
      </c>
      <c r="F18" s="30" t="n"/>
      <c r="G18" s="30">
        <f>IFERROR(VLOOKUP($A23&amp;"_"&amp;$B23,Results_Deltas!$A$2:$P$15000,5,FALSE),"")</f>
        <v/>
      </c>
      <c r="H18" s="30">
        <f>IFERROR(VLOOKUP($A23,Results_30d_Deltas!$A$2:$H$5000,7,FALSE)-E22,"")</f>
        <v/>
      </c>
      <c r="I18" s="30">
        <f>IFERROR(VLOOKUP($A23,Results_30d_Deltas!$A$2:$H$5000,6,FALSE),"")</f>
        <v/>
      </c>
      <c r="J18" s="30" t="n"/>
      <c r="K18" s="30" t="n"/>
      <c r="L18" s="30" t="inlineStr">
        <is>
          <t>YES</t>
        </is>
      </c>
      <c r="M18" s="32" t="n">
        <v>-0.05760799470531381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4" t="n"/>
      <c r="BW18" s="34" t="n"/>
      <c r="BX18" s="34" t="n"/>
      <c r="BY18" s="34" t="n"/>
      <c r="BZ18" s="34"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3" t="n"/>
      <c r="DP18" s="33" t="n"/>
      <c r="DQ18" s="33" t="n"/>
      <c r="DR18" s="33" t="n"/>
      <c r="DS18" s="33" t="n"/>
      <c r="DT18" s="34" t="n"/>
      <c r="DU18" s="34" t="n"/>
      <c r="DV18" s="34" t="n"/>
      <c r="DW18" s="34" t="n"/>
      <c r="DX18" s="34"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4" t="n"/>
      <c r="GB18" s="34" t="n"/>
      <c r="GC18" s="34" t="n"/>
      <c r="GD18" s="34" t="n"/>
      <c r="GE18" s="34"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ez_manage.py:6087 top()</t>
        </is>
      </c>
      <c r="IM18" s="30" t="inlineStr">
        <is>
          <t>v12_quick_engine.py:4293 x3</t>
        </is>
      </c>
      <c r="IN18" s="30" t="n"/>
      <c r="IO18" s="76" t="inlineStr">
        <is>
          <t>SUSPICIOUS n=0 for crypto_short — keep, needs S1 fills (backtest-expert: &lt;30 trades, seek plateaus, punish)</t>
        </is>
      </c>
    </row>
    <row r="19" ht="10.5" customHeight="1" s="67">
      <c r="A19" s="30" t="inlineStr">
        <is>
          <t>BB_PULLBACK_GATE_TF</t>
        </is>
      </c>
      <c r="B19" s="72" t="inlineStr">
        <is>
          <t>D</t>
        </is>
      </c>
      <c r="C19" s="30" t="n"/>
      <c r="D19" s="30" t="n"/>
      <c r="E19" s="30">
        <f>IF(G20="",E19,IF(G20&gt;0,E19+G20,E19))</f>
        <v/>
      </c>
      <c r="F19" s="30" t="n"/>
      <c r="G19" s="30">
        <f>IFERROR(VLOOKUP($A20&amp;"_"&amp;$B20,Results_Deltas!$A$2:$P$15000,5,FALSE),"")</f>
        <v/>
      </c>
      <c r="H19" s="30">
        <f>IFERROR(VLOOKUP($A20,Results_30d_Deltas!$A$2:$H$5000,7,FALSE)-E19,"")</f>
        <v/>
      </c>
      <c r="I19" s="30">
        <f>IFERROR(VLOOKUP($A20,Results_30d_Deltas!$A$2:$H$5000,6,FALSE),"")</f>
        <v/>
      </c>
      <c r="J19" s="30" t="n"/>
      <c r="K19" s="30" t="n"/>
      <c r="L19" s="30" t="inlineStr">
        <is>
          <t>NO</t>
        </is>
      </c>
      <c r="M19" s="32" t="n">
        <v>-0.01461520315883156</v>
      </c>
      <c r="N19" s="33" t="n"/>
      <c r="O19" s="33" t="n"/>
      <c r="P19" s="33" t="n"/>
      <c r="Q19" s="33" t="n"/>
      <c r="R19" s="33" t="n"/>
      <c r="S19" s="33" t="n"/>
      <c r="T19" s="33" t="n"/>
      <c r="U19" s="33" t="n"/>
      <c r="V19" s="33" t="n"/>
      <c r="W19" s="33" t="n"/>
      <c r="X19" s="34" t="n"/>
      <c r="Y19" s="34" t="n"/>
      <c r="Z19" s="34" t="n"/>
      <c r="AA19" s="34" t="n"/>
      <c r="AB19" s="34"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ez_manage.py:4361 top()</t>
        </is>
      </c>
      <c r="IM19" s="30" t="inlineStr">
        <is>
          <t>v12_quick_engine.py:288 x12</t>
        </is>
      </c>
      <c r="IN19" s="30" t="n"/>
      <c r="IO19" s="76" t="inlineStr">
        <is>
          <t>SUSPICIOUS n=0 for crypto_short — keep, needs S1 fills (backtest-expert: &lt;30 trades, seek plateaus, punish)</t>
        </is>
      </c>
    </row>
    <row r="20" ht="15.75" customHeight="1" s="67">
      <c r="A20" s="37" t="inlineStr">
        <is>
          <t>COOLDOWN_LOCKS_FILTER_TF</t>
        </is>
      </c>
      <c r="B20" s="73" t="inlineStr">
        <is>
          <t>D</t>
        </is>
      </c>
      <c r="C20" s="38" t="n"/>
      <c r="D20" s="38" t="inlineStr">
        <is>
          <t>GLOBAL_CHECK</t>
        </is>
      </c>
      <c r="E20" s="38">
        <f>IF(G26="",E25,IF(G26&gt;0,E25+G26,E25))</f>
        <v/>
      </c>
      <c r="F20" s="30" t="n"/>
      <c r="G20" s="38">
        <f>IFERROR(VLOOKUP($A26&amp;"_"&amp;$B26,Results_Deltas!$A$2:$P$15000,5,FALSE),"")</f>
        <v/>
      </c>
      <c r="H20" s="38" t="inlineStr">
        <is>
          <t>Blanket (page end)</t>
        </is>
      </c>
      <c r="I20" s="30" t="n"/>
      <c r="J20" s="30" t="n"/>
      <c r="K20" s="30" t="n"/>
      <c r="L20" s="30" t="inlineStr">
        <is>
          <t>NO</t>
        </is>
      </c>
      <c r="M20" s="30" t="n">
        <v>-10.52541540623983</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30" t="n"/>
      <c r="IO20" s="76" t="inlineStr">
        <is>
          <t>SUSPICIOUS n=0 for crypto_short — keep, needs S1 fills (backtest-expert: &lt;30 trades, seek plateaus, punish)</t>
        </is>
      </c>
    </row>
    <row r="21" ht="15.75" customHeight="1" s="67">
      <c r="A21" s="37" t="inlineStr">
        <is>
          <t>DUP_GUARD_FILTER_TF</t>
        </is>
      </c>
      <c r="B21" s="73" t="inlineStr">
        <is>
          <t>4h</t>
        </is>
      </c>
      <c r="C21" s="38" t="n"/>
      <c r="D21" s="38" t="inlineStr">
        <is>
          <t>GLOBAL_CHECK</t>
        </is>
      </c>
      <c r="E21" s="38">
        <f>IF(G27="",E26,IF(G27&gt;0,E26+G27,E26))</f>
        <v/>
      </c>
      <c r="F21" s="30" t="n"/>
      <c r="G21" s="38">
        <f>IFERROR(VLOOKUP($A27&amp;"_"&amp;$B27,Results_Deltas!$A$2:$P$15000,5,FALSE),"")</f>
        <v/>
      </c>
      <c r="H21" s="38" t="inlineStr">
        <is>
          <t>Blanket (page end)</t>
        </is>
      </c>
      <c r="I21" s="30" t="n"/>
      <c r="J21" s="30" t="n"/>
      <c r="K21" s="30" t="n"/>
      <c r="L21" s="30" t="inlineStr">
        <is>
          <t>NO</t>
        </is>
      </c>
      <c r="M21" s="30" t="n">
        <v>-9.958350324925014</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30" t="n"/>
      <c r="IO21" s="76" t="inlineStr">
        <is>
          <t>SUSPICIOUS n=0 for crypto_short — keep, needs S1 fills (backtest-expert: &lt;30 trades, seek plateaus, punish)</t>
        </is>
      </c>
    </row>
    <row r="22" ht="15.75" customHeight="1" s="67">
      <c r="A22" s="37" t="inlineStr">
        <is>
          <t>FUNDING_GATE_FILTER_TF</t>
        </is>
      </c>
      <c r="B22" s="73" t="inlineStr">
        <is>
          <t>OFF</t>
        </is>
      </c>
      <c r="C22" s="38" t="n"/>
      <c r="D22" s="38" t="inlineStr">
        <is>
          <t>GLOBAL_CHECK</t>
        </is>
      </c>
      <c r="E22" s="38">
        <f>IF(G28="",E27,IF(G28&gt;0,E27+G28,E27))</f>
        <v/>
      </c>
      <c r="F22" s="30" t="n"/>
      <c r="G22" s="38">
        <f>IFERROR(VLOOKUP($A28&amp;"_"&amp;$B28,Results_Deltas!$A$2:$P$15000,5,FALSE),"")</f>
        <v/>
      </c>
      <c r="H22" s="38" t="inlineStr">
        <is>
          <t>Blanket (page end)</t>
        </is>
      </c>
      <c r="I22" s="30" t="n"/>
      <c r="J22" s="30" t="n"/>
      <c r="K22" s="30" t="n"/>
      <c r="L22" s="30" t="inlineStr">
        <is>
          <t>NO</t>
        </is>
      </c>
      <c r="M22" s="30" t="n">
        <v>-9.51707562362523</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30" t="n"/>
      <c r="IO22" s="76" t="inlineStr">
        <is>
          <t>SUSPICIOUS n=0 for crypto_short — keep, needs S1 fills (backtest-expert: &lt;30 trades, seek plateaus, punish)</t>
        </is>
      </c>
    </row>
    <row r="23" ht="15.75" customHeight="1" s="67">
      <c r="A23" s="37" t="inlineStr">
        <is>
          <t>EMA_9_21_FILTER_MIN_TFS</t>
        </is>
      </c>
      <c r="B23" s="73" t="inlineStr">
        <is>
          <t>2</t>
        </is>
      </c>
      <c r="C23" s="38" t="n"/>
      <c r="D23" s="38" t="inlineStr">
        <is>
          <t>GLOBAL_CHECK</t>
        </is>
      </c>
      <c r="E23" s="38">
        <f>IF(G29="",E28,IF(G29&gt;0,E28+G29,E28))</f>
        <v/>
      </c>
      <c r="F23" s="30" t="n"/>
      <c r="G23" s="38">
        <f>IFERROR(VLOOKUP($A29&amp;"_"&amp;$B29,Results_Deltas!$A$2:$P$15000,5,FALSE),"")</f>
        <v/>
      </c>
      <c r="H23" s="38" t="inlineStr">
        <is>
          <t>Blanket (page end)</t>
        </is>
      </c>
      <c r="I23" s="30" t="n"/>
      <c r="J23" s="30" t="n"/>
      <c r="K23" s="30" t="n"/>
      <c r="L23" s="30" t="inlineStr">
        <is>
          <t>NO</t>
        </is>
      </c>
      <c r="M23" s="30" t="n">
        <v>-9.438786216846204</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30" t="n"/>
      <c r="IO23" s="76" t="inlineStr">
        <is>
          <t>SUSPICIOUS n=0 for crypto_short — keep, needs S1 fills (backtest-expert: &lt;30 trades, seek plateaus, punish)</t>
        </is>
      </c>
    </row>
    <row r="24" ht="15.75" customHeight="1" s="67">
      <c r="A24" s="37" t="inlineStr">
        <is>
          <t>COOLDOWN_LOCKS_FILTER_TF</t>
        </is>
      </c>
      <c r="B24" s="73" t="inlineStr">
        <is>
          <t>OFF</t>
        </is>
      </c>
      <c r="C24" s="38" t="n"/>
      <c r="D24" s="38" t="inlineStr">
        <is>
          <t>GLOBAL_CHECK</t>
        </is>
      </c>
      <c r="E24" s="38">
        <f>IF(G30="",E29,IF(G30&gt;0,E29+G30,E29))</f>
        <v/>
      </c>
      <c r="F24" s="30" t="n"/>
      <c r="G24" s="38">
        <f>IFERROR(VLOOKUP($A30&amp;"_"&amp;$B30,Results_Deltas!$A$2:$P$15000,5,FALSE),"")</f>
        <v/>
      </c>
      <c r="H24" s="38" t="inlineStr">
        <is>
          <t>Blanket (page end)</t>
        </is>
      </c>
      <c r="I24" s="30" t="n"/>
      <c r="J24" s="30" t="n"/>
      <c r="K24" s="30" t="n"/>
      <c r="L24" s="30" t="inlineStr">
        <is>
          <t>NO</t>
        </is>
      </c>
      <c r="M24" s="30" t="n">
        <v>-9.422442605477285</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30" t="n"/>
      <c r="IO24" s="76" t="inlineStr">
        <is>
          <t>SUSPICIOUS n=0 for crypto_short — keep, needs S1 fills (backtest-expert: &lt;30 trades, seek plateaus, punish)</t>
        </is>
      </c>
    </row>
    <row r="25" ht="15.75" customHeight="1" s="67">
      <c r="A25" s="37" t="inlineStr">
        <is>
          <t>FUNDING_GATE_FILTER_TF</t>
        </is>
      </c>
      <c r="B25" s="73" t="inlineStr">
        <is>
          <t>D</t>
        </is>
      </c>
      <c r="C25" s="38" t="n"/>
      <c r="D25" s="38" t="inlineStr">
        <is>
          <t>GLOBAL_CHECK</t>
        </is>
      </c>
      <c r="E25" s="38">
        <f>IF(G31="",E30,IF(G31&gt;0,E30+G31,E30))</f>
        <v/>
      </c>
      <c r="F25" s="30" t="n"/>
      <c r="G25" s="38">
        <f>IFERROR(VLOOKUP($A31&amp;"_"&amp;$B31,Results_Deltas!$A$2:$P$15000,5,FALSE),"")</f>
        <v/>
      </c>
      <c r="H25" s="38" t="inlineStr">
        <is>
          <t>Blanket (page end)</t>
        </is>
      </c>
      <c r="I25" s="30" t="n"/>
      <c r="J25" s="30" t="n"/>
      <c r="K25" s="30" t="n"/>
      <c r="L25" s="30" t="inlineStr">
        <is>
          <t>NO</t>
        </is>
      </c>
      <c r="M25" s="30" t="n">
        <v>-9.166692592694819</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30" t="n"/>
      <c r="IO25" s="76" t="inlineStr">
        <is>
          <t>SUSPICIOUS n=0 for crypto_short — keep, needs S1 fills (backtest-expert: &lt;30 trades, seek plateaus, punish)</t>
        </is>
      </c>
    </row>
    <row r="26" ht="15.75" customHeight="1" s="67">
      <c r="A26" s="37" t="inlineStr">
        <is>
          <t>COOLDOWN_LOCKS_FILTER_TF</t>
        </is>
      </c>
      <c r="B26" s="73" t="inlineStr">
        <is>
          <t>1h</t>
        </is>
      </c>
      <c r="C26" s="38" t="n"/>
      <c r="D26" s="38" t="inlineStr">
        <is>
          <t>GLOBAL_CHECK</t>
        </is>
      </c>
      <c r="E26" s="38">
        <f>IF(G32="",E31,IF(G32&gt;0,E31+G32,E31))</f>
        <v/>
      </c>
      <c r="F26" s="30" t="n"/>
      <c r="G26" s="38">
        <f>IFERROR(VLOOKUP($A32&amp;"_"&amp;$B32,Results_Deltas!$A$2:$P$15000,5,FALSE),"")</f>
        <v/>
      </c>
      <c r="H26" s="38" t="inlineStr">
        <is>
          <t>Blanket (page end)</t>
        </is>
      </c>
      <c r="I26" s="30" t="n"/>
      <c r="J26" s="30" t="n"/>
      <c r="K26" s="30" t="n"/>
      <c r="L26" s="30" t="inlineStr">
        <is>
          <t>NO</t>
        </is>
      </c>
      <c r="M26" s="30" t="n">
        <v>-7.025308704789198</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c r="IO26" s="76" t="inlineStr">
        <is>
          <t>SUSPICIOUS n=0 for crypto_short — keep, needs S1 fills (backtest-expert: &lt;30 trades, seek plateaus, punish)</t>
        </is>
      </c>
    </row>
    <row r="27" ht="15.75" customHeight="1" s="67">
      <c r="A27" s="37" t="inlineStr">
        <is>
          <t>EMA_BLANKET_FILTER_ENABLED</t>
        </is>
      </c>
      <c r="B27" s="73" t="inlineStr">
        <is>
          <t>False</t>
        </is>
      </c>
      <c r="C27" s="38" t="n"/>
      <c r="D27" s="38" t="inlineStr">
        <is>
          <t>GLOBAL_CHECK</t>
        </is>
      </c>
      <c r="E27" s="38">
        <f>IF(G33="",E32,IF(G33&gt;0,E32+G33,E32))</f>
        <v/>
      </c>
      <c r="F27" s="30" t="n"/>
      <c r="G27" s="38">
        <f>IFERROR(VLOOKUP($A33&amp;"_"&amp;$B33,Results_Deltas!$A$2:$P$15000,5,FALSE),"")</f>
        <v/>
      </c>
      <c r="H27" s="38" t="inlineStr">
        <is>
          <t>Blanket (page end)</t>
        </is>
      </c>
      <c r="I27" s="30" t="n"/>
      <c r="J27" s="30" t="n"/>
      <c r="K27" s="30" t="n"/>
      <c r="L27" s="30" t="inlineStr">
        <is>
          <t>NO</t>
        </is>
      </c>
      <c r="M27" s="30" t="n">
        <v>-6.844536612596769</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c r="IO27" s="76" t="inlineStr">
        <is>
          <t>SUSPICIOUS n=0 for crypto_short — keep, needs S1 fills (backtest-expert: &lt;30 trades, seek plateaus, punish)</t>
        </is>
      </c>
    </row>
    <row r="28" ht="15.75" customHeight="1" s="67">
      <c r="A28" s="37" t="inlineStr">
        <is>
          <t>FUNDING_GATE_FILTER_TF</t>
        </is>
      </c>
      <c r="B28" s="73" t="inlineStr">
        <is>
          <t>1h</t>
        </is>
      </c>
      <c r="C28" s="38" t="n"/>
      <c r="D28" s="38" t="inlineStr">
        <is>
          <t>GLOBAL_CHECK</t>
        </is>
      </c>
      <c r="E28" s="38">
        <f>IF(G34="",E33,IF(G34&gt;0,E33+G34,E33))</f>
        <v/>
      </c>
      <c r="F28" s="30" t="n"/>
      <c r="G28" s="38">
        <f>IFERROR(VLOOKUP($A34&amp;"_"&amp;$B34,Results_Deltas!$A$2:$P$15000,5,FALSE),"")</f>
        <v/>
      </c>
      <c r="H28" s="38" t="inlineStr">
        <is>
          <t>Blanket (page end)</t>
        </is>
      </c>
      <c r="I28" s="30" t="n"/>
      <c r="J28" s="30" t="n"/>
      <c r="K28" s="30" t="n"/>
      <c r="L28" s="30" t="inlineStr">
        <is>
          <t>NO</t>
        </is>
      </c>
      <c r="M28" s="30" t="n">
        <v>-6.710659788744391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c r="IO28" s="76" t="inlineStr">
        <is>
          <t>SUSPICIOUS n=0 for crypto_short — keep, needs S1 fills (backtest-expert: &lt;30 trades, seek plateaus, punish)</t>
        </is>
      </c>
    </row>
    <row r="29" ht="15.75" customHeight="1" s="67">
      <c r="A29" s="37" t="inlineStr">
        <is>
          <t>DUP_GUARD_FILTER_TF</t>
        </is>
      </c>
      <c r="B29" s="73" t="inlineStr">
        <is>
          <t>D</t>
        </is>
      </c>
      <c r="C29" s="38" t="n"/>
      <c r="D29" s="38" t="inlineStr">
        <is>
          <t>GLOBAL_CHECK</t>
        </is>
      </c>
      <c r="E29" s="38">
        <f>IF(G35="",E34,IF(G35&gt;0,E34+G35,E34))</f>
        <v/>
      </c>
      <c r="F29" s="30" t="n"/>
      <c r="G29" s="38">
        <f>IFERROR(VLOOKUP($A35&amp;"_"&amp;$B35,Results_Deltas!$A$2:$P$15000,5,FALSE),"")</f>
        <v/>
      </c>
      <c r="H29" s="38" t="inlineStr">
        <is>
          <t>Blanket (page end)</t>
        </is>
      </c>
      <c r="I29" s="30" t="n"/>
      <c r="J29" s="30" t="n"/>
      <c r="K29" s="30" t="n"/>
      <c r="L29" s="30" t="inlineStr">
        <is>
          <t>NO</t>
        </is>
      </c>
      <c r="M29" s="30" t="n">
        <v>-6.240427777798803</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c r="IO29" s="76" t="inlineStr">
        <is>
          <t>SUSPICIOUS n=0 for crypto_short — keep, needs S1 fills (backtest-expert: &lt;30 trades, seek plateaus, punish)</t>
        </is>
      </c>
    </row>
    <row r="30" ht="15.75" customHeight="1" s="67">
      <c r="A30" s="37" t="inlineStr">
        <is>
          <t>EMA_9_21_FILTER_MIN_TFS</t>
        </is>
      </c>
      <c r="B30" s="73" t="inlineStr">
        <is>
          <t>0</t>
        </is>
      </c>
      <c r="C30" s="38" t="n"/>
      <c r="D30" s="38" t="inlineStr">
        <is>
          <t>GLOBAL_CHECK</t>
        </is>
      </c>
      <c r="E30" s="38">
        <f>IF(G36="",E35,IF(G36&gt;0,E35+G36,E35))</f>
        <v/>
      </c>
      <c r="F30" s="30" t="n"/>
      <c r="G30" s="38">
        <f>IFERROR(VLOOKUP($A36&amp;"_"&amp;$B36,Results_Deltas!$A$2:$P$15000,5,FALSE),"")</f>
        <v/>
      </c>
      <c r="H30" s="38" t="inlineStr">
        <is>
          <t>Blanket (page end)</t>
        </is>
      </c>
      <c r="I30" s="30" t="n"/>
      <c r="J30" s="30" t="n"/>
      <c r="K30" s="30" t="n"/>
      <c r="L30" s="30" t="inlineStr">
        <is>
          <t>NO</t>
        </is>
      </c>
      <c r="M30" s="30" t="n">
        <v>-6.209775505313836</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c r="IO30" s="76" t="inlineStr">
        <is>
          <t>SUSPICIOUS n=0 for crypto_short — keep, needs S1 fills (backtest-expert: &lt;30 trades, seek plateaus, punish)</t>
        </is>
      </c>
    </row>
    <row r="31" ht="15.75" customHeight="1" s="67">
      <c r="A31" s="37" t="inlineStr">
        <is>
          <t>FUNDING_GATE_FILTER_TF</t>
        </is>
      </c>
      <c r="B31" s="73" t="inlineStr">
        <is>
          <t>4h</t>
        </is>
      </c>
      <c r="C31" s="38" t="n"/>
      <c r="D31" s="38" t="inlineStr">
        <is>
          <t>GLOBAL_CHECK</t>
        </is>
      </c>
      <c r="E31" s="38">
        <f>IF(G37="",E36,IF(G37&gt;0,E36+G37,E36))</f>
        <v/>
      </c>
      <c r="F31" s="30" t="n"/>
      <c r="G31" s="38">
        <f>IFERROR(VLOOKUP($A37&amp;"_"&amp;$B37,Results_Deltas!$A$2:$P$15000,5,FALSE),"")</f>
        <v/>
      </c>
      <c r="H31" s="38" t="inlineStr">
        <is>
          <t>Blanket (page end)</t>
        </is>
      </c>
      <c r="I31" s="30" t="n"/>
      <c r="J31" s="30" t="n"/>
      <c r="K31" s="30" t="n"/>
      <c r="L31" s="30" t="inlineStr">
        <is>
          <t>NO</t>
        </is>
      </c>
      <c r="M31" s="30" t="n">
        <v>-6.201859575121844</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c r="IO31" s="76" t="inlineStr">
        <is>
          <t>SUSPICIOUS n=0 for crypto_short — keep, needs S1 fills (backtest-expert: &lt;30 trades, seek plateaus, punish)</t>
        </is>
      </c>
    </row>
    <row r="32" ht="15.75" customHeight="1" s="67">
      <c r="A32" s="37" t="inlineStr">
        <is>
          <t>GR_FILTER_VEC_ENABLED</t>
        </is>
      </c>
      <c r="B32" s="73" t="inlineStr">
        <is>
          <t>True</t>
        </is>
      </c>
      <c r="C32" s="38" t="n"/>
      <c r="D32" s="38" t="inlineStr">
        <is>
          <t>GLOBAL_CHECK</t>
        </is>
      </c>
      <c r="E32" s="38">
        <f>IF(G38="",E37,IF(G38&gt;0,E37+G38,E37))</f>
        <v/>
      </c>
      <c r="F32" s="30" t="n"/>
      <c r="G32" s="38">
        <f>IFERROR(VLOOKUP($A38&amp;"_"&amp;$B38,Results_Deltas!$A$2:$P$15000,5,FALSE),"")</f>
        <v/>
      </c>
      <c r="H32" s="38" t="inlineStr">
        <is>
          <t>Blanket (page end)</t>
        </is>
      </c>
      <c r="I32" s="30" t="n"/>
      <c r="J32" s="30" t="n"/>
      <c r="K32" s="30" t="n"/>
      <c r="L32" s="30" t="inlineStr">
        <is>
          <t>NO</t>
        </is>
      </c>
      <c r="M32" s="30" t="n">
        <v>-6.174673240492649</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c r="IO32" s="76" t="inlineStr">
        <is>
          <t>SUSPICIOUS n=0 for crypto_short — keep, needs S1 fills (backtest-expert: &lt;30 trades, seek plateaus, punish)</t>
        </is>
      </c>
    </row>
    <row r="33" ht="15.75" customHeight="1" s="67">
      <c r="A33" s="37" t="inlineStr">
        <is>
          <t>EMA_BLANKET_FILTER_MIN_TFS</t>
        </is>
      </c>
      <c r="B33" s="73" t="inlineStr">
        <is>
          <t>2</t>
        </is>
      </c>
      <c r="C33" s="38" t="n"/>
      <c r="D33" s="38" t="inlineStr">
        <is>
          <t>GLOBAL_CHECK</t>
        </is>
      </c>
      <c r="E33" s="38">
        <f>IF(G39="",E38,IF(G39&gt;0,E38+G39,E38))</f>
        <v/>
      </c>
      <c r="F33" s="30" t="n"/>
      <c r="G33" s="38">
        <f>IFERROR(VLOOKUP($A39&amp;"_"&amp;$B39,Results_Deltas!$A$2:$P$15000,5,FALSE),"")</f>
        <v/>
      </c>
      <c r="H33" s="38" t="inlineStr">
        <is>
          <t>Blanket (page end)</t>
        </is>
      </c>
      <c r="I33" s="30" t="n"/>
      <c r="J33" s="30" t="n"/>
      <c r="K33" s="30" t="n"/>
      <c r="L33" s="30" t="inlineStr">
        <is>
          <t>NO</t>
        </is>
      </c>
      <c r="M33" s="30" t="n">
        <v>-6.096474867777283</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c r="IO33" s="76" t="inlineStr">
        <is>
          <t>SUSPICIOUS n=0 for crypto_short — keep, needs S1 fills (backtest-expert: &lt;30 trades, seek plateaus, punish)</t>
        </is>
      </c>
    </row>
    <row r="34" ht="15.75" customHeight="1" s="67">
      <c r="A34" s="37" t="inlineStr">
        <is>
          <t>GR_FILTER_VEC_MIN_TFS</t>
        </is>
      </c>
      <c r="B34" s="73" t="inlineStr">
        <is>
          <t>1</t>
        </is>
      </c>
      <c r="C34" s="38" t="n"/>
      <c r="D34" s="38" t="inlineStr">
        <is>
          <t>GLOBAL_CHECK</t>
        </is>
      </c>
      <c r="E34" s="38">
        <f>IF(G40="",E39,IF(G40&gt;0,E39+G40,E39))</f>
        <v/>
      </c>
      <c r="F34" s="30" t="n"/>
      <c r="G34" s="38">
        <f>IFERROR(VLOOKUP($A40&amp;"_"&amp;$B40,Results_Deltas!$A$2:$P$15000,5,FALSE),"")</f>
        <v/>
      </c>
      <c r="H34" s="38" t="inlineStr">
        <is>
          <t>Blanket (page end)</t>
        </is>
      </c>
      <c r="I34" s="30" t="n"/>
      <c r="J34" s="30" t="n"/>
      <c r="K34" s="30" t="n"/>
      <c r="L34" s="30" t="inlineStr">
        <is>
          <t>NO</t>
        </is>
      </c>
      <c r="M34" s="30" t="n">
        <v>-5.989091510383616</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c r="IO34" s="76" t="inlineStr">
        <is>
          <t>SUSPICIOUS n=0 for crypto_short — keep, needs S1 fills (backtest-expert: &lt;30 trades, seek plateaus, punish)</t>
        </is>
      </c>
    </row>
    <row r="35" ht="15.75" customHeight="1" s="67">
      <c r="A35" s="37" t="inlineStr">
        <is>
          <t>COOLDOWN_LOCKS_FILTER_TF</t>
        </is>
      </c>
      <c r="B35" s="73" t="inlineStr">
        <is>
          <t>4h</t>
        </is>
      </c>
      <c r="C35" s="38" t="n"/>
      <c r="D35" s="38" t="inlineStr">
        <is>
          <t>GLOBAL_CHECK</t>
        </is>
      </c>
      <c r="E35" s="38">
        <f>IF(G41="",E40,IF(G41&gt;0,E40+G41,E40))</f>
        <v/>
      </c>
      <c r="F35" s="30" t="n"/>
      <c r="G35" s="38">
        <f>IFERROR(VLOOKUP($A41&amp;"_"&amp;$B41,Results_Deltas!$A$2:$P$15000,5,FALSE),"")</f>
        <v/>
      </c>
      <c r="H35" s="38" t="inlineStr">
        <is>
          <t>Blanket (page end)</t>
        </is>
      </c>
      <c r="I35" s="30" t="n"/>
      <c r="J35" s="30" t="n"/>
      <c r="K35" s="30" t="n"/>
      <c r="L35" s="30" t="inlineStr">
        <is>
          <t>NO</t>
        </is>
      </c>
      <c r="M35" s="30" t="n">
        <v>-5.709299357878183</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c r="IO35" s="76" t="inlineStr">
        <is>
          <t>SUSPICIOUS n=0 for crypto_short — keep, needs S1 fills (backtest-expert: &lt;30 trades, seek plateaus, punish)</t>
        </is>
      </c>
    </row>
    <row r="36" ht="15.75" customHeight="1" s="67">
      <c r="A36" s="37" t="inlineStr">
        <is>
          <t>DUP_GUARD_FILTER_TF</t>
        </is>
      </c>
      <c r="B36" s="73" t="inlineStr">
        <is>
          <t>OFF</t>
        </is>
      </c>
      <c r="C36" s="38" t="n"/>
      <c r="D36" s="38" t="inlineStr">
        <is>
          <t>GLOBAL_CHECK</t>
        </is>
      </c>
      <c r="E36" s="38">
        <f>IF(G42="",E41,IF(G42&gt;0,E41+G42,E41))</f>
        <v/>
      </c>
      <c r="F36" s="30" t="n"/>
      <c r="G36" s="38">
        <f>IFERROR(VLOOKUP($A42&amp;"_"&amp;$B42,Results_Deltas!$A$2:$P$15000,5,FALSE),"")</f>
        <v/>
      </c>
      <c r="H36" s="38" t="inlineStr">
        <is>
          <t>Blanket (page end)</t>
        </is>
      </c>
      <c r="I36" s="30" t="n"/>
      <c r="J36" s="30" t="n"/>
      <c r="K36" s="30" t="n"/>
      <c r="L36" s="30" t="inlineStr">
        <is>
          <t>NO</t>
        </is>
      </c>
      <c r="M36" s="30" t="n">
        <v>-5.551500973244846</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c r="IO36" s="76" t="inlineStr">
        <is>
          <t>SUSPICIOUS n=0 for crypto_short — keep, needs S1 fills (backtest-expert: &lt;30 trades, seek plateaus, punish)</t>
        </is>
      </c>
    </row>
    <row r="37" ht="15.75" customHeight="1" s="67">
      <c r="A37" s="37" t="inlineStr">
        <is>
          <t>EMA_BLANKET_FILTER_MIN_TFS</t>
        </is>
      </c>
      <c r="B37" s="73" t="inlineStr">
        <is>
          <t>0</t>
        </is>
      </c>
      <c r="C37" s="38" t="n"/>
      <c r="D37" s="38" t="inlineStr">
        <is>
          <t>GLOBAL_CHECK</t>
        </is>
      </c>
      <c r="E37" s="38">
        <f>IF(G43="",E42,IF(G43&gt;0,E42+G43,E42))</f>
        <v/>
      </c>
      <c r="F37" s="30" t="n"/>
      <c r="G37" s="38">
        <f>IFERROR(VLOOKUP($A43&amp;"_"&amp;$B43,Results_Deltas!$A$2:$P$15000,5,FALSE),"")</f>
        <v/>
      </c>
      <c r="H37" s="38" t="inlineStr">
        <is>
          <t>Blanket (page end)</t>
        </is>
      </c>
      <c r="I37" s="30" t="n"/>
      <c r="J37" s="30" t="n"/>
      <c r="K37" s="30" t="n"/>
      <c r="L37" s="30" t="inlineStr">
        <is>
          <t>NO</t>
        </is>
      </c>
      <c r="M37" s="30" t="n">
        <v>-5.431650601589385</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c r="IO37" s="76" t="inlineStr">
        <is>
          <t>SUSPICIOUS n=0 for crypto_short — keep, needs S1 fills (backtest-expert: &lt;30 trades, seek plateaus, punish)</t>
        </is>
      </c>
    </row>
    <row r="38" ht="15.75" customHeight="1" s="67">
      <c r="A38" s="37" t="inlineStr">
        <is>
          <t>DUP_GUARD_FILTER_TF</t>
        </is>
      </c>
      <c r="B38" s="73" t="inlineStr">
        <is>
          <t>1h</t>
        </is>
      </c>
      <c r="C38" s="38" t="n"/>
      <c r="D38" s="38" t="inlineStr">
        <is>
          <t>GLOBAL_CHECK</t>
        </is>
      </c>
      <c r="E38" s="38">
        <f>IF(G44="",E43,IF(G44&gt;0,E43+G44,E43))</f>
        <v/>
      </c>
      <c r="F38" s="30" t="n"/>
      <c r="G38" s="38">
        <f>IFERROR(VLOOKUP($A44&amp;"_"&amp;$B44,Results_Deltas!$A$2:$P$15000,5,FALSE),"")</f>
        <v/>
      </c>
      <c r="H38" s="38" t="inlineStr">
        <is>
          <t>Blanket (page end)</t>
        </is>
      </c>
      <c r="I38" s="30" t="n"/>
      <c r="J38" s="30" t="n"/>
      <c r="K38" s="30" t="n"/>
      <c r="L38" s="30" t="inlineStr">
        <is>
          <t>NO</t>
        </is>
      </c>
      <c r="M38" s="30" t="n">
        <v>-4.937608284671557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6" t="inlineStr">
        <is>
          <t>SUSPICIOUS n=0 for crypto_short — keep, needs S1 fills (backtest-expert: &lt;30 trades, seek plateaus, punish)</t>
        </is>
      </c>
    </row>
    <row r="39" ht="15.75" customHeight="1" s="67">
      <c r="A39" s="37" t="inlineStr">
        <is>
          <t>HLR_SMA_BAND_PCT</t>
        </is>
      </c>
      <c r="B39" s="73" t="inlineStr">
        <is>
          <t>0.5</t>
        </is>
      </c>
      <c r="C39" s="38" t="n"/>
      <c r="D39" s="38" t="inlineStr">
        <is>
          <t>ENTRY, GLOBAL_CHECK, STOCKS_EXIT</t>
        </is>
      </c>
      <c r="E39" s="38">
        <f>IF(G45="",E44,IF(G45&gt;0,E44+G45,E44))</f>
        <v/>
      </c>
      <c r="F39" s="30" t="n"/>
      <c r="G39" s="38">
        <f>IFERROR(VLOOKUP($A45&amp;"_"&amp;$B45,Results_Deltas!$A$2:$P$15000,5,FALSE),"")</f>
        <v/>
      </c>
      <c r="H39" s="38" t="inlineStr">
        <is>
          <t>Blanket (page end)</t>
        </is>
      </c>
      <c r="I39" s="30" t="n"/>
      <c r="J39" s="30" t="n"/>
      <c r="K39" s="30" t="n"/>
      <c r="L39" s="30" t="inlineStr">
        <is>
          <t>NO</t>
        </is>
      </c>
      <c r="M39" s="30" t="n">
        <v>-2.364571402333536</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6" t="inlineStr">
        <is>
          <t>SUSPICIOUS n=0 for crypto_short — keep, needs S1 fills (backtest-expert: &lt;30 trades, seek plateaus, punish)</t>
        </is>
      </c>
    </row>
    <row r="40" ht="15.75" customHeight="1" s="67">
      <c r="A40" s="39" t="inlineStr">
        <is>
          <t>FG_FEAR_THRESHOLD</t>
        </is>
      </c>
      <c r="B40" s="73" t="inlineStr">
        <is>
          <t>25</t>
        </is>
      </c>
      <c r="C40" s="38" t="n"/>
      <c r="D40" s="38" t="inlineStr">
        <is>
          <t>GLOBAL_CHECK, STOCKS_EXIT</t>
        </is>
      </c>
      <c r="E40" s="38">
        <f>IF(G46="",E45,IF(G46&gt;0,E45+G46,E45))</f>
        <v/>
      </c>
      <c r="F40" s="30" t="n"/>
      <c r="G40" s="38">
        <f>IFERROR(VLOOKUP($A46&amp;"_"&amp;$B46,Results_Deltas!$A$2:$P$15000,5,FALSE),"")</f>
        <v/>
      </c>
      <c r="H40" s="38" t="inlineStr">
        <is>
          <t>Blanket (page end)</t>
        </is>
      </c>
      <c r="I40" s="30" t="n"/>
      <c r="J40" s="30" t="n"/>
      <c r="K40" s="30" t="n"/>
      <c r="L40" s="30" t="inlineStr">
        <is>
          <t>YES</t>
        </is>
      </c>
      <c r="M40" s="30" t="n">
        <v>-2.33925656367098</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6" t="inlineStr">
        <is>
          <t>SUSPICIOUS n=0 for crypto_short — keep, needs S1 fills (backtest-expert: &lt;30 trades, seek plateaus, punish)</t>
        </is>
      </c>
    </row>
    <row r="41" ht="15.75" customHeight="1" s="67">
      <c r="A41" s="37" t="inlineStr">
        <is>
          <t>HA_WICK_QUALITY_TF</t>
        </is>
      </c>
      <c r="B41" s="73" t="inlineStr">
        <is>
          <t>D</t>
        </is>
      </c>
      <c r="C41" s="38" t="n"/>
      <c r="D41" s="38" t="inlineStr">
        <is>
          <t>ENTRY, GLOBAL_CHECK, STOCKS_EXIT</t>
        </is>
      </c>
      <c r="E41" s="38">
        <f>IF(G47="",E46,IF(G47&gt;0,E46+G47,E46))</f>
        <v/>
      </c>
      <c r="F41" s="30" t="n"/>
      <c r="G41" s="38">
        <f>IFERROR(VLOOKUP($A47&amp;"_"&amp;$B47,Results_Deltas!$A$2:$P$15000,5,FALSE),"")</f>
        <v/>
      </c>
      <c r="H41" s="38" t="inlineStr">
        <is>
          <t>Blanket (page end)</t>
        </is>
      </c>
      <c r="I41" s="30" t="n"/>
      <c r="J41" s="30" t="n"/>
      <c r="K41" s="30" t="n"/>
      <c r="L41" s="30" t="inlineStr">
        <is>
          <t>NO</t>
        </is>
      </c>
      <c r="M41" s="30" t="n">
        <v>-2.243204900758201</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crypto_short — keep, needs S1 fills (backtest-expert: &lt;30 trades, seek plateaus, punish)</t>
        </is>
      </c>
    </row>
    <row r="42" ht="15.75" customHeight="1" s="67">
      <c r="A42" s="37" t="inlineStr">
        <is>
          <t>OI_CONFIRM_MIN_PRICE_PCT</t>
        </is>
      </c>
      <c r="B42" s="73" t="inlineStr">
        <is>
          <t>0.5</t>
        </is>
      </c>
      <c r="C42" s="38" t="n"/>
      <c r="D42" s="38" t="inlineStr">
        <is>
          <t>ENTRY, GLOBAL_CHECK, STOCKS_EXIT</t>
        </is>
      </c>
      <c r="E42" s="38">
        <f>IF(G48="",E47,IF(G48&gt;0,E47+G48,E47))</f>
        <v/>
      </c>
      <c r="F42" s="30" t="n"/>
      <c r="G42" s="38">
        <f>IFERROR(VLOOKUP($A48&amp;"_"&amp;$B48,Results_Deltas!$A$2:$P$15000,5,FALSE),"")</f>
        <v/>
      </c>
      <c r="H42" s="38" t="inlineStr">
        <is>
          <t>Blanket (page end)</t>
        </is>
      </c>
      <c r="I42" s="30" t="n"/>
      <c r="J42" s="30" t="n"/>
      <c r="K42" s="30" t="n"/>
      <c r="L42" s="30" t="inlineStr">
        <is>
          <t>NO</t>
        </is>
      </c>
      <c r="M42" s="30" t="n">
        <v>-2.123893485833542</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crypto_short — keep, needs S1 fills (backtest-expert: &lt;30 trades, seek plateaus, punish)</t>
        </is>
      </c>
    </row>
    <row r="43" ht="15.75" customHeight="1" s="67">
      <c r="A43" s="39" t="inlineStr">
        <is>
          <t>MTS_BOTTOM_BONUS_THRESHOLD</t>
        </is>
      </c>
      <c r="B43" s="73" t="inlineStr">
        <is>
          <t>25</t>
        </is>
      </c>
      <c r="C43" s="38" t="n"/>
      <c r="D43" s="38" t="inlineStr">
        <is>
          <t>ENTRY, GLOBAL_CHECK, STOCKS_EXIT</t>
        </is>
      </c>
      <c r="E43" s="38">
        <f>IF(G49="",E48,IF(G49&gt;0,E48+G49,E48))</f>
        <v/>
      </c>
      <c r="F43" s="30" t="n"/>
      <c r="G43" s="38">
        <f>IFERROR(VLOOKUP($A49&amp;"_"&amp;$B49,Results_Deltas!$A$2:$P$15000,5,FALSE),"")</f>
        <v/>
      </c>
      <c r="H43" s="38" t="inlineStr">
        <is>
          <t>Blanket (page end)</t>
        </is>
      </c>
      <c r="I43" s="30" t="n"/>
      <c r="J43" s="30" t="n"/>
      <c r="K43" s="30" t="n"/>
      <c r="L43" s="30" t="inlineStr">
        <is>
          <t>YES</t>
        </is>
      </c>
      <c r="M43" s="30" t="n">
        <v>-2.115761997150976</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crypto_short — keep, needs S1 fills (backtest-expert: &lt;30 trades, seek plateaus, punish)</t>
        </is>
      </c>
    </row>
    <row r="44" ht="15.75" customHeight="1" s="67">
      <c r="A44" s="37" t="inlineStr">
        <is>
          <t>MARKET_QUALITY_SCORE_ENABLED</t>
        </is>
      </c>
      <c r="B44" s="73" t="inlineStr">
        <is>
          <t>True</t>
        </is>
      </c>
      <c r="C44" s="38" t="n"/>
      <c r="D44" s="38" t="inlineStr">
        <is>
          <t>ENTRY, GLOBAL_CHECK, STOCKS_EXIT</t>
        </is>
      </c>
      <c r="E44" s="38">
        <f>IF(G50="",E49,IF(G50&gt;0,E49+G50,E49))</f>
        <v/>
      </c>
      <c r="F44" s="30" t="n"/>
      <c r="G44" s="38">
        <f>IFERROR(VLOOKUP($A50&amp;"_"&amp;$B50,Results_Deltas!$A$2:$P$15000,5,FALSE),"")</f>
        <v/>
      </c>
      <c r="H44" s="38" t="inlineStr">
        <is>
          <t>Blanket (page end)</t>
        </is>
      </c>
      <c r="I44" s="30" t="n"/>
      <c r="J44" s="30" t="n"/>
      <c r="K44" s="30" t="n"/>
      <c r="L44" s="30" t="inlineStr">
        <is>
          <t>NO</t>
        </is>
      </c>
      <c r="M44" s="30" t="n">
        <v>-2.115480163383289</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crypto_short — keep, needs S1 fills (backtest-expert: &lt;30 trades, seek plateaus, punish)</t>
        </is>
      </c>
    </row>
    <row r="45" ht="15.75" customHeight="1" s="67">
      <c r="A45" s="37" t="inlineStr">
        <is>
          <t>MTS_BOTTOM_BONUS_THRESHOLD</t>
        </is>
      </c>
      <c r="B45" s="73" t="inlineStr">
        <is>
          <t>18.75</t>
        </is>
      </c>
      <c r="C45" s="38" t="n"/>
      <c r="D45" s="38" t="inlineStr">
        <is>
          <t>ENTRY, GLOBAL_CHECK, STOCKS_EXIT</t>
        </is>
      </c>
      <c r="E45" s="38">
        <f>IF(G51="",E50,IF(G51&gt;0,E50+G51,E50))</f>
        <v/>
      </c>
      <c r="F45" s="30" t="n"/>
      <c r="G45" s="38">
        <f>IFERROR(VLOOKUP($A51&amp;"_"&amp;$B51,Results_Deltas!$A$2:$P$15000,5,FALSE),"")</f>
        <v/>
      </c>
      <c r="H45" s="38" t="inlineStr">
        <is>
          <t>Blanket (page end)</t>
        </is>
      </c>
      <c r="I45" s="30" t="n"/>
      <c r="J45" s="30" t="n"/>
      <c r="K45" s="30" t="n"/>
      <c r="L45" s="30" t="inlineStr">
        <is>
          <t>NO</t>
        </is>
      </c>
      <c r="M45" s="30" t="n">
        <v>-2.115344589400652</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crypto_short — keep, needs S1 fills (backtest-expert: &lt;30 trades, seek plateaus, punish)</t>
        </is>
      </c>
    </row>
    <row r="46" ht="15.75" customHeight="1" s="67">
      <c r="A46" s="37" t="inlineStr">
        <is>
          <t>MTS_BOTTOM_BONUS_THRESHOLD</t>
        </is>
      </c>
      <c r="B46" s="73" t="inlineStr">
        <is>
          <t>31.25</t>
        </is>
      </c>
      <c r="C46" s="38" t="n"/>
      <c r="D46" s="38" t="inlineStr">
        <is>
          <t>ENTRY, GLOBAL_CHECK, STOCKS_EXIT</t>
        </is>
      </c>
      <c r="E46" s="38">
        <f>IF(G52="",E51,IF(G52&gt;0,E51+G52,E51))</f>
        <v/>
      </c>
      <c r="F46" s="30" t="n"/>
      <c r="G46" s="38">
        <f>IFERROR(VLOOKUP($A52&amp;"_"&amp;$B52,Results_Deltas!$A$2:$P$15000,5,FALSE),"")</f>
        <v/>
      </c>
      <c r="H46" s="38" t="inlineStr">
        <is>
          <t>Blanket (page end)</t>
        </is>
      </c>
      <c r="I46" s="30" t="n"/>
      <c r="J46" s="30" t="n"/>
      <c r="K46" s="30" t="n"/>
      <c r="L46" s="30" t="inlineStr">
        <is>
          <t>NO</t>
        </is>
      </c>
      <c r="M46" s="30" t="n">
        <v>-2.109703160800198</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crypto_short — keep, needs S1 fills (backtest-expert: &lt;30 trades, seek plateaus, punish)</t>
        </is>
      </c>
    </row>
    <row r="47" ht="15.75" customHeight="1" s="67">
      <c r="A47" s="37" t="inlineStr">
        <is>
          <t>MTF_GR_MIN_IND</t>
        </is>
      </c>
      <c r="B47" s="73" t="inlineStr">
        <is>
          <t>5</t>
        </is>
      </c>
      <c r="C47" s="38" t="n"/>
      <c r="D47" s="38" t="inlineStr">
        <is>
          <t>GLOBAL_CHECK, STOCKS_EXIT</t>
        </is>
      </c>
      <c r="E47" s="38">
        <f>IF(G53="",E52,IF(G53&gt;0,E52+G53,E52))</f>
        <v/>
      </c>
      <c r="F47" s="30" t="n"/>
      <c r="G47" s="38">
        <f>IFERROR(VLOOKUP($A53&amp;"_"&amp;$B53,Results_Deltas!$A$2:$P$15000,5,FALSE),"")</f>
        <v/>
      </c>
      <c r="H47" s="38" t="inlineStr">
        <is>
          <t>Blanket (page end)</t>
        </is>
      </c>
      <c r="I47" s="30" t="n"/>
      <c r="J47" s="30" t="n"/>
      <c r="K47" s="30" t="n"/>
      <c r="L47" s="30" t="inlineStr">
        <is>
          <t>NO</t>
        </is>
      </c>
      <c r="M47" s="30" t="n">
        <v>-2.10884573725941</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crypto_short — keep, needs S1 fills (backtest-expert: &lt;30 trades, seek plateaus, punish)</t>
        </is>
      </c>
    </row>
    <row r="48" ht="15.75" customHeight="1" s="67">
      <c r="A48" s="37" t="inlineStr">
        <is>
          <t>MTF_GR_MIN_IND</t>
        </is>
      </c>
      <c r="B48" s="73" t="inlineStr">
        <is>
          <t>5_ALT</t>
        </is>
      </c>
      <c r="C48" s="38" t="n"/>
      <c r="D48" s="38" t="inlineStr">
        <is>
          <t>GLOBAL_CHECK, STOCKS_EXIT</t>
        </is>
      </c>
      <c r="E48" s="38">
        <f>IF(G54="",E53,IF(G54&gt;0,E53+G54,E53))</f>
        <v/>
      </c>
      <c r="F48" s="30" t="n"/>
      <c r="G48" s="38">
        <f>IFERROR(VLOOKUP($A54&amp;"_"&amp;$B54,Results_Deltas!$A$2:$P$15000,5,FALSE),"")</f>
        <v/>
      </c>
      <c r="H48" s="38" t="inlineStr">
        <is>
          <t>Blanket (page end)</t>
        </is>
      </c>
      <c r="I48" s="30" t="n"/>
      <c r="J48" s="30" t="n"/>
      <c r="K48" s="30" t="n"/>
      <c r="L48" s="30" t="inlineStr">
        <is>
          <t>NO</t>
        </is>
      </c>
      <c r="M48" s="30" t="n">
        <v>-2.10884573725941</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crypto_short — keep, needs S1 fills (backtest-expert: &lt;30 trades, seek plateaus, punish)</t>
        </is>
      </c>
    </row>
    <row r="49" ht="15.75" customHeight="1" s="67">
      <c r="A49" s="37" t="inlineStr">
        <is>
          <t>FG_FEAR_THRESHOLD</t>
        </is>
      </c>
      <c r="B49" s="73" t="inlineStr">
        <is>
          <t>31.25</t>
        </is>
      </c>
      <c r="C49" s="38" t="n"/>
      <c r="D49" s="38" t="inlineStr">
        <is>
          <t>GLOBAL_CHECK, STOCKS_EXIT</t>
        </is>
      </c>
      <c r="E49" s="38">
        <f>IF(G55="",E54,IF(G55&gt;0,E54+G55,E54))</f>
        <v/>
      </c>
      <c r="F49" s="30" t="n"/>
      <c r="G49" s="38">
        <f>IFERROR(VLOOKUP($A55&amp;"_"&amp;$B55,Results_Deltas!$A$2:$P$15000,5,FALSE),"")</f>
        <v/>
      </c>
      <c r="H49" s="38" t="inlineStr">
        <is>
          <t>Blanket (page end)</t>
        </is>
      </c>
      <c r="I49" s="30" t="n"/>
      <c r="J49" s="30" t="n"/>
      <c r="K49" s="30" t="n"/>
      <c r="L49" s="30" t="inlineStr">
        <is>
          <t>NO</t>
        </is>
      </c>
      <c r="M49" s="30" t="n">
        <v>-2.099590412318697</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crypto_short — keep, needs S1 fills (backtest-expert: &lt;30 trades, seek plateaus, punish)</t>
        </is>
      </c>
    </row>
    <row r="50" ht="15.75" customHeight="1" s="67">
      <c r="A50" s="37" t="inlineStr">
        <is>
          <t>MTS_BOTTOM_STRONG_THRESHOLD</t>
        </is>
      </c>
      <c r="B50" s="73" t="inlineStr">
        <is>
          <t>30</t>
        </is>
      </c>
      <c r="C50" s="38" t="n"/>
      <c r="D50" s="38" t="inlineStr">
        <is>
          <t>ENTRY, GLOBAL_CHECK, STOCKS_EXIT</t>
        </is>
      </c>
      <c r="E50" s="38">
        <f>IF(G56="",E55,IF(G56&gt;0,E55+G56,E55))</f>
        <v/>
      </c>
      <c r="F50" s="30" t="n"/>
      <c r="G50" s="38">
        <f>IFERROR(VLOOKUP($A56&amp;"_"&amp;$B56,Results_Deltas!$A$2:$P$15000,5,FALSE),"")</f>
        <v/>
      </c>
      <c r="H50" s="38" t="inlineStr">
        <is>
          <t>Blanket (page end)</t>
        </is>
      </c>
      <c r="I50" s="30" t="n"/>
      <c r="J50" s="30" t="n"/>
      <c r="K50" s="30" t="n"/>
      <c r="L50" s="30" t="inlineStr">
        <is>
          <t>NO</t>
        </is>
      </c>
      <c r="M50" s="30" t="n">
        <v>-2.097646479754294</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crypto_short — keep, needs S1 fills (backtest-expert: &lt;30 trades, seek plateaus, punish)</t>
        </is>
      </c>
    </row>
    <row r="51" ht="15.75" customHeight="1" s="67">
      <c r="A51" s="37" t="inlineStr">
        <is>
          <t>FG_FEAR_THRESHOLD</t>
        </is>
      </c>
      <c r="B51" s="73" t="inlineStr">
        <is>
          <t>18.75</t>
        </is>
      </c>
      <c r="C51" s="38" t="n"/>
      <c r="D51" s="38" t="inlineStr">
        <is>
          <t>GLOBAL_CHECK, STOCKS_EXIT</t>
        </is>
      </c>
      <c r="E51" s="38">
        <f>IF(G57="",E56,IF(G57&gt;0,E56+G57,E56))</f>
        <v/>
      </c>
      <c r="F51" s="30" t="n"/>
      <c r="G51" s="38">
        <f>IFERROR(VLOOKUP($A57&amp;"_"&amp;$B57,Results_Deltas!$A$2:$P$15000,5,FALSE),"")</f>
        <v/>
      </c>
      <c r="H51" s="38" t="inlineStr">
        <is>
          <t>Blanket (page end)</t>
        </is>
      </c>
      <c r="I51" s="30" t="n"/>
      <c r="J51" s="30" t="n"/>
      <c r="K51" s="30" t="n"/>
      <c r="L51" s="30" t="inlineStr">
        <is>
          <t>NO</t>
        </is>
      </c>
      <c r="M51" s="30" t="n">
        <v>-2.06991595330225</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crypto_short — keep, needs S1 fills (backtest-expert: &lt;30 trades, seek plateaus, punish)</t>
        </is>
      </c>
    </row>
    <row r="52" ht="10.5" customHeight="1" s="67">
      <c r="A52" s="39" t="inlineStr">
        <is>
          <t>ADX_RANGING_THRESHOLD</t>
        </is>
      </c>
      <c r="B52" s="73" t="inlineStr">
        <is>
          <t>10</t>
        </is>
      </c>
      <c r="C52" s="38" t="n"/>
      <c r="D52" s="38" t="inlineStr">
        <is>
          <t>ENTRY, GLOBAL_CHECK, STOCKS_EXIT</t>
        </is>
      </c>
      <c r="E52" s="38">
        <f>IF(G58="",E57,IF(G58&gt;0,E57+G58,E57))</f>
        <v/>
      </c>
      <c r="F52" s="30" t="n"/>
      <c r="G52" s="38">
        <f>IFERROR(VLOOKUP($A58&amp;"_"&amp;$B58,Results_Deltas!$A$2:$P$15000,5,FALSE),"")</f>
        <v/>
      </c>
      <c r="H52" s="38" t="inlineStr">
        <is>
          <t>Blanket (page end)</t>
        </is>
      </c>
      <c r="I52" s="30" t="n"/>
      <c r="J52" s="30" t="n"/>
      <c r="K52" s="30" t="n"/>
      <c r="L52" s="30" t="inlineStr">
        <is>
          <t>YES</t>
        </is>
      </c>
      <c r="M52" s="30" t="n">
        <v>-2.023514024211178</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crypto_short — keep, needs S1 fills (backtest-expert: &lt;30 trades, seek plateaus, punish)</t>
        </is>
      </c>
    </row>
    <row r="53" ht="15.75" customHeight="1" s="67">
      <c r="A53" s="39" t="inlineStr">
        <is>
          <t>HLR_TOP_MIN_TFS</t>
        </is>
      </c>
      <c r="B53" s="73" t="inlineStr">
        <is>
          <t>2</t>
        </is>
      </c>
      <c r="C53" s="38" t="n"/>
      <c r="D53" s="38" t="inlineStr">
        <is>
          <t>GLOBAL_CHECK, REENTRY, STOCKS_EXIT</t>
        </is>
      </c>
      <c r="E53" s="38">
        <f>IF(G59="",E58,IF(G59&gt;0,E58+G59,E58))</f>
        <v/>
      </c>
      <c r="F53" s="30" t="n"/>
      <c r="G53" s="38">
        <f>IFERROR(VLOOKUP($A59&amp;"_"&amp;$B59,Results_Deltas!$A$2:$P$15000,5,FALSE),"")</f>
        <v/>
      </c>
      <c r="H53" s="38" t="inlineStr">
        <is>
          <t>Blanket (page end)</t>
        </is>
      </c>
      <c r="I53" s="30" t="n"/>
      <c r="J53" s="30" t="n"/>
      <c r="K53" s="30" t="n"/>
      <c r="L53" s="30" t="inlineStr">
        <is>
          <t>YES</t>
        </is>
      </c>
      <c r="M53" s="30" t="n">
        <v>-2.021315527950639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crypto_short — keep, needs S1 fills (backtest-expert: &lt;30 trades, seek plateaus, punish)</t>
        </is>
      </c>
    </row>
    <row r="54" ht="15.75" customHeight="1" s="67">
      <c r="A54" s="39" t="inlineStr">
        <is>
          <t>LR_BAND_LADDER_STOCH_EXTREME</t>
        </is>
      </c>
      <c r="B54" s="73" t="inlineStr">
        <is>
          <t>30.0</t>
        </is>
      </c>
      <c r="C54" s="38" t="n"/>
      <c r="D54" s="38" t="inlineStr">
        <is>
          <t>GLOBAL_CHECK, STOCKS_EXIT</t>
        </is>
      </c>
      <c r="E54" s="38">
        <f>IF(G60="",E59,IF(G60&gt;0,E59+G60,E59))</f>
        <v/>
      </c>
      <c r="F54" s="30" t="n"/>
      <c r="G54" s="38">
        <f>IFERROR(VLOOKUP($A60&amp;"_"&amp;$B60,Results_Deltas!$A$2:$P$15000,5,FALSE),"")</f>
        <v/>
      </c>
      <c r="H54" s="38" t="inlineStr">
        <is>
          <t>Blanket (page end)</t>
        </is>
      </c>
      <c r="I54" s="30" t="n"/>
      <c r="J54" s="30" t="n"/>
      <c r="K54" s="30" t="n"/>
      <c r="L54" s="30" t="inlineStr">
        <is>
          <t>YES</t>
        </is>
      </c>
      <c r="M54" s="30" t="n">
        <v>-1.516498742520302</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crypto_short — keep, needs S1 fills (backtest-expert: &lt;30 trades, seek plateaus, punish)</t>
        </is>
      </c>
    </row>
    <row r="55" ht="15.75" customHeight="1" s="67">
      <c r="A55" s="39" t="inlineStr">
        <is>
          <t>LH_HL_FILTER_MODE</t>
        </is>
      </c>
      <c r="B55" s="73" t="inlineStr">
        <is>
          <t>STRICT_2BAR</t>
        </is>
      </c>
      <c r="C55" s="38" t="n"/>
      <c r="D55" s="38" t="inlineStr">
        <is>
          <t>ENTRY, GLOBAL_CHECK, STOCKS_EXIT</t>
        </is>
      </c>
      <c r="E55" s="38">
        <f>IF(G61="",E60,IF(G61&gt;0,E60+G61,E60))</f>
        <v/>
      </c>
      <c r="F55" s="30" t="n"/>
      <c r="G55" s="38">
        <f>IFERROR(VLOOKUP($A61&amp;"_"&amp;$B61,Results_Deltas!$A$2:$P$15000,5,FALSE),"")</f>
        <v/>
      </c>
      <c r="H55" s="38" t="inlineStr">
        <is>
          <t>Blanket (page end)</t>
        </is>
      </c>
      <c r="I55" s="30" t="n"/>
      <c r="J55" s="30" t="n"/>
      <c r="K55" s="30" t="n"/>
      <c r="L55" s="30" t="inlineStr">
        <is>
          <t>YES</t>
        </is>
      </c>
      <c r="M55" s="30" t="n">
        <v>-1.504110557460562</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crypto_short — keep, needs S1 fills (backtest-expert: &lt;30 trades, seek plateaus, punish)</t>
        </is>
      </c>
    </row>
    <row r="56" ht="15.75" customHeight="1" s="67">
      <c r="A56" s="37" t="inlineStr">
        <is>
          <t>LH_HL_FILTER_MODE</t>
        </is>
      </c>
      <c r="B56" s="73" t="inlineStr">
        <is>
          <t>STRICT_2BAR_ALT</t>
        </is>
      </c>
      <c r="C56" s="38" t="n"/>
      <c r="D56" s="38" t="inlineStr">
        <is>
          <t>ENTRY, GLOBAL_CHECK, STOCKS_EXIT</t>
        </is>
      </c>
      <c r="E56" s="38">
        <f>IF(G62="",E61,IF(G62&gt;0,E61+G62,E61))</f>
        <v/>
      </c>
      <c r="F56" s="30" t="n"/>
      <c r="G56" s="38">
        <f>IFERROR(VLOOKUP($A62&amp;"_"&amp;$B62,Results_Deltas!$A$2:$P$15000,5,FALSE),"")</f>
        <v/>
      </c>
      <c r="H56" s="38" t="inlineStr">
        <is>
          <t>Blanket (page end)</t>
        </is>
      </c>
      <c r="I56" s="30" t="n"/>
      <c r="J56" s="30" t="n"/>
      <c r="K56" s="30" t="n"/>
      <c r="L56" s="30" t="inlineStr">
        <is>
          <t>NO</t>
        </is>
      </c>
      <c r="M56" s="30" t="n">
        <v>-1.504110557460562</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crypto_short — keep, needs S1 fills (backtest-expert: &lt;30 trades, seek plateaus, punish)</t>
        </is>
      </c>
    </row>
    <row r="57" ht="15.75" customHeight="1" s="67">
      <c r="A57" s="37" t="inlineStr">
        <is>
          <t>HLR_SMA_BAND_PCT</t>
        </is>
      </c>
      <c r="B57" s="73" t="inlineStr">
        <is>
          <t>1.0</t>
        </is>
      </c>
      <c r="C57" s="38" t="n"/>
      <c r="D57" s="38" t="inlineStr">
        <is>
          <t>ENTRY, GLOBAL_CHECK, STOCKS_EXIT</t>
        </is>
      </c>
      <c r="E57" s="38">
        <f>IF(G63="",E62,IF(G63&gt;0,E62+G63,E62))</f>
        <v/>
      </c>
      <c r="F57" s="30" t="n"/>
      <c r="G57" s="38">
        <f>IFERROR(VLOOKUP($A63&amp;"_"&amp;$B63,Results_Deltas!$A$2:$P$15000,5,FALSE),"")</f>
        <v/>
      </c>
      <c r="H57" s="38" t="inlineStr">
        <is>
          <t>Blanket (page end)</t>
        </is>
      </c>
      <c r="I57" s="30" t="n"/>
      <c r="J57" s="30" t="n"/>
      <c r="K57" s="30" t="n"/>
      <c r="L57" s="30" t="inlineStr">
        <is>
          <t>NO</t>
        </is>
      </c>
      <c r="M57" s="30" t="n">
        <v>-1.445499315905992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crypto_short — keep, needs S1 fills (backtest-expert: &lt;30 trades, seek plateaus, punish)</t>
        </is>
      </c>
    </row>
    <row r="58" ht="15.75" customHeight="1" s="67">
      <c r="A58" s="37" t="inlineStr">
        <is>
          <t>FG_GREED_THRESHOLD</t>
        </is>
      </c>
      <c r="B58" s="73" t="inlineStr">
        <is>
          <t>56.25</t>
        </is>
      </c>
      <c r="C58" s="38" t="n"/>
      <c r="D58" s="38" t="inlineStr">
        <is>
          <t>GLOBAL_CHECK, STOCKS_EXIT</t>
        </is>
      </c>
      <c r="E58" s="38">
        <f>IF(G64="",E63,IF(G64&gt;0,E63+G64,E63))</f>
        <v/>
      </c>
      <c r="F58" s="30" t="n"/>
      <c r="G58" s="38">
        <f>IFERROR(VLOOKUP($A64&amp;"_"&amp;$B64,Results_Deltas!$A$2:$P$15000,5,FALSE),"")</f>
        <v/>
      </c>
      <c r="H58" s="38" t="inlineStr">
        <is>
          <t>Blanket (page end)</t>
        </is>
      </c>
      <c r="I58" s="30" t="n"/>
      <c r="J58" s="30" t="n"/>
      <c r="K58" s="30" t="n"/>
      <c r="L58" s="30" t="inlineStr">
        <is>
          <t>NO</t>
        </is>
      </c>
      <c r="M58" s="30" t="n">
        <v>-1.437775328533789</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crypto_short — keep, needs S1 fills (backtest-expert: &lt;30 trades, seek plateaus, punish)</t>
        </is>
      </c>
    </row>
    <row r="59" ht="15.75" customHeight="1" s="67">
      <c r="A59" s="37" t="inlineStr">
        <is>
          <t>BANDAID_OFF_LOSER_RECOVER_PCT</t>
        </is>
      </c>
      <c r="B59" s="73" t="inlineStr">
        <is>
          <t>0.5</t>
        </is>
      </c>
      <c r="C59" s="38" t="n"/>
      <c r="D59" s="38" t="inlineStr">
        <is>
          <t>AUGMENT, ENTRY, EXIT, GLOBAL_CHECK, REDUCE, STOCKS_EXIT</t>
        </is>
      </c>
      <c r="E59" s="38">
        <f>IF(G65="",E64,IF(G65&gt;0,E64+G65,E64))</f>
        <v/>
      </c>
      <c r="F59" s="30" t="n"/>
      <c r="G59" s="38">
        <f>IFERROR(VLOOKUP($A65&amp;"_"&amp;$B65,Results_Deltas!$A$2:$P$15000,5,FALSE),"")</f>
        <v/>
      </c>
      <c r="H59" s="38" t="inlineStr">
        <is>
          <t>Blanket (page end)</t>
        </is>
      </c>
      <c r="I59" s="30" t="n"/>
      <c r="J59" s="30" t="n"/>
      <c r="K59" s="30" t="n"/>
      <c r="L59" s="30" t="inlineStr">
        <is>
          <t>NO</t>
        </is>
      </c>
      <c r="M59" s="30" t="n">
        <v>-1.412382503888217</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crypto_short — keep, needs S1 fills (backtest-expert: &lt;30 trades, seek plateaus, punish)</t>
        </is>
      </c>
    </row>
    <row r="60" ht="15.75" customHeight="1" s="67">
      <c r="A60" s="37" t="inlineStr">
        <is>
          <t>DELTA_HTF_GATE</t>
        </is>
      </c>
      <c r="B60" s="73" t="inlineStr">
        <is>
          <t>4h</t>
        </is>
      </c>
      <c r="C60" s="38" t="n"/>
      <c r="D60" s="38" t="inlineStr">
        <is>
          <t>ENTRY, GLOBAL_CHECK, STOCKS_EXIT</t>
        </is>
      </c>
      <c r="E60" s="38">
        <f>IF(G66="",E65,IF(G66&gt;0,E65+G66,E65))</f>
        <v/>
      </c>
      <c r="F60" s="30" t="n"/>
      <c r="G60" s="38">
        <f>IFERROR(VLOOKUP($A66&amp;"_"&amp;$B66,Results_Deltas!$A$2:$P$15000,5,FALSE),"")</f>
        <v/>
      </c>
      <c r="H60" s="38" t="inlineStr">
        <is>
          <t>Blanket (page end)</t>
        </is>
      </c>
      <c r="I60" s="30" t="n"/>
      <c r="J60" s="30" t="n"/>
      <c r="K60" s="30" t="n"/>
      <c r="L60" s="30" t="inlineStr">
        <is>
          <t>NO</t>
        </is>
      </c>
      <c r="M60" s="30" t="n">
        <v>-1.408762935548365</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crypto_short — keep, needs S1 fills (backtest-expert: &lt;30 trades, seek plateaus, punish)</t>
        </is>
      </c>
    </row>
    <row r="61" ht="15.75" customHeight="1" s="67">
      <c r="A61" s="37" t="inlineStr">
        <is>
          <t>DELTA_HTF_GATE</t>
        </is>
      </c>
      <c r="B61" s="73" t="inlineStr">
        <is>
          <t>4h_ALT</t>
        </is>
      </c>
      <c r="C61" s="38" t="n"/>
      <c r="D61" s="38" t="inlineStr">
        <is>
          <t>ENTRY, GLOBAL_CHECK, STOCKS_EXIT</t>
        </is>
      </c>
      <c r="E61" s="38">
        <f>IF(G67="",E66,IF(G67&gt;0,E66+G67,E66))</f>
        <v/>
      </c>
      <c r="F61" s="30" t="n"/>
      <c r="G61" s="38">
        <f>IFERROR(VLOOKUP($A67&amp;"_"&amp;$B67,Results_Deltas!$A$2:$P$15000,5,FALSE),"")</f>
        <v/>
      </c>
      <c r="H61" s="38" t="inlineStr">
        <is>
          <t>Blanket (page end)</t>
        </is>
      </c>
      <c r="I61" s="30" t="n"/>
      <c r="J61" s="30" t="n"/>
      <c r="K61" s="30" t="n"/>
      <c r="L61" s="30" t="inlineStr">
        <is>
          <t>NO</t>
        </is>
      </c>
      <c r="M61" s="30" t="n">
        <v>-1.408762935548365</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crypto_short — keep, needs S1 fills (backtest-expert: &lt;30 trades, seek plateaus, punish)</t>
        </is>
      </c>
    </row>
    <row r="62" ht="15.75" customHeight="1" s="67">
      <c r="A62" s="37" t="inlineStr">
        <is>
          <t>CRYPTO_SPIKE_FADE_THRESHOLD_PCT</t>
        </is>
      </c>
      <c r="B62" s="73" t="inlineStr">
        <is>
          <t>12.5</t>
        </is>
      </c>
      <c r="C62" s="38" t="n"/>
      <c r="D62" s="38" t="inlineStr">
        <is>
          <t>GLOBAL_CHECK, STOCKS_EXIT</t>
        </is>
      </c>
      <c r="E62" s="38">
        <f>IF(G68="",E67,IF(G68&gt;0,E67+G68,E67))</f>
        <v/>
      </c>
      <c r="F62" s="30" t="n"/>
      <c r="G62" s="38">
        <f>IFERROR(VLOOKUP($A68&amp;"_"&amp;$B68,Results_Deltas!$A$2:$P$15000,5,FALSE),"")</f>
        <v/>
      </c>
      <c r="H62" s="38" t="inlineStr">
        <is>
          <t>Blanket (page end)</t>
        </is>
      </c>
      <c r="I62" s="30" t="n"/>
      <c r="J62" s="30" t="n"/>
      <c r="K62" s="30" t="n"/>
      <c r="L62" s="30" t="inlineStr">
        <is>
          <t>NO</t>
        </is>
      </c>
      <c r="M62" s="30" t="n">
        <v>-1.396114741687507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crypto_short — keep, needs S1 fills (backtest-expert: &lt;30 trades, seek plateaus, punish)</t>
        </is>
      </c>
    </row>
    <row r="63" ht="15.75" customHeight="1" s="67">
      <c r="A63" s="37" t="inlineStr">
        <is>
          <t>DELTA_REENTRY_FILTER_ENABLED</t>
        </is>
      </c>
      <c r="B63" s="73" t="inlineStr">
        <is>
          <t>True</t>
        </is>
      </c>
      <c r="C63" s="38" t="n"/>
      <c r="D63" s="38" t="inlineStr">
        <is>
          <t>ENTRY, GLOBAL_CHECK, STOCKS_EXIT</t>
        </is>
      </c>
      <c r="E63" s="38">
        <f>IF(G69="",E68,IF(G69&gt;0,E68+G69,E68))</f>
        <v/>
      </c>
      <c r="F63" s="30" t="n"/>
      <c r="G63" s="38">
        <f>IFERROR(VLOOKUP($A69&amp;"_"&amp;$B69,Results_Deltas!$A$2:$P$15000,5,FALSE),"")</f>
        <v/>
      </c>
      <c r="H63" s="38" t="inlineStr">
        <is>
          <t>Blanket (page end)</t>
        </is>
      </c>
      <c r="I63" s="30" t="n"/>
      <c r="J63" s="30" t="n"/>
      <c r="K63" s="30" t="n"/>
      <c r="L63" s="30" t="inlineStr">
        <is>
          <t>NO</t>
        </is>
      </c>
      <c r="M63" s="30" t="n">
        <v>-1.384164191904887</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9" t="inlineStr">
        <is>
          <t>OI_CONFIRM_ENABLED</t>
        </is>
      </c>
      <c r="B64" s="73" t="inlineStr">
        <is>
          <t>True</t>
        </is>
      </c>
      <c r="C64" s="38" t="n"/>
      <c r="D64" s="38" t="inlineStr">
        <is>
          <t>ENTRY, GLOBAL_CHECK, STOCKS_EXIT</t>
        </is>
      </c>
      <c r="E64" s="38">
        <f>IF(G70="",E69,IF(G70&gt;0,E69+G70,E69))</f>
        <v/>
      </c>
      <c r="F64" s="30" t="n"/>
      <c r="G64" s="38">
        <f>IFERROR(VLOOKUP($A70&amp;"_"&amp;$B70,Results_Deltas!$A$2:$P$15000,5,FALSE),"")</f>
        <v/>
      </c>
      <c r="H64" s="38" t="inlineStr">
        <is>
          <t>Blanket (page end)</t>
        </is>
      </c>
      <c r="I64" s="30" t="n"/>
      <c r="J64" s="30" t="n"/>
      <c r="K64" s="30" t="n"/>
      <c r="L64" s="30" t="inlineStr">
        <is>
          <t>YES</t>
        </is>
      </c>
      <c r="M64" s="30" t="n">
        <v>-1.333684575207296</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crypto_short — keep, needs S1 fills (backtest-expert: &lt;30 trades, seek plateaus, punish)</t>
        </is>
      </c>
    </row>
    <row r="65" ht="15.75" customHeight="1" s="67">
      <c r="A65" s="37" t="inlineStr">
        <is>
          <t>DC_MOMENT_STRONG_THRESHOLD</t>
        </is>
      </c>
      <c r="B65" s="73" t="inlineStr">
        <is>
          <t>50</t>
        </is>
      </c>
      <c r="C65" s="38" t="n"/>
      <c r="D65" s="38" t="inlineStr">
        <is>
          <t>ENTRY, GLOBAL_CHECK, STOCKS_EXIT</t>
        </is>
      </c>
      <c r="E65" s="38">
        <f>IF(G71="",E70,IF(G71&gt;0,E70+G71,E70))</f>
        <v/>
      </c>
      <c r="F65" s="30" t="n"/>
      <c r="G65" s="38">
        <f>IFERROR(VLOOKUP($A71&amp;"_"&amp;$B71,Results_Deltas!$A$2:$P$15000,5,FALSE),"")</f>
        <v/>
      </c>
      <c r="H65" s="38" t="inlineStr">
        <is>
          <t>Blanket (page end)</t>
        </is>
      </c>
      <c r="I65" s="30" t="n"/>
      <c r="J65" s="30" t="n"/>
      <c r="K65" s="30" t="n"/>
      <c r="L65" s="30" t="inlineStr">
        <is>
          <t>NO</t>
        </is>
      </c>
      <c r="M65" s="30" t="n">
        <v>-1.32334701992823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crypto_short — keep, needs S1 fills (backtest-expert: &lt;30 trades, seek plateaus, punish)</t>
        </is>
      </c>
    </row>
    <row r="66" ht="15.75" customHeight="1" s="67">
      <c r="A66" s="37" t="inlineStr">
        <is>
          <t>MTS_BOTTOM_STRONG_THRESHOLD</t>
        </is>
      </c>
      <c r="B66" s="73" t="inlineStr">
        <is>
          <t>50</t>
        </is>
      </c>
      <c r="C66" s="38" t="n"/>
      <c r="D66" s="38" t="inlineStr">
        <is>
          <t>ENTRY, GLOBAL_CHECK, STOCKS_EXIT</t>
        </is>
      </c>
      <c r="E66" s="38">
        <f>IF(G72="",E71,IF(G72&gt;0,E71+G72,E71))</f>
        <v/>
      </c>
      <c r="F66" s="30" t="n"/>
      <c r="G66" s="38">
        <f>IFERROR(VLOOKUP($A72&amp;"_"&amp;$B72,Results_Deltas!$A$2:$P$15000,5,FALSE),"")</f>
        <v/>
      </c>
      <c r="H66" s="38" t="inlineStr">
        <is>
          <t>Blanket (page end)</t>
        </is>
      </c>
      <c r="I66" s="30" t="n"/>
      <c r="J66" s="30" t="n"/>
      <c r="K66" s="30" t="n"/>
      <c r="L66" s="30" t="inlineStr">
        <is>
          <t>NO</t>
        </is>
      </c>
      <c r="M66" s="30" t="n">
        <v>-1.322514877633266</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crypto_short — keep, needs S1 fills (backtest-expert: &lt;30 trades, seek plateaus, punish)</t>
        </is>
      </c>
    </row>
    <row r="67" ht="15.75" customHeight="1" s="67">
      <c r="A67" s="37" t="inlineStr">
        <is>
          <t>FG_GREED_THRESHOLD</t>
        </is>
      </c>
      <c r="B67" s="73" t="inlineStr">
        <is>
          <t>93.75</t>
        </is>
      </c>
      <c r="C67" s="38" t="n"/>
      <c r="D67" s="38" t="inlineStr">
        <is>
          <t>GLOBAL_CHECK, STOCKS_EXIT</t>
        </is>
      </c>
      <c r="E67" s="38">
        <f>IF(G73="",E72,IF(G73&gt;0,E72+G73,E72))</f>
        <v/>
      </c>
      <c r="F67" s="30" t="n"/>
      <c r="G67" s="38">
        <f>IFERROR(VLOOKUP($A73&amp;"_"&amp;$B73,Results_Deltas!$A$2:$P$15000,5,FALSE),"")</f>
        <v/>
      </c>
      <c r="H67" s="38" t="inlineStr">
        <is>
          <t>Blanket (page end)</t>
        </is>
      </c>
      <c r="I67" s="30" t="n"/>
      <c r="J67" s="30" t="n"/>
      <c r="K67" s="30" t="n"/>
      <c r="L67" s="30" t="inlineStr">
        <is>
          <t>NO</t>
        </is>
      </c>
      <c r="M67" s="30" t="n">
        <v>-1.312798667527879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crypto_short — keep, needs S1 fills (backtest-expert: &lt;30 trades, seek plateaus, punish)</t>
        </is>
      </c>
    </row>
    <row r="68" ht="15.75" customHeight="1" s="67">
      <c r="A68" s="37" t="inlineStr">
        <is>
          <t>LR_BAND_LADDER_TF_BOTTOM</t>
        </is>
      </c>
      <c r="B68" s="73" t="inlineStr">
        <is>
          <t>1</t>
        </is>
      </c>
      <c r="C68" s="38" t="n"/>
      <c r="D68" s="38" t="inlineStr">
        <is>
          <t>GLOBAL_CHECK, STOCKS_EXIT</t>
        </is>
      </c>
      <c r="E68" s="38">
        <f>IF(G74="",E73,IF(G74&gt;0,E73+G74,E73))</f>
        <v/>
      </c>
      <c r="F68" s="30" t="n"/>
      <c r="G68" s="38">
        <f>IFERROR(VLOOKUP($A74&amp;"_"&amp;$B74,Results_Deltas!$A$2:$P$15000,5,FALSE),"")</f>
        <v/>
      </c>
      <c r="H68" s="38" t="inlineStr">
        <is>
          <t>Blanket (page end)</t>
        </is>
      </c>
      <c r="I68" s="30" t="n"/>
      <c r="J68" s="30" t="n"/>
      <c r="K68" s="30" t="n"/>
      <c r="L68" s="30" t="inlineStr">
        <is>
          <t>NO</t>
        </is>
      </c>
      <c r="M68" s="30" t="n">
        <v>-1.310069342735214</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crypto_short — keep, needs S1 fills (backtest-expert: &lt;30 trades, seek plateaus, punish)</t>
        </is>
      </c>
    </row>
    <row r="69" ht="15.75" customHeight="1" s="67">
      <c r="A69" s="37" t="inlineStr">
        <is>
          <t>CRYPTO_SPIKE_FADE_THRESHOLD_PCT</t>
        </is>
      </c>
      <c r="B69" s="73" t="inlineStr">
        <is>
          <t>7.5</t>
        </is>
      </c>
      <c r="C69" s="38" t="n"/>
      <c r="D69" s="38" t="inlineStr">
        <is>
          <t>GLOBAL_CHECK, STOCKS_EXIT</t>
        </is>
      </c>
      <c r="E69" s="38">
        <f>IF(G75="",E74,IF(G75&gt;0,E74+G75,E74))</f>
        <v/>
      </c>
      <c r="F69" s="30" t="n"/>
      <c r="G69" s="38">
        <f>IFERROR(VLOOKUP($A75&amp;"_"&amp;$B75,Results_Deltas!$A$2:$P$15000,5,FALSE),"")</f>
        <v/>
      </c>
      <c r="H69" s="38" t="inlineStr">
        <is>
          <t>Blanket (page end)</t>
        </is>
      </c>
      <c r="I69" s="30" t="n"/>
      <c r="J69" s="30" t="n"/>
      <c r="K69" s="30" t="n"/>
      <c r="L69" s="30" t="inlineStr">
        <is>
          <t>NO</t>
        </is>
      </c>
      <c r="M69" s="30" t="n">
        <v>-1.301832908442219</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crypto_short — keep, needs S1 fills (backtest-expert: &lt;30 trades, seek plateaus, punish)</t>
        </is>
      </c>
    </row>
    <row r="70" ht="15.75" customHeight="1" s="67">
      <c r="A70" s="37" t="inlineStr">
        <is>
          <t>BAND_ARROW_ENABLED</t>
        </is>
      </c>
      <c r="B70" s="73" t="inlineStr">
        <is>
          <t>True</t>
        </is>
      </c>
      <c r="C70" s="38" t="n"/>
      <c r="D70" s="38" t="inlineStr">
        <is>
          <t>GLOBAL_CHECK, STOCKS_EXIT</t>
        </is>
      </c>
      <c r="E70" s="38">
        <f>IF(G76="",E75,IF(G76&gt;0,E75+G76,E75))</f>
        <v/>
      </c>
      <c r="F70" s="30" t="n"/>
      <c r="G70" s="38">
        <f>IFERROR(VLOOKUP($A76&amp;"_"&amp;$B76,Results_Deltas!$A$2:$P$15000,5,FALSE),"")</f>
        <v/>
      </c>
      <c r="H70" s="38" t="inlineStr">
        <is>
          <t>Blanket (page end)</t>
        </is>
      </c>
      <c r="I70" s="30" t="n"/>
      <c r="J70" s="30" t="n"/>
      <c r="K70" s="30" t="n"/>
      <c r="L70" s="30" t="inlineStr">
        <is>
          <t>NO</t>
        </is>
      </c>
      <c r="M70" s="30" t="n">
        <v>-1.289664755432623</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crypto_short — keep, needs S1 fills (backtest-expert: &lt;30 trades, seek plateaus, punish)</t>
        </is>
      </c>
    </row>
    <row r="71" ht="15.75" customHeight="1" s="67">
      <c r="A71" s="39" t="inlineStr">
        <is>
          <t>FG_GREED_THRESHOLD</t>
        </is>
      </c>
      <c r="B71" s="73" t="inlineStr">
        <is>
          <t>75</t>
        </is>
      </c>
      <c r="C71" s="38" t="n"/>
      <c r="D71" s="38" t="inlineStr">
        <is>
          <t>GLOBAL_CHECK, STOCKS_EXIT</t>
        </is>
      </c>
      <c r="E71" s="38">
        <f>IF(G77="",E76,IF(G77&gt;0,E76+G77,E76))</f>
        <v/>
      </c>
      <c r="F71" s="30" t="n"/>
      <c r="G71" s="38">
        <f>IFERROR(VLOOKUP($A77&amp;"_"&amp;$B77,Results_Deltas!$A$2:$P$15000,5,FALSE),"")</f>
        <v/>
      </c>
      <c r="H71" s="38" t="inlineStr">
        <is>
          <t>Blanket (page end)</t>
        </is>
      </c>
      <c r="I71" s="30" t="n"/>
      <c r="J71" s="30" t="n"/>
      <c r="K71" s="30" t="n"/>
      <c r="L71" s="30" t="inlineStr">
        <is>
          <t>YES</t>
        </is>
      </c>
      <c r="M71" s="30" t="n">
        <v>-1.286574925752703</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crypto_short — keep, needs S1 fills (backtest-expert: &lt;30 trades, seek plateaus, punish)</t>
        </is>
      </c>
    </row>
    <row r="72" ht="15.75" customHeight="1" s="67">
      <c r="A72" s="39" t="inlineStr">
        <is>
          <t>HA_WICK_QUALITY_SCORE</t>
        </is>
      </c>
      <c r="B72" s="73" t="inlineStr">
        <is>
          <t>15</t>
        </is>
      </c>
      <c r="C72" s="38" t="n"/>
      <c r="D72" s="38" t="inlineStr">
        <is>
          <t>ENTRY, GLOBAL_CHECK, STOCKS_EXIT</t>
        </is>
      </c>
      <c r="E72" s="38">
        <f>IF(G78="",E77,IF(G78&gt;0,E77+G78,E77))</f>
        <v/>
      </c>
      <c r="F72" s="30" t="n"/>
      <c r="G72" s="38">
        <f>IFERROR(VLOOKUP($A78&amp;"_"&amp;$B78,Results_Deltas!$A$2:$P$15000,5,FALSE),"")</f>
        <v/>
      </c>
      <c r="H72" s="38" t="inlineStr">
        <is>
          <t>Blanket (page end)</t>
        </is>
      </c>
      <c r="I72" s="30" t="n"/>
      <c r="J72" s="30" t="n"/>
      <c r="K72" s="30" t="n"/>
      <c r="L72" s="30" t="inlineStr">
        <is>
          <t>YES</t>
        </is>
      </c>
      <c r="M72" s="30" t="n">
        <v>-1.284524058744833</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crypto_short — keep, needs S1 fills (backtest-expert: &lt;30 trades, seek plateaus, punish)</t>
        </is>
      </c>
    </row>
    <row r="73" ht="15.75" customHeight="1" s="67">
      <c r="A73" s="37" t="inlineStr">
        <is>
          <t>HA_WICK_QUALITY_SCORE</t>
        </is>
      </c>
      <c r="B73" s="73" t="inlineStr">
        <is>
          <t>15_ALT</t>
        </is>
      </c>
      <c r="C73" s="38" t="n"/>
      <c r="D73" s="38" t="inlineStr">
        <is>
          <t>ENTRY, GLOBAL_CHECK, STOCKS_EXIT</t>
        </is>
      </c>
      <c r="E73" s="38">
        <f>IF(G79="",E78,IF(G79&gt;0,E78+G79,E78))</f>
        <v/>
      </c>
      <c r="F73" s="30" t="n"/>
      <c r="G73" s="38">
        <f>IFERROR(VLOOKUP($A79&amp;"_"&amp;$B79,Results_Deltas!$A$2:$P$15000,5,FALSE),"")</f>
        <v/>
      </c>
      <c r="H73" s="38" t="inlineStr">
        <is>
          <t>Blanket (page end)</t>
        </is>
      </c>
      <c r="I73" s="30" t="n"/>
      <c r="J73" s="30" t="n"/>
      <c r="K73" s="30" t="n"/>
      <c r="L73" s="30" t="inlineStr">
        <is>
          <t>NO</t>
        </is>
      </c>
      <c r="M73" s="30" t="n">
        <v>-1.284524058744833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crypto_short — keep, needs S1 fills (backtest-expert: &lt;30 trades, seek plateaus, punish)</t>
        </is>
      </c>
    </row>
    <row r="74" ht="15.75" customHeight="1" s="67">
      <c r="A74" s="37" t="inlineStr">
        <is>
          <t>OI_CONFIRM_MIN_PRICE_PCT</t>
        </is>
      </c>
      <c r="B74" s="73" t="inlineStr">
        <is>
          <t>1.0</t>
        </is>
      </c>
      <c r="C74" s="38" t="n"/>
      <c r="D74" s="38" t="inlineStr">
        <is>
          <t>ENTRY, GLOBAL_CHECK, STOCKS_EXIT</t>
        </is>
      </c>
      <c r="E74" s="38">
        <f>IF(G80="",E79,IF(G80&gt;0,E79+G80,E79))</f>
        <v/>
      </c>
      <c r="F74" s="30" t="n"/>
      <c r="G74" s="38">
        <f>IFERROR(VLOOKUP($A80&amp;"_"&amp;$B80,Results_Deltas!$A$2:$P$15000,5,FALSE),"")</f>
        <v/>
      </c>
      <c r="H74" s="38" t="inlineStr">
        <is>
          <t>Blanket (page end)</t>
        </is>
      </c>
      <c r="I74" s="30" t="n"/>
      <c r="J74" s="30" t="n"/>
      <c r="K74" s="30" t="n"/>
      <c r="L74" s="30" t="inlineStr">
        <is>
          <t>NO</t>
        </is>
      </c>
      <c r="M74" s="30" t="n">
        <v>-1.282785122614013</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crypto_short — keep, needs S1 fills (backtest-expert: &lt;30 trades, seek plateaus, punish)</t>
        </is>
      </c>
    </row>
    <row r="75" ht="15.75" customHeight="1" s="67">
      <c r="A75" s="37" t="inlineStr">
        <is>
          <t>OI_CONFIRM_MIN_CHANGE_PCT</t>
        </is>
      </c>
      <c r="B75" s="73" t="inlineStr">
        <is>
          <t>2.0</t>
        </is>
      </c>
      <c r="C75" s="38" t="n"/>
      <c r="D75" s="38" t="inlineStr">
        <is>
          <t>ENTRY, GLOBAL_CHECK, STOCKS_EXIT</t>
        </is>
      </c>
      <c r="E75" s="38">
        <f>IF(G81="",E80,IF(G81&gt;0,E80+G81,E80))</f>
        <v/>
      </c>
      <c r="F75" s="30" t="n"/>
      <c r="G75" s="38">
        <f>IFERROR(VLOOKUP($A81&amp;"_"&amp;$B81,Results_Deltas!$A$2:$P$15000,5,FALSE),"")</f>
        <v/>
      </c>
      <c r="H75" s="38" t="inlineStr">
        <is>
          <t>Blanket (page end)</t>
        </is>
      </c>
      <c r="I75" s="30" t="n"/>
      <c r="J75" s="30" t="n"/>
      <c r="K75" s="30" t="n"/>
      <c r="L75" s="30" t="inlineStr">
        <is>
          <t>NO</t>
        </is>
      </c>
      <c r="M75" s="30" t="n">
        <v>-1.279917557114149</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crypto_short — keep, needs S1 fills (backtest-expert: &lt;30 trades, seek plateaus, punish)</t>
        </is>
      </c>
    </row>
    <row r="76" ht="15.75" customHeight="1" s="67">
      <c r="A76" s="37" t="inlineStr">
        <is>
          <t>DC_MOMENT_STRONG_THRESHOLD</t>
        </is>
      </c>
      <c r="B76" s="73" t="inlineStr">
        <is>
          <t>30</t>
        </is>
      </c>
      <c r="C76" s="38" t="n"/>
      <c r="D76" s="38" t="inlineStr">
        <is>
          <t>ENTRY, GLOBAL_CHECK, STOCKS_EXIT</t>
        </is>
      </c>
      <c r="E76" s="38">
        <f>IF(G82="",E81,IF(G82&gt;0,E81+G82,E81))</f>
        <v/>
      </c>
      <c r="F76" s="30" t="n"/>
      <c r="G76" s="38">
        <f>IFERROR(VLOOKUP($A82&amp;"_"&amp;$B82,Results_Deltas!$A$2:$P$15000,5,FALSE),"")</f>
        <v/>
      </c>
      <c r="H76" s="38" t="inlineStr">
        <is>
          <t>Blanket (page end)</t>
        </is>
      </c>
      <c r="I76" s="30" t="n"/>
      <c r="J76" s="30" t="n"/>
      <c r="K76" s="30" t="n"/>
      <c r="L76" s="30" t="inlineStr">
        <is>
          <t>NO</t>
        </is>
      </c>
      <c r="M76" s="30" t="n">
        <v>-1.277500276810891</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crypto_short — keep, needs S1 fills (backtest-expert: &lt;30 trades, seek plateaus, punish)</t>
        </is>
      </c>
    </row>
    <row r="77" ht="15.75" customHeight="1" s="67">
      <c r="A77" s="37" t="inlineStr">
        <is>
          <t>HA_WICK_QUALITY_TF</t>
        </is>
      </c>
      <c r="B77" s="73" t="inlineStr">
        <is>
          <t>4h</t>
        </is>
      </c>
      <c r="C77" s="38" t="n"/>
      <c r="D77" s="38" t="inlineStr">
        <is>
          <t>ENTRY, GLOBAL_CHECK, STOCKS_EXIT</t>
        </is>
      </c>
      <c r="E77" s="38">
        <f>IF(G83="",E82,IF(G83&gt;0,E82+G83,E82))</f>
        <v/>
      </c>
      <c r="F77" s="30" t="n"/>
      <c r="G77" s="38">
        <f>IFERROR(VLOOKUP($A83&amp;"_"&amp;$B83,Results_Deltas!$A$2:$P$15000,5,FALSE),"")</f>
        <v/>
      </c>
      <c r="H77" s="38" t="inlineStr">
        <is>
          <t>Blanket (page end)</t>
        </is>
      </c>
      <c r="I77" s="30" t="n"/>
      <c r="J77" s="30" t="n"/>
      <c r="K77" s="30" t="n"/>
      <c r="L77" s="30" t="inlineStr">
        <is>
          <t>NO</t>
        </is>
      </c>
      <c r="M77" s="30" t="n">
        <v>-1.26985308297415</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crypto_short — keep, needs S1 fills (backtest-expert: &lt;30 trades, seek plateaus, punish)</t>
        </is>
      </c>
    </row>
    <row r="78" ht="10.5" customHeight="1" s="67">
      <c r="A78" s="37" t="inlineStr">
        <is>
          <t>ADX_RANGING_THRESHOLD</t>
        </is>
      </c>
      <c r="B78" s="73" t="inlineStr">
        <is>
          <t>25</t>
        </is>
      </c>
      <c r="C78" s="38" t="n"/>
      <c r="D78" s="38" t="inlineStr">
        <is>
          <t>ENTRY, GLOBAL_CHECK, STOCKS_EXIT</t>
        </is>
      </c>
      <c r="E78" s="38">
        <f>IF(G84="",E83,IF(G84&gt;0,E83+G84,E83))</f>
        <v/>
      </c>
      <c r="F78" s="30" t="n"/>
      <c r="G78" s="38">
        <f>IFERROR(VLOOKUP($A84&amp;"_"&amp;$B84,Results_Deltas!$A$2:$P$15000,5,FALSE),"")</f>
        <v/>
      </c>
      <c r="H78" s="38" t="inlineStr">
        <is>
          <t>Blanket (page end)</t>
        </is>
      </c>
      <c r="I78" s="30" t="n"/>
      <c r="J78" s="30" t="n"/>
      <c r="K78" s="30" t="n"/>
      <c r="L78" s="30" t="inlineStr">
        <is>
          <t>NO</t>
        </is>
      </c>
      <c r="M78" s="30" t="n">
        <v>-1.269618163788172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crypto_short — keep, needs S1 fills (backtest-expert: &lt;30 trades, seek plateaus, punish)</t>
        </is>
      </c>
    </row>
    <row r="79" ht="15.75" customHeight="1" s="67">
      <c r="A79" s="37" t="inlineStr">
        <is>
          <t>BANDAID_OFF_LOSER_RECOVER_PCT</t>
        </is>
      </c>
      <c r="B79" s="73" t="inlineStr">
        <is>
          <t>1.0</t>
        </is>
      </c>
      <c r="C79" s="38" t="n"/>
      <c r="D79" s="38" t="inlineStr">
        <is>
          <t>AUGMENT, ENTRY, EXIT, GLOBAL_CHECK, REDUCE, STOCKS_EXIT</t>
        </is>
      </c>
      <c r="E79" s="38">
        <f>IF(G85="",E84,IF(G85&gt;0,E84+G85,E84))</f>
        <v/>
      </c>
      <c r="F79" s="30" t="n"/>
      <c r="G79" s="38">
        <f>IFERROR(VLOOKUP($A85&amp;"_"&amp;$B85,Results_Deltas!$A$2:$P$15000,5,FALSE),"")</f>
        <v/>
      </c>
      <c r="H79" s="38" t="inlineStr">
        <is>
          <t>Blanket (page end)</t>
        </is>
      </c>
      <c r="I79" s="30" t="n"/>
      <c r="J79" s="30" t="n"/>
      <c r="K79" s="30" t="n"/>
      <c r="L79" s="30" t="inlineStr">
        <is>
          <t>NO</t>
        </is>
      </c>
      <c r="M79" s="30" t="n">
        <v>-1.257638096934737</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crypto_short — keep, needs S1 fills (backtest-expert: &lt;30 trades, seek plateaus, punish)</t>
        </is>
      </c>
    </row>
    <row r="80" ht="15.75" customHeight="1" s="67">
      <c r="A80" s="37" t="inlineStr">
        <is>
          <t>LR_BAND_LADDER_STOCH_EXTREME</t>
        </is>
      </c>
      <c r="B80" s="73" t="inlineStr">
        <is>
          <t>30.0_ALT</t>
        </is>
      </c>
      <c r="C80" s="38" t="n"/>
      <c r="D80" s="38" t="inlineStr">
        <is>
          <t>GLOBAL_CHECK, STOCKS_EXIT</t>
        </is>
      </c>
      <c r="E80" s="38">
        <f>IF(G86="",E85,IF(G86&gt;0,E85+G86,E85))</f>
        <v/>
      </c>
      <c r="F80" s="30" t="n"/>
      <c r="G80" s="38">
        <f>IFERROR(VLOOKUP($A86&amp;"_"&amp;$B86,Results_Deltas!$A$2:$P$15000,5,FALSE),"")</f>
        <v/>
      </c>
      <c r="H80" s="38" t="inlineStr">
        <is>
          <t>Blanket (page end)</t>
        </is>
      </c>
      <c r="I80" s="30" t="n"/>
      <c r="J80" s="30" t="n"/>
      <c r="K80" s="30" t="n"/>
      <c r="L80" s="30" t="inlineStr">
        <is>
          <t>NO</t>
        </is>
      </c>
      <c r="M80" s="30" t="n">
        <v>-1.252415903454046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crypto_short — keep, needs S1 fills (backtest-expert: &lt;30 trades, seek plateaus, punish)</t>
        </is>
      </c>
    </row>
    <row r="81" ht="15.75" customHeight="1" s="67">
      <c r="A81" s="37" t="inlineStr">
        <is>
          <t>NEW_POSITION_MAX_LOSS_THRESHOLD</t>
        </is>
      </c>
      <c r="B81" s="73" t="inlineStr">
        <is>
          <t>2.0</t>
        </is>
      </c>
      <c r="C81" s="38" t="n"/>
      <c r="D81" s="38" t="inlineStr">
        <is>
          <t>AUGMENT, EXIT, GLOBAL_CHECK, REDUCE, STOCKS_EXIT</t>
        </is>
      </c>
      <c r="E81" s="38">
        <f>IF(G87="",E86,IF(G87&gt;0,E86+G87,E86))</f>
        <v/>
      </c>
      <c r="F81" s="30" t="n"/>
      <c r="G81" s="38">
        <f>IFERROR(VLOOKUP($A87&amp;"_"&amp;$B87,Results_Deltas!$A$2:$P$15000,5,FALSE),"")</f>
        <v/>
      </c>
      <c r="H81" s="38" t="inlineStr">
        <is>
          <t>Blanket (page end)</t>
        </is>
      </c>
      <c r="I81" s="30" t="n"/>
      <c r="J81" s="30" t="n"/>
      <c r="K81" s="30" t="n"/>
      <c r="L81" s="30" t="inlineStr">
        <is>
          <t>NO</t>
        </is>
      </c>
      <c r="M81" s="30" t="n">
        <v>-1.232367396360416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crypto_short — keep, needs S1 fills (backtest-expert: &lt;30 trades, seek plateaus, punish)</t>
        </is>
      </c>
    </row>
    <row r="82" ht="15.75" customHeight="1" s="67">
      <c r="A82" s="37" t="inlineStr">
        <is>
          <t>NEWBORN_LOSS_KILL_GAIN_THRESHOLD_PCT</t>
        </is>
      </c>
      <c r="B82" s="73" t="inlineStr">
        <is>
          <t>0.5</t>
        </is>
      </c>
      <c r="C82" s="38" t="n"/>
      <c r="D82" s="38" t="inlineStr">
        <is>
          <t>AUGMENT, EXIT, GLOBAL_CHECK, REDUCE, STOCKS_EXIT</t>
        </is>
      </c>
      <c r="E82" s="38">
        <f>IF(G88="",E87,IF(G88&gt;0,E87+G88,E87))</f>
        <v/>
      </c>
      <c r="F82" s="30" t="n"/>
      <c r="G82" s="38">
        <f>IFERROR(VLOOKUP($A88&amp;"_"&amp;$B88,Results_Deltas!$A$2:$P$15000,5,FALSE),"")</f>
        <v/>
      </c>
      <c r="H82" s="38" t="inlineStr">
        <is>
          <t>Blanket (page end)</t>
        </is>
      </c>
      <c r="I82" s="30" t="n"/>
      <c r="J82" s="30" t="n"/>
      <c r="K82" s="30" t="n"/>
      <c r="L82" s="30" t="inlineStr">
        <is>
          <t>NO</t>
        </is>
      </c>
      <c r="M82" s="30" t="n">
        <v>-1.22965930960317</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crypto_short — keep, needs S1 fills (backtest-expert: &lt;30 trades, seek plateaus, punish)</t>
        </is>
      </c>
    </row>
    <row r="83" ht="15.75" customHeight="1" s="67">
      <c r="A83" s="37" t="inlineStr">
        <is>
          <t>LIVE_VEC_EMERGENCY_BRAKE_ENABLED</t>
        </is>
      </c>
      <c r="B83" s="73" t="inlineStr">
        <is>
          <t>True</t>
        </is>
      </c>
      <c r="C83" s="38" t="n"/>
      <c r="D83" s="38" t="inlineStr">
        <is>
          <t>GLOBAL_CHECK, STOCKS_EXIT</t>
        </is>
      </c>
      <c r="E83" s="38">
        <f>IF(G89="",E88,IF(G89&gt;0,E88+G89,E88))</f>
        <v/>
      </c>
      <c r="F83" s="30" t="n"/>
      <c r="G83" s="38">
        <f>IFERROR(VLOOKUP($A89&amp;"_"&amp;$B89,Results_Deltas!$A$2:$P$15000,5,FALSE),"")</f>
        <v/>
      </c>
      <c r="H83" s="38" t="inlineStr">
        <is>
          <t>Blanket (page end)</t>
        </is>
      </c>
      <c r="I83" s="30" t="n"/>
      <c r="J83" s="30" t="n"/>
      <c r="K83" s="30" t="n"/>
      <c r="L83" s="30" t="inlineStr">
        <is>
          <t>NO</t>
        </is>
      </c>
      <c r="M83" s="30" t="n">
        <v>-1.22596401831277</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crypto_short — keep, needs S1 fills (backtest-expert: &lt;30 trades, seek plateaus, punish)</t>
        </is>
      </c>
    </row>
    <row r="84" ht="15.75" customHeight="1" s="67">
      <c r="A84" s="39" t="inlineStr">
        <is>
          <t>GR_FILTER_VEC_MIN_TFS</t>
        </is>
      </c>
      <c r="B84" s="73" t="inlineStr">
        <is>
          <t>2</t>
        </is>
      </c>
      <c r="C84" s="38" t="n"/>
      <c r="D84" s="38" t="inlineStr">
        <is>
          <t>GLOBAL_CHECK</t>
        </is>
      </c>
      <c r="E84" s="38">
        <f>IF(G90="",E89,IF(G90&gt;0,E89+G90,E89))</f>
        <v/>
      </c>
      <c r="F84" s="30" t="n"/>
      <c r="G84" s="38">
        <f>IFERROR(VLOOKUP($A90&amp;"_"&amp;$B90,Results_Deltas!$A$2:$P$15000,5,FALSE),"")</f>
        <v/>
      </c>
      <c r="H84" s="38" t="inlineStr">
        <is>
          <t>Blanket (page end)</t>
        </is>
      </c>
      <c r="I84" s="30" t="n"/>
      <c r="J84" s="30" t="n"/>
      <c r="K84" s="30" t="n"/>
      <c r="L84" s="30" t="inlineStr">
        <is>
          <t>YES</t>
        </is>
      </c>
      <c r="M84" s="30" t="n">
        <v>-1.17490770325744</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crypto_short — keep, needs S1 fills (backtest-expert: &lt;30 trades, seek plateaus, punish)</t>
        </is>
      </c>
    </row>
    <row r="85" ht="15.75" customHeight="1" s="67">
      <c r="A85" s="37" t="inlineStr">
        <is>
          <t>MOVER_THRESHOLD</t>
        </is>
      </c>
      <c r="B85" s="73" t="inlineStr">
        <is>
          <t>2.5</t>
        </is>
      </c>
      <c r="C85" s="38" t="n"/>
      <c r="D85" s="38" t="inlineStr">
        <is>
          <t>ENTRY, GLOBAL_CHECK, STOCKS_EXIT</t>
        </is>
      </c>
      <c r="E85" s="38">
        <f>IF(G91="",E90,IF(G91&gt;0,E90+G91,E90))</f>
        <v/>
      </c>
      <c r="F85" s="30" t="n"/>
      <c r="G85" s="38">
        <f>IFERROR(VLOOKUP($A91&amp;"_"&amp;$B91,Results_Deltas!$A$2:$P$15000,5,FALSE),"")</f>
        <v/>
      </c>
      <c r="H85" s="38" t="inlineStr">
        <is>
          <t>Blanket (page end)</t>
        </is>
      </c>
      <c r="I85" s="30" t="n"/>
      <c r="J85" s="30" t="n"/>
      <c r="K85" s="30" t="n"/>
      <c r="L85" s="30" t="inlineStr">
        <is>
          <t>NO</t>
        </is>
      </c>
      <c r="M85" s="30" t="n">
        <v>-1.16722563344784</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crypto_short — keep, needs S1 fills (backtest-expert: &lt;30 trades, seek plateaus, punish)</t>
        </is>
      </c>
    </row>
    <row r="86" ht="15.75" customHeight="1" s="67">
      <c r="A86" s="37" t="inlineStr">
        <is>
          <t>MANDATORY_REENTRY_WT_FILTER_MIN_TFS</t>
        </is>
      </c>
      <c r="B86" s="73" t="inlineStr">
        <is>
          <t>2</t>
        </is>
      </c>
      <c r="C86" s="38" t="n"/>
      <c r="D86" s="38" t="inlineStr">
        <is>
          <t>GLOBAL_CHECK, STOCKS_EXIT</t>
        </is>
      </c>
      <c r="E86" s="38">
        <f>IF(G92="",E91,IF(G92&gt;0,E91+G92,E91))</f>
        <v/>
      </c>
      <c r="F86" s="30" t="n"/>
      <c r="G86" s="38">
        <f>IFERROR(VLOOKUP($A92&amp;"_"&amp;$B92,Results_Deltas!$A$2:$P$15000,5,FALSE),"")</f>
        <v/>
      </c>
      <c r="H86" s="38" t="inlineStr">
        <is>
          <t>Blanket (page end)</t>
        </is>
      </c>
      <c r="I86" s="30" t="n"/>
      <c r="J86" s="30" t="n"/>
      <c r="K86" s="30" t="n"/>
      <c r="L86" s="30" t="inlineStr">
        <is>
          <t>NO</t>
        </is>
      </c>
      <c r="M86" s="30" t="n">
        <v>-1.159275801825787</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crypto_short — keep, needs S1 fills (backtest-expert: &lt;30 trades, seek plateaus, punish)</t>
        </is>
      </c>
    </row>
    <row r="87" ht="15.75" customHeight="1" s="67">
      <c r="A87" s="37" t="inlineStr">
        <is>
          <t>DC_MOMENT_STRONG_THRESHOLD</t>
        </is>
      </c>
      <c r="B87" s="73" t="inlineStr">
        <is>
          <t>20</t>
        </is>
      </c>
      <c r="C87" s="38" t="n"/>
      <c r="D87" s="38" t="inlineStr">
        <is>
          <t>ENTRY, GLOBAL_CHECK, STOCKS_EXIT</t>
        </is>
      </c>
      <c r="E87" s="38">
        <f>IF(G93="",E92,IF(G93&gt;0,E92+G93,E92))</f>
        <v/>
      </c>
      <c r="F87" s="30" t="n"/>
      <c r="G87" s="38">
        <f>IFERROR(VLOOKUP($A93&amp;"_"&amp;$B93,Results_Deltas!$A$2:$P$15000,5,FALSE),"")</f>
        <v/>
      </c>
      <c r="H87" s="38" t="inlineStr">
        <is>
          <t>Blanket (page end)</t>
        </is>
      </c>
      <c r="I87" s="30" t="n"/>
      <c r="J87" s="30" t="n"/>
      <c r="K87" s="30" t="n"/>
      <c r="L87" s="30" t="inlineStr">
        <is>
          <t>NO</t>
        </is>
      </c>
      <c r="M87" s="30" t="n">
        <v>-1.154331483920997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crypto_short — keep, needs S1 fills (backtest-expert: &lt;30 trades, seek plateaus, punish)</t>
        </is>
      </c>
    </row>
    <row r="88" ht="15.75" customHeight="1" s="67">
      <c r="A88" s="37" t="inlineStr">
        <is>
          <t>LR_BAND_LADDER_TF_TOP</t>
        </is>
      </c>
      <c r="B88" s="73" t="inlineStr">
        <is>
          <t>1</t>
        </is>
      </c>
      <c r="C88" s="38" t="n"/>
      <c r="D88" s="38" t="inlineStr">
        <is>
          <t>GLOBAL_CHECK, STOCKS_EXIT</t>
        </is>
      </c>
      <c r="E88" s="38">
        <f>IF(G94="",E93,IF(G94&gt;0,E93+G94,E93))</f>
        <v/>
      </c>
      <c r="F88" s="30" t="n"/>
      <c r="G88" s="38">
        <f>IFERROR(VLOOKUP($A94&amp;"_"&amp;$B94,Results_Deltas!$A$2:$P$15000,5,FALSE),"")</f>
        <v/>
      </c>
      <c r="H88" s="38" t="inlineStr">
        <is>
          <t>Blanket (page end)</t>
        </is>
      </c>
      <c r="I88" s="30" t="n"/>
      <c r="J88" s="30" t="n"/>
      <c r="K88" s="30" t="n"/>
      <c r="L88" s="30" t="inlineStr">
        <is>
          <t>NO</t>
        </is>
      </c>
      <c r="M88" s="30" t="n">
        <v>-1.142296737823354</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crypto_short — keep, needs S1 fills (backtest-expert: &lt;30 trades, seek plateaus, punish)</t>
        </is>
      </c>
    </row>
    <row r="89" ht="15.75" customHeight="1" s="67">
      <c r="A89" s="39" t="inlineStr">
        <is>
          <t>OI_CONFIRM_MIN_CHANGE_PCT</t>
        </is>
      </c>
      <c r="B89" s="73" t="inlineStr">
        <is>
          <t>0.5</t>
        </is>
      </c>
      <c r="C89" s="38" t="n"/>
      <c r="D89" s="38" t="inlineStr">
        <is>
          <t>ENTRY, GLOBAL_CHECK, STOCKS_EXIT</t>
        </is>
      </c>
      <c r="E89" s="38">
        <f>IF(G95="",E94,IF(G95&gt;0,E94+G95,E94))</f>
        <v/>
      </c>
      <c r="F89" s="30" t="n"/>
      <c r="G89" s="38">
        <f>IFERROR(VLOOKUP($A95&amp;"_"&amp;$B95,Results_Deltas!$A$2:$P$15000,5,FALSE),"")</f>
        <v/>
      </c>
      <c r="H89" s="38" t="inlineStr">
        <is>
          <t>Blanket (page end)</t>
        </is>
      </c>
      <c r="I89" s="30" t="n"/>
      <c r="J89" s="30" t="n"/>
      <c r="K89" s="30" t="n"/>
      <c r="L89" s="30" t="inlineStr">
        <is>
          <t>YES</t>
        </is>
      </c>
      <c r="M89" s="30" t="n">
        <v>-1.13065781746393</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crypto_short — keep, needs S1 fills (backtest-expert: &lt;30 trades, seek plateaus, punish)</t>
        </is>
      </c>
    </row>
    <row r="90" ht="15.75" customHeight="1" s="67">
      <c r="A90" s="37" t="inlineStr">
        <is>
          <t>NEWBORN_LOSS_KILL_GAIN_THRESHOLD_PCT</t>
        </is>
      </c>
      <c r="B90" s="73" t="inlineStr">
        <is>
          <t>1.0</t>
        </is>
      </c>
      <c r="C90" s="38" t="n"/>
      <c r="D90" s="38" t="inlineStr">
        <is>
          <t>AUGMENT, EXIT, GLOBAL_CHECK, REDUCE, STOCKS_EXIT</t>
        </is>
      </c>
      <c r="E90" s="38">
        <f>IF(G96="",E95,IF(G96&gt;0,E95+G96,E95))</f>
        <v/>
      </c>
      <c r="F90" s="30" t="n"/>
      <c r="G90" s="38">
        <f>IFERROR(VLOOKUP($A96&amp;"_"&amp;$B96,Results_Deltas!$A$2:$P$15000,5,FALSE),"")</f>
        <v/>
      </c>
      <c r="H90" s="38" t="inlineStr">
        <is>
          <t>Blanket (page end)</t>
        </is>
      </c>
      <c r="I90" s="30" t="n"/>
      <c r="J90" s="30" t="n"/>
      <c r="K90" s="30" t="n"/>
      <c r="L90" s="30" t="inlineStr">
        <is>
          <t>NO</t>
        </is>
      </c>
      <c r="M90" s="30" t="n">
        <v>-1.122979943742926</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crypto_short — keep, needs S1 fills (backtest-expert: &lt;30 trades, seek plateaus, punish)</t>
        </is>
      </c>
    </row>
    <row r="91" ht="15.75" customHeight="1" s="67">
      <c r="A91" s="37" t="inlineStr">
        <is>
          <t>FG_FEAR_THRESHOLD</t>
        </is>
      </c>
      <c r="B91" s="73" t="inlineStr">
        <is>
          <t>12.5</t>
        </is>
      </c>
      <c r="C91" s="38" t="n"/>
      <c r="D91" s="38" t="inlineStr">
        <is>
          <t>GLOBAL_CHECK, STOCKS_EXIT</t>
        </is>
      </c>
      <c r="E91" s="38">
        <f>IF(G97="",E96,IF(G97&gt;0,E96+G97,E96))</f>
        <v/>
      </c>
      <c r="F91" s="30" t="n"/>
      <c r="G91" s="38">
        <f>IFERROR(VLOOKUP($A97&amp;"_"&amp;$B97,Results_Deltas!$A$2:$P$15000,5,FALSE),"")</f>
        <v/>
      </c>
      <c r="H91" s="38" t="inlineStr">
        <is>
          <t>Blanket (page end)</t>
        </is>
      </c>
      <c r="I91" s="30" t="n"/>
      <c r="J91" s="30" t="n"/>
      <c r="K91" s="30" t="n"/>
      <c r="L91" s="30" t="inlineStr">
        <is>
          <t>NO</t>
        </is>
      </c>
      <c r="M91" s="30" t="n">
        <v>-1.113615605827143</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crypto_short — keep, needs S1 fills (backtest-expert: &lt;30 trades, seek plateaus, punish)</t>
        </is>
      </c>
    </row>
    <row r="92" ht="15.75" customHeight="1" s="67">
      <c r="A92" s="37" t="inlineStr">
        <is>
          <t>OI_CONFIRM_MIN_CHANGE_PCT</t>
        </is>
      </c>
      <c r="B92" s="73" t="inlineStr">
        <is>
          <t>1.0</t>
        </is>
      </c>
      <c r="C92" s="38" t="n"/>
      <c r="D92" s="38" t="inlineStr">
        <is>
          <t>ENTRY, GLOBAL_CHECK, STOCKS_EXIT</t>
        </is>
      </c>
      <c r="E92" s="38">
        <f>IF(G98="",E97,IF(G98&gt;0,E97+G98,E97))</f>
        <v/>
      </c>
      <c r="F92" s="30" t="n"/>
      <c r="G92" s="38">
        <f>IFERROR(VLOOKUP($A98&amp;"_"&amp;$B98,Results_Deltas!$A$2:$P$15000,5,FALSE),"")</f>
        <v/>
      </c>
      <c r="H92" s="38" t="inlineStr">
        <is>
          <t>Blanket (page end)</t>
        </is>
      </c>
      <c r="I92" s="30" t="n"/>
      <c r="J92" s="30" t="n"/>
      <c r="K92" s="30" t="n"/>
      <c r="L92" s="30" t="inlineStr">
        <is>
          <t>NO</t>
        </is>
      </c>
      <c r="M92" s="30" t="n">
        <v>-1.109020214098668</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crypto_short — keep, needs S1 fills (backtest-expert: &lt;30 trades, seek plateaus, punish)</t>
        </is>
      </c>
    </row>
    <row r="93" ht="10.5" customHeight="1" s="67">
      <c r="A93" s="37" t="inlineStr">
        <is>
          <t>ADX_RANGING_THRESHOLD</t>
        </is>
      </c>
      <c r="B93" s="73" t="inlineStr">
        <is>
          <t>15</t>
        </is>
      </c>
      <c r="C93" s="38" t="n"/>
      <c r="D93" s="38" t="inlineStr">
        <is>
          <t>ENTRY, GLOBAL_CHECK, STOCKS_EXIT</t>
        </is>
      </c>
      <c r="E93" s="38">
        <f>IF(G99="",E98,IF(G99&gt;0,E98+G99,E98))</f>
        <v/>
      </c>
      <c r="F93" s="30" t="n"/>
      <c r="G93" s="38">
        <f>IFERROR(VLOOKUP($A99&amp;"_"&amp;$B99,Results_Deltas!$A$2:$P$15000,5,FALSE),"")</f>
        <v/>
      </c>
      <c r="H93" s="38" t="inlineStr">
        <is>
          <t>Blanket (page end)</t>
        </is>
      </c>
      <c r="I93" s="30" t="n"/>
      <c r="J93" s="30" t="n"/>
      <c r="K93" s="30" t="n"/>
      <c r="L93" s="30" t="inlineStr">
        <is>
          <t>NO</t>
        </is>
      </c>
      <c r="M93" s="30" t="n">
        <v>-1.10045504374628</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crypto_short — keep, needs S1 fills (backtest-expert: &lt;30 trades, seek plateaus, punish)</t>
        </is>
      </c>
    </row>
    <row r="94" ht="15.75" customHeight="1" s="67">
      <c r="A94" s="37" t="inlineStr">
        <is>
          <t>MTS_BOTTOM_BONUS_THRESHOLD</t>
        </is>
      </c>
      <c r="B94" s="73" t="inlineStr">
        <is>
          <t>12.5</t>
        </is>
      </c>
      <c r="C94" s="38" t="n"/>
      <c r="D94" s="38" t="inlineStr">
        <is>
          <t>ENTRY, GLOBAL_CHECK, STOCKS_EXIT</t>
        </is>
      </c>
      <c r="E94" s="38">
        <f>IF(G100="",E99,IF(G100&gt;0,E99+G100,E99))</f>
        <v/>
      </c>
      <c r="F94" s="30" t="n"/>
      <c r="G94" s="38">
        <f>IFERROR(VLOOKUP($A100&amp;"_"&amp;$B100,Results_Deltas!$A$2:$P$15000,5,FALSE),"")</f>
        <v/>
      </c>
      <c r="H94" s="38" t="inlineStr">
        <is>
          <t>Blanket (page end)</t>
        </is>
      </c>
      <c r="I94" s="30" t="n"/>
      <c r="J94" s="30" t="n"/>
      <c r="K94" s="30" t="n"/>
      <c r="L94" s="30" t="inlineStr">
        <is>
          <t>NO</t>
        </is>
      </c>
      <c r="M94" s="30" t="n">
        <v>-1.078878605471613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crypto_short — keep, needs S1 fills (backtest-expert: &lt;30 trades, seek plateaus, punish)</t>
        </is>
      </c>
    </row>
    <row r="95" ht="15.75" customHeight="1" s="67">
      <c r="A95" s="37" t="inlineStr">
        <is>
          <t>HLR_SMA_BAND_PCT</t>
        </is>
      </c>
      <c r="B95" s="73" t="inlineStr">
        <is>
          <t>2.0</t>
        </is>
      </c>
      <c r="C95" s="38" t="n"/>
      <c r="D95" s="38" t="inlineStr">
        <is>
          <t>ENTRY, GLOBAL_CHECK, STOCKS_EXIT</t>
        </is>
      </c>
      <c r="E95" s="38">
        <f>IF(G101="",E100,IF(G101&gt;0,E100+G101,E100))</f>
        <v/>
      </c>
      <c r="F95" s="30" t="n"/>
      <c r="G95" s="38">
        <f>IFERROR(VLOOKUP($A101&amp;"_"&amp;$B101,Results_Deltas!$A$2:$P$15000,5,FALSE),"")</f>
        <v/>
      </c>
      <c r="H95" s="38" t="inlineStr">
        <is>
          <t>Blanket (page end)</t>
        </is>
      </c>
      <c r="I95" s="30" t="n"/>
      <c r="J95" s="30" t="n"/>
      <c r="K95" s="30" t="n"/>
      <c r="L95" s="30" t="inlineStr">
        <is>
          <t>NO</t>
        </is>
      </c>
      <c r="M95" s="30" t="n">
        <v>-1.074643520518247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crypto_short — keep, needs S1 fills (backtest-expert: &lt;30 trades, seek plateaus, punish)</t>
        </is>
      </c>
    </row>
    <row r="96" ht="15.75" customHeight="1" s="67">
      <c r="A96" s="37" t="inlineStr">
        <is>
          <t>HTF_DIRECTION_GATE_ENABLED</t>
        </is>
      </c>
      <c r="B96" s="73" t="inlineStr">
        <is>
          <t>True</t>
        </is>
      </c>
      <c r="C96" s="38" t="n"/>
      <c r="D96" s="38" t="inlineStr">
        <is>
          <t>ENTRY, GLOBAL_CHECK, STOCKS_EXIT</t>
        </is>
      </c>
      <c r="E96" s="38">
        <f>IF(G102="",E101,IF(G102&gt;0,E101+G102,E101))</f>
        <v/>
      </c>
      <c r="F96" s="30" t="n"/>
      <c r="G96" s="38">
        <f>IFERROR(VLOOKUP($A102&amp;"_"&amp;$B102,Results_Deltas!$A$2:$P$15000,5,FALSE),"")</f>
        <v/>
      </c>
      <c r="H96" s="38" t="inlineStr">
        <is>
          <t>Blanket (page end)</t>
        </is>
      </c>
      <c r="I96" s="30" t="n"/>
      <c r="J96" s="30" t="n"/>
      <c r="K96" s="30" t="n"/>
      <c r="L96" s="30" t="inlineStr">
        <is>
          <t>NO</t>
        </is>
      </c>
      <c r="M96" s="30" t="n">
        <v>-1.074144635379777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crypto_short — keep, needs S1 fills (backtest-expert: &lt;30 trades, seek plateaus, punish)</t>
        </is>
      </c>
    </row>
    <row r="97" ht="15.75" customHeight="1" s="67">
      <c r="A97" s="37" t="inlineStr">
        <is>
          <t>FG_GREED_THRESHOLD</t>
        </is>
      </c>
      <c r="B97" s="73" t="inlineStr">
        <is>
          <t>37.5</t>
        </is>
      </c>
      <c r="C97" s="38" t="n"/>
      <c r="D97" s="38" t="inlineStr">
        <is>
          <t>GLOBAL_CHECK, STOCKS_EXIT</t>
        </is>
      </c>
      <c r="E97" s="38">
        <f>IF(G103="",E102,IF(G103&gt;0,E102+G103,E102))</f>
        <v/>
      </c>
      <c r="F97" s="30" t="n"/>
      <c r="G97" s="38">
        <f>IFERROR(VLOOKUP($A103&amp;"_"&amp;$B103,Results_Deltas!$A$2:$P$15000,5,FALSE),"")</f>
        <v/>
      </c>
      <c r="H97" s="38" t="inlineStr">
        <is>
          <t>Blanket (page end)</t>
        </is>
      </c>
      <c r="I97" s="30" t="n"/>
      <c r="J97" s="30" t="n"/>
      <c r="K97" s="30" t="n"/>
      <c r="L97" s="30" t="inlineStr">
        <is>
          <t>NO</t>
        </is>
      </c>
      <c r="M97" s="30" t="n">
        <v>-1.06881669473398</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crypto_short — keep, needs S1 fills (backtest-expert: &lt;30 trades, seek plateaus, punish)</t>
        </is>
      </c>
    </row>
    <row r="98" ht="15.75" customHeight="1" s="67">
      <c r="A98" s="39" t="inlineStr">
        <is>
          <t>MANDATORY_REENTRY_WT_FILTER_VELOCITY_RATIO</t>
        </is>
      </c>
      <c r="B98" s="73" t="inlineStr">
        <is>
          <t>0.90</t>
        </is>
      </c>
      <c r="C98" s="38" t="n"/>
      <c r="D98" s="38" t="inlineStr">
        <is>
          <t>GLOBAL_CHECK, STOCKS_EXIT</t>
        </is>
      </c>
      <c r="E98" s="38">
        <f>IF(G104="",E103,IF(G104&gt;0,E103+G104,E103))</f>
        <v/>
      </c>
      <c r="F98" s="30" t="n"/>
      <c r="G98" s="38">
        <f>IFERROR(VLOOKUP($A104&amp;"_"&amp;$B104,Results_Deltas!$A$2:$P$15000,5,FALSE),"")</f>
        <v/>
      </c>
      <c r="H98" s="38" t="inlineStr">
        <is>
          <t>Blanket (page end)</t>
        </is>
      </c>
      <c r="I98" s="30" t="n"/>
      <c r="J98" s="30" t="n"/>
      <c r="K98" s="30" t="n"/>
      <c r="L98" s="30" t="inlineStr">
        <is>
          <t>YES</t>
        </is>
      </c>
      <c r="M98" s="30" t="n">
        <v>-1.054666763872269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crypto_short — keep, needs S1 fills (backtest-expert: &lt;30 trades, seek plateaus, punish)</t>
        </is>
      </c>
    </row>
    <row r="99" ht="15.75" customHeight="1" s="67">
      <c r="A99" s="37" t="inlineStr">
        <is>
          <t>MANDATORY_REENTRY_WT_FILTER_VELOCITY_RATIO</t>
        </is>
      </c>
      <c r="B99" s="73" t="inlineStr">
        <is>
          <t>0.90_ALT</t>
        </is>
      </c>
      <c r="C99" s="38" t="n"/>
      <c r="D99" s="38" t="inlineStr">
        <is>
          <t>GLOBAL_CHECK, STOCKS_EXIT</t>
        </is>
      </c>
      <c r="E99" s="38">
        <f>IF(G105="",E104,IF(G105&gt;0,E104+G105,E104))</f>
        <v/>
      </c>
      <c r="F99" s="30" t="n"/>
      <c r="G99" s="38">
        <f>IFERROR(VLOOKUP($A105&amp;"_"&amp;$B105,Results_Deltas!$A$2:$P$15000,5,FALSE),"")</f>
        <v/>
      </c>
      <c r="H99" s="38" t="inlineStr">
        <is>
          <t>Blanket (page end)</t>
        </is>
      </c>
      <c r="I99" s="30" t="n"/>
      <c r="J99" s="30" t="n"/>
      <c r="K99" s="30" t="n"/>
      <c r="L99" s="30" t="inlineStr">
        <is>
          <t>NO</t>
        </is>
      </c>
      <c r="M99" s="30" t="n">
        <v>-1.054666763872269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crypto_short — keep, needs S1 fills (backtest-expert: &lt;30 trades, seek plateaus, punish)</t>
        </is>
      </c>
    </row>
    <row r="100" ht="15.75" customHeight="1" s="67">
      <c r="A100" s="39" t="inlineStr">
        <is>
          <t>HA_WICK_QUALITY_TF</t>
        </is>
      </c>
      <c r="B100" s="73" t="inlineStr">
        <is>
          <t>1h</t>
        </is>
      </c>
      <c r="C100" s="38" t="n"/>
      <c r="D100" s="38" t="inlineStr">
        <is>
          <t>ENTRY, GLOBAL_CHECK, STOCKS_EXIT</t>
        </is>
      </c>
      <c r="E100" s="38">
        <f>IF(G106="",E105,IF(G106&gt;0,E105+G106,E105))</f>
        <v/>
      </c>
      <c r="F100" s="30" t="n"/>
      <c r="G100" s="38">
        <f>IFERROR(VLOOKUP($A106&amp;"_"&amp;$B106,Results_Deltas!$A$2:$P$15000,5,FALSE),"")</f>
        <v/>
      </c>
      <c r="H100" s="38" t="inlineStr">
        <is>
          <t>Blanket (page end)</t>
        </is>
      </c>
      <c r="I100" s="30" t="n"/>
      <c r="J100" s="30" t="n"/>
      <c r="K100" s="30" t="n"/>
      <c r="L100" s="30" t="inlineStr">
        <is>
          <t>YES</t>
        </is>
      </c>
      <c r="M100" s="30" t="n">
        <v>-1.043771406567983</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crypto_short — keep, needs S1 fills (backtest-expert: &lt;30 trades, seek plateaus, punish)</t>
        </is>
      </c>
    </row>
    <row r="101" ht="15.75" customHeight="1" s="67">
      <c r="A101" s="39" t="inlineStr">
        <is>
          <t>DC_MOMENT_STRONG_THRESHOLD</t>
        </is>
      </c>
      <c r="B101" s="73" t="inlineStr">
        <is>
          <t>40</t>
        </is>
      </c>
      <c r="C101" s="38" t="n"/>
      <c r="D101" s="38" t="inlineStr">
        <is>
          <t>ENTRY, GLOBAL_CHECK, STOCKS_EXIT</t>
        </is>
      </c>
      <c r="E101" s="38">
        <f>IF(G107="",E106,IF(G107&gt;0,E106+G107,E106))</f>
        <v/>
      </c>
      <c r="F101" s="30" t="n"/>
      <c r="G101" s="38">
        <f>IFERROR(VLOOKUP($A107&amp;"_"&amp;$B107,Results_Deltas!$A$2:$P$15000,5,FALSE),"")</f>
        <v/>
      </c>
      <c r="H101" s="38" t="inlineStr">
        <is>
          <t>Blanket (page end)</t>
        </is>
      </c>
      <c r="I101" s="30" t="n"/>
      <c r="J101" s="30" t="n"/>
      <c r="K101" s="30" t="n"/>
      <c r="L101" s="30" t="inlineStr">
        <is>
          <t>YES</t>
        </is>
      </c>
      <c r="M101" s="30" t="n">
        <v>-1.02494613215134</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crypto_short — keep, needs S1 fills (backtest-expert: &lt;30 trades, seek plateaus, punish)</t>
        </is>
      </c>
    </row>
    <row r="102" ht="15.75" customHeight="1" s="67">
      <c r="A102" s="37" t="inlineStr">
        <is>
          <t>EMA_BLANKET_FILTER_MIN_TFS</t>
        </is>
      </c>
      <c r="B102" s="73" t="inlineStr">
        <is>
          <t>1</t>
        </is>
      </c>
      <c r="C102" s="38" t="n"/>
      <c r="D102" s="38" t="inlineStr">
        <is>
          <t>GLOBAL_CHECK</t>
        </is>
      </c>
      <c r="E102" s="38">
        <f>IF(G108="",E107,IF(G108&gt;0,E107+G108,E107))</f>
        <v/>
      </c>
      <c r="F102" s="30" t="n"/>
      <c r="G102" s="38">
        <f>IFERROR(VLOOKUP($A108&amp;"_"&amp;$B108,Results_Deltas!$A$2:$P$15000,5,FALSE),"")</f>
        <v/>
      </c>
      <c r="H102" s="38" t="inlineStr">
        <is>
          <t>Blanket (page end)</t>
        </is>
      </c>
      <c r="I102" s="30" t="n"/>
      <c r="J102" s="30" t="n"/>
      <c r="K102" s="30" t="n"/>
      <c r="L102" s="30" t="inlineStr">
        <is>
          <t>NO</t>
        </is>
      </c>
      <c r="M102" s="30" t="n">
        <v>-0.5371820498683706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crypto_short — keep, needs S1 fills (backtest-expert: &lt;30 trades, seek plateaus, punish)</t>
        </is>
      </c>
    </row>
    <row r="103" ht="15.75" customHeight="1" s="67">
      <c r="A103" s="37" t="inlineStr">
        <is>
          <t>EMA_9_21_FILTER_MIN_TFS</t>
        </is>
      </c>
      <c r="B103" s="73" t="inlineStr">
        <is>
          <t>1</t>
        </is>
      </c>
      <c r="C103" s="38" t="n"/>
      <c r="D103" s="38" t="inlineStr">
        <is>
          <t>GLOBAL_CHECK</t>
        </is>
      </c>
      <c r="E103" s="38">
        <f>IF(G109="",E108,IF(G109&gt;0,E108+G109,E108))</f>
        <v/>
      </c>
      <c r="F103" s="30" t="n"/>
      <c r="G103" s="38">
        <f>IFERROR(VLOOKUP($A109&amp;"_"&amp;$B109,Results_Deltas!$A$2:$P$15000,5,FALSE),"")</f>
        <v/>
      </c>
      <c r="H103" s="38" t="inlineStr">
        <is>
          <t>Blanket (page end)</t>
        </is>
      </c>
      <c r="I103" s="30" t="n"/>
      <c r="J103" s="30" t="n"/>
      <c r="K103" s="30" t="n"/>
      <c r="L103" s="30" t="inlineStr">
        <is>
          <t>NO</t>
        </is>
      </c>
      <c r="M103" s="30" t="n">
        <v>-0.4454738597386688</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crypto_short — keep, needs S1 fills (backtest-expert: &lt;30 trades, seek plateaus, punish)</t>
        </is>
      </c>
    </row>
    <row r="104" ht="15.75" customHeight="1" s="67">
      <c r="A104" s="37" t="inlineStr">
        <is>
          <t>MANDATORY_REENTRY_WT_FILTER_MIN_TFS</t>
        </is>
      </c>
      <c r="B104" s="73" t="inlineStr">
        <is>
          <t>3</t>
        </is>
      </c>
      <c r="C104" s="38" t="n"/>
      <c r="D104" s="38" t="inlineStr">
        <is>
          <t>GLOBAL_CHECK, STOCKS_EXIT</t>
        </is>
      </c>
      <c r="E104" s="38">
        <f>IF(G110="",E109,IF(G110&gt;0,E109+G110,E109))</f>
        <v/>
      </c>
      <c r="F104" s="30" t="n"/>
      <c r="G104" s="38">
        <f>IFERROR(VLOOKUP($A110&amp;"_"&amp;$B110,Results_Deltas!$A$2:$P$15000,5,FALSE),"")</f>
        <v/>
      </c>
      <c r="H104" s="38" t="inlineStr">
        <is>
          <t>Blanket (page end)</t>
        </is>
      </c>
      <c r="I104" s="30" t="n"/>
      <c r="J104" s="30" t="n"/>
      <c r="K104" s="30" t="n"/>
      <c r="L104" s="30" t="inlineStr">
        <is>
          <t>NO</t>
        </is>
      </c>
      <c r="M104" s="30" t="n">
        <v>-0.4098734990297034</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c r="IO104" s="76" t="inlineStr">
        <is>
          <t>SUSPICIOUS n=0 for crypto_short — keep, needs S1 fills (backtest-expert: &lt;30 trades, seek plateaus, punish)</t>
        </is>
      </c>
    </row>
    <row r="105" ht="15.75" customHeight="1" s="67">
      <c r="A105" s="39" t="inlineStr">
        <is>
          <t>COOLDOWN_LOCKS_FILTER_TF</t>
        </is>
      </c>
      <c r="B105" s="73" t="inlineStr">
        <is>
          <t>15m</t>
        </is>
      </c>
      <c r="C105" s="38" t="n"/>
      <c r="D105" s="38" t="inlineStr">
        <is>
          <t>GLOBAL_CHECK</t>
        </is>
      </c>
      <c r="E105" s="38">
        <f>IF(G111="",E110,IF(G111&gt;0,E110+G111,E110))</f>
        <v/>
      </c>
      <c r="F105" s="30" t="n"/>
      <c r="G105" s="38">
        <f>IFERROR(VLOOKUP($A111&amp;"_"&amp;$B111,Results_Deltas!$A$2:$P$15000,5,FALSE),"")</f>
        <v/>
      </c>
      <c r="H105" s="38" t="inlineStr">
        <is>
          <t>Blanket (page end)</t>
        </is>
      </c>
      <c r="I105" s="30" t="n"/>
      <c r="J105" s="30" t="n"/>
      <c r="K105" s="30" t="n"/>
      <c r="L105" s="30" t="inlineStr">
        <is>
          <t>YES</t>
        </is>
      </c>
      <c r="M105" s="30" t="n">
        <v>-0.386294134840663</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crypto_short — keep, needs S1 fills (backtest-expert: &lt;30 trades, seek plateaus, punish)</t>
        </is>
      </c>
    </row>
    <row r="106" ht="15.75" customHeight="1" s="67">
      <c r="A106" s="39" t="inlineStr">
        <is>
          <t>DUP_GUARD_FILTER_TF</t>
        </is>
      </c>
      <c r="B106" s="73" t="inlineStr">
        <is>
          <t>15m</t>
        </is>
      </c>
      <c r="C106" s="38" t="n"/>
      <c r="D106" s="38" t="inlineStr">
        <is>
          <t>GLOBAL_CHECK</t>
        </is>
      </c>
      <c r="E106" s="38">
        <f>IF(G112="",E111,IF(G112&gt;0,E111+G112,E111))</f>
        <v/>
      </c>
      <c r="F106" s="30" t="n"/>
      <c r="G106" s="38">
        <f>IFERROR(VLOOKUP($A112&amp;"_"&amp;$B112,Results_Deltas!$A$2:$P$15000,5,FALSE),"")</f>
        <v/>
      </c>
      <c r="H106" s="38" t="inlineStr">
        <is>
          <t>Blanket (page end)</t>
        </is>
      </c>
      <c r="I106" s="30" t="n"/>
      <c r="J106" s="30" t="n"/>
      <c r="K106" s="30" t="n"/>
      <c r="L106" s="30" t="inlineStr">
        <is>
          <t>YES</t>
        </is>
      </c>
      <c r="M106" s="30" t="n">
        <v>-0.386294134840663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crypto_short — keep, needs S1 fills (backtest-expert: &lt;30 trades, seek plateaus, punish)</t>
        </is>
      </c>
    </row>
    <row r="107" ht="15.75" customHeight="1" s="67">
      <c r="A107" s="39" t="inlineStr">
        <is>
          <t>EMA_BLANKET_FILTER_ENABLED</t>
        </is>
      </c>
      <c r="B107" s="73" t="inlineStr">
        <is>
          <t>True</t>
        </is>
      </c>
      <c r="C107" s="38" t="n"/>
      <c r="D107" s="38" t="inlineStr">
        <is>
          <t>GLOBAL_CHECK</t>
        </is>
      </c>
      <c r="E107" s="38">
        <f>IF(G113="",E112,IF(G113&gt;0,E112+G113,E112))</f>
        <v/>
      </c>
      <c r="F107" s="30" t="n"/>
      <c r="G107" s="38">
        <f>IFERROR(VLOOKUP($A113&amp;"_"&amp;$B113,Results_Deltas!$A$2:$P$15000,5,FALSE),"")</f>
        <v/>
      </c>
      <c r="H107" s="38" t="inlineStr">
        <is>
          <t>Blanket (page end)</t>
        </is>
      </c>
      <c r="I107" s="30" t="n"/>
      <c r="J107" s="30" t="n"/>
      <c r="K107" s="30" t="n"/>
      <c r="L107" s="30" t="inlineStr">
        <is>
          <t>YES</t>
        </is>
      </c>
      <c r="M107" s="30" t="n">
        <v>-0.386294134840663</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crypto_short — keep, needs S1 fills (backtest-expert: &lt;30 trades, seek plateaus, punish)</t>
        </is>
      </c>
    </row>
    <row r="108" ht="15.75" customHeight="1" s="67">
      <c r="A108" s="39" t="inlineStr">
        <is>
          <t>FUNDING_GATE_FILTER_TF</t>
        </is>
      </c>
      <c r="B108" s="73" t="inlineStr">
        <is>
          <t>15m</t>
        </is>
      </c>
      <c r="C108" s="38" t="n"/>
      <c r="D108" s="38" t="inlineStr">
        <is>
          <t>GLOBAL_CHECK</t>
        </is>
      </c>
      <c r="E108" s="38">
        <f>IF(G114="",E113,IF(G114&gt;0,E113+G114,E113))</f>
        <v/>
      </c>
      <c r="F108" s="30" t="n"/>
      <c r="G108" s="38">
        <f>IFERROR(VLOOKUP($A114&amp;"_"&amp;$B114,Results_Deltas!$A$2:$P$15000,5,FALSE),"")</f>
        <v/>
      </c>
      <c r="H108" s="38" t="inlineStr">
        <is>
          <t>Blanket (page end)</t>
        </is>
      </c>
      <c r="I108" s="30" t="n"/>
      <c r="J108" s="30" t="n"/>
      <c r="K108" s="30" t="n"/>
      <c r="L108" s="30" t="inlineStr">
        <is>
          <t>YES</t>
        </is>
      </c>
      <c r="M108" s="30" t="n">
        <v>-0.386294134840663</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crypto_short — keep, needs S1 fills (backtest-expert: &lt;30 trades, seek plateaus, punish)</t>
        </is>
      </c>
    </row>
    <row r="109" ht="10.5" customHeight="1" s="67">
      <c r="A109" s="37" t="inlineStr">
        <is>
          <t>BANDAID_OFF_LOSER_RECOVER_PCT</t>
        </is>
      </c>
      <c r="B109" s="73" t="inlineStr">
        <is>
          <t>2.0</t>
        </is>
      </c>
      <c r="C109" s="38" t="n"/>
      <c r="D109" s="38" t="inlineStr">
        <is>
          <t>AUGMENT, ENTRY, EXIT, GLOBAL_CHECK, REDUCE, STOCKS_EXIT</t>
        </is>
      </c>
      <c r="E109" s="38">
        <f>IF(G115="",E114,IF(G115&gt;0,E114+G115,E114))</f>
        <v/>
      </c>
      <c r="F109" s="30" t="n"/>
      <c r="G109" s="38">
        <f>IFERROR(VLOOKUP($A115&amp;"_"&amp;$B115,Results_Deltas!$A$2:$P$15000,5,FALSE),"")</f>
        <v/>
      </c>
      <c r="H109" s="38" t="inlineStr">
        <is>
          <t>Blanket (page end)</t>
        </is>
      </c>
      <c r="I109" s="30" t="n"/>
      <c r="J109" s="30" t="n"/>
      <c r="K109" s="30" t="n"/>
      <c r="L109" s="30" t="inlineStr">
        <is>
          <t>NO</t>
        </is>
      </c>
      <c r="M109" s="30" t="n">
        <v>-0.3768562212448351</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crypto_short — keep, needs S1 fills (backtest-expert: &lt;30 trades, seek plateaus, punish)</t>
        </is>
      </c>
    </row>
    <row r="110" ht="15.75" customHeight="1" s="67">
      <c r="A110" s="37" t="inlineStr">
        <is>
          <t>LR_BAND_LADDER_TF_BOTTOM</t>
        </is>
      </c>
      <c r="B110" s="73" t="inlineStr">
        <is>
          <t>0</t>
        </is>
      </c>
      <c r="C110" s="38" t="n"/>
      <c r="D110" s="38" t="inlineStr">
        <is>
          <t>GLOBAL_CHECK, STOCKS_EXIT</t>
        </is>
      </c>
      <c r="E110" s="38">
        <f>IF(G116="",E115,IF(G116&gt;0,E115+G116,E115))</f>
        <v/>
      </c>
      <c r="F110" s="30" t="n"/>
      <c r="G110" s="38">
        <f>IFERROR(VLOOKUP($A116&amp;"_"&amp;$B116,Results_Deltas!$A$2:$P$15000,5,FALSE),"")</f>
        <v/>
      </c>
      <c r="H110" s="38" t="inlineStr">
        <is>
          <t>Blanket (page end)</t>
        </is>
      </c>
      <c r="I110" s="30" t="n"/>
      <c r="J110" s="30" t="n"/>
      <c r="K110" s="30" t="n"/>
      <c r="L110" s="30" t="inlineStr">
        <is>
          <t>NO</t>
        </is>
      </c>
      <c r="M110" s="30" t="n">
        <v>-0.3524199657645601</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crypto_short — keep, needs S1 fills (backtest-expert: &lt;30 trades, seek plateaus, punish)</t>
        </is>
      </c>
    </row>
    <row r="111" ht="15.75" customHeight="1" s="67">
      <c r="A111" s="37" t="inlineStr">
        <is>
          <t>HLR_TOP_MIN_TFS</t>
        </is>
      </c>
      <c r="B111" s="73" t="inlineStr">
        <is>
          <t>1</t>
        </is>
      </c>
      <c r="C111" s="38" t="n"/>
      <c r="D111" s="38" t="inlineStr">
        <is>
          <t>GLOBAL_CHECK, REENTRY, STOCKS_EXIT</t>
        </is>
      </c>
      <c r="E111" s="38">
        <f>IF(G117="",E116,IF(G117&gt;0,E116+G117,E116))</f>
        <v/>
      </c>
      <c r="F111" s="30" t="n"/>
      <c r="G111" s="38">
        <f>IFERROR(VLOOKUP($A117&amp;"_"&amp;$B117,Results_Deltas!$A$2:$P$15000,5,FALSE),"")</f>
        <v/>
      </c>
      <c r="H111" s="38" t="inlineStr">
        <is>
          <t>Blanket (page end)</t>
        </is>
      </c>
      <c r="I111" s="30" t="n"/>
      <c r="J111" s="30" t="n"/>
      <c r="K111" s="30" t="n"/>
      <c r="L111" s="30" t="inlineStr">
        <is>
          <t>NO</t>
        </is>
      </c>
      <c r="M111" s="30" t="n">
        <v>-0.3503128286629374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crypto_short — keep, needs S1 fills (backtest-expert: &lt;30 trades, seek plateaus, punish)</t>
        </is>
      </c>
    </row>
    <row r="112" ht="15.75" customHeight="1" s="67">
      <c r="A112" s="39" t="inlineStr">
        <is>
          <t>GR_FILTER_VEC_ENABLED</t>
        </is>
      </c>
      <c r="B112" s="73" t="inlineStr">
        <is>
          <t>False</t>
        </is>
      </c>
      <c r="C112" s="38" t="n"/>
      <c r="D112" s="38" t="inlineStr">
        <is>
          <t>GLOBAL_CHECK</t>
        </is>
      </c>
      <c r="E112" s="38">
        <f>IF(G118="",E117,IF(G118&gt;0,E117+G118,E117))</f>
        <v/>
      </c>
      <c r="F112" s="30" t="n"/>
      <c r="G112" s="38">
        <f>IFERROR(VLOOKUP($A118&amp;"_"&amp;$B118,Results_Deltas!$A$2:$P$15000,5,FALSE),"")</f>
        <v/>
      </c>
      <c r="H112" s="38" t="inlineStr">
        <is>
          <t>Blanket (page end)</t>
        </is>
      </c>
      <c r="I112" s="30" t="n"/>
      <c r="J112" s="30" t="n"/>
      <c r="K112" s="30" t="n"/>
      <c r="L112" s="30" t="inlineStr">
        <is>
          <t>YES</t>
        </is>
      </c>
      <c r="M112" s="30" t="n">
        <v>-0.3494482889234667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crypto_short — keep, needs S1 fills (backtest-expert: &lt;30 trades, seek plateaus, punish)</t>
        </is>
      </c>
    </row>
    <row r="113" ht="15.75" customHeight="1" s="67">
      <c r="A113" s="37" t="inlineStr">
        <is>
          <t>HA_WICK_QUALITY_TF</t>
        </is>
      </c>
      <c r="B113" s="73" t="inlineStr">
        <is>
          <t>OFF</t>
        </is>
      </c>
      <c r="C113" s="38" t="n"/>
      <c r="D113" s="38" t="inlineStr">
        <is>
          <t>ENTRY, GLOBAL_CHECK, STOCKS_EXIT</t>
        </is>
      </c>
      <c r="E113" s="38">
        <f>IF(G119="",E118,IF(G119&gt;0,E118+G119,E118))</f>
        <v/>
      </c>
      <c r="F113" s="30" t="n"/>
      <c r="G113" s="38">
        <f>IFERROR(VLOOKUP($A119&amp;"_"&amp;$B119,Results_Deltas!$A$2:$P$15000,5,FALSE),"")</f>
        <v/>
      </c>
      <c r="H113" s="38" t="inlineStr">
        <is>
          <t>Blanket (page end)</t>
        </is>
      </c>
      <c r="I113" s="30" t="n"/>
      <c r="J113" s="30" t="n"/>
      <c r="K113" s="30" t="n"/>
      <c r="L113" s="30" t="inlineStr">
        <is>
          <t>NO</t>
        </is>
      </c>
      <c r="M113" s="30" t="n">
        <v>-0.3465081181146737</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crypto_short — keep, needs S1 fills (backtest-expert: &lt;30 trades, seek plateaus, punish)</t>
        </is>
      </c>
    </row>
    <row r="114" ht="15.75" customHeight="1" s="67">
      <c r="A114" s="37" t="inlineStr">
        <is>
          <t>MOVER_THRESHOLD</t>
        </is>
      </c>
      <c r="B114" s="73" t="inlineStr">
        <is>
          <t>3.75</t>
        </is>
      </c>
      <c r="C114" s="38" t="n"/>
      <c r="D114" s="38" t="inlineStr">
        <is>
          <t>ENTRY, GLOBAL_CHECK, STOCKS_EXIT</t>
        </is>
      </c>
      <c r="E114" s="38">
        <f>IF(G120="",E119,IF(G120&gt;0,E119+G120,E119))</f>
        <v/>
      </c>
      <c r="F114" s="30" t="n"/>
      <c r="G114" s="38">
        <f>IFERROR(VLOOKUP($A120&amp;"_"&amp;$B120,Results_Deltas!$A$2:$P$15000,5,FALSE),"")</f>
        <v/>
      </c>
      <c r="H114" s="38" t="inlineStr">
        <is>
          <t>Blanket (page end)</t>
        </is>
      </c>
      <c r="I114" s="30" t="n"/>
      <c r="J114" s="30" t="n"/>
      <c r="K114" s="30" t="n"/>
      <c r="L114" s="30" t="inlineStr">
        <is>
          <t>NO</t>
        </is>
      </c>
      <c r="M114" s="30" t="n">
        <v>-0.3355590193241479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crypto_short — keep, needs S1 fills (backtest-expert: &lt;30 trades, seek plateaus, punish)</t>
        </is>
      </c>
    </row>
    <row r="115" ht="15.75" customHeight="1" s="67">
      <c r="A115" s="39" t="inlineStr">
        <is>
          <t>MTS_BOTTOM_STRONG_THRESHOLD</t>
        </is>
      </c>
      <c r="B115" s="73" t="inlineStr">
        <is>
          <t>40</t>
        </is>
      </c>
      <c r="C115" s="38" t="n"/>
      <c r="D115" s="38" t="inlineStr">
        <is>
          <t>ENTRY, GLOBAL_CHECK, STOCKS_EXIT</t>
        </is>
      </c>
      <c r="E115" s="38">
        <f>IF(G121="",E120,IF(G121&gt;0,E120+G121,E120))</f>
        <v/>
      </c>
      <c r="F115" s="30" t="n"/>
      <c r="G115" s="38">
        <f>IFERROR(VLOOKUP($A121&amp;"_"&amp;$B121,Results_Deltas!$A$2:$P$15000,5,FALSE),"")</f>
        <v/>
      </c>
      <c r="H115" s="38" t="inlineStr">
        <is>
          <t>Blanket (page end)</t>
        </is>
      </c>
      <c r="I115" s="30" t="n"/>
      <c r="J115" s="30" t="n"/>
      <c r="K115" s="30" t="n"/>
      <c r="L115" s="30" t="inlineStr">
        <is>
          <t>YES</t>
        </is>
      </c>
      <c r="M115" s="30" t="n">
        <v>-0.3295085896674889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crypto_short — keep, needs S1 fills (backtest-expert: &lt;30 trades, seek plateaus, punish)</t>
        </is>
      </c>
    </row>
    <row r="116" ht="15.75" customHeight="1" s="67">
      <c r="A116" s="37" t="inlineStr">
        <is>
          <t>HA_WICK_QUALITY_ENABLED</t>
        </is>
      </c>
      <c r="B116" s="73" t="inlineStr">
        <is>
          <t>True</t>
        </is>
      </c>
      <c r="C116" s="38" t="n"/>
      <c r="D116" s="38" t="inlineStr">
        <is>
          <t>ENTRY, GLOBAL_CHECK, STOCKS_EXIT</t>
        </is>
      </c>
      <c r="E116" s="38">
        <f>IF(G122="",E121,IF(G122&gt;0,E121+G122,E121))</f>
        <v/>
      </c>
      <c r="F116" s="30" t="n"/>
      <c r="G116" s="38">
        <f>IFERROR(VLOOKUP($A122&amp;"_"&amp;$B122,Results_Deltas!$A$2:$P$15000,5,FALSE),"")</f>
        <v/>
      </c>
      <c r="H116" s="38" t="inlineStr">
        <is>
          <t>Blanket (page end)</t>
        </is>
      </c>
      <c r="I116" s="30" t="n"/>
      <c r="J116" s="30" t="n"/>
      <c r="K116" s="30" t="n"/>
      <c r="L116" s="30" t="inlineStr">
        <is>
          <t>NO</t>
        </is>
      </c>
      <c r="M116" s="30" t="n">
        <v>-0.3281590145868045</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crypto_short — keep, needs S1 fills (backtest-expert: &lt;30 trades, seek plateaus, punish)</t>
        </is>
      </c>
    </row>
    <row r="117" ht="15.75" customHeight="1" s="67">
      <c r="A117" s="37" t="inlineStr">
        <is>
          <t>CRYPTO_SPIKE_FADE_THRESHOLD_PCT</t>
        </is>
      </c>
      <c r="B117" s="73" t="inlineStr">
        <is>
          <t>5</t>
        </is>
      </c>
      <c r="C117" s="38" t="n"/>
      <c r="D117" s="38" t="inlineStr">
        <is>
          <t>GLOBAL_CHECK, STOCKS_EXIT</t>
        </is>
      </c>
      <c r="E117" s="38">
        <f>IF(G123="",E122,IF(G123&gt;0,E122+G123,E122))</f>
        <v/>
      </c>
      <c r="F117" s="30" t="n"/>
      <c r="G117" s="38">
        <f>IFERROR(VLOOKUP($A123&amp;"_"&amp;$B123,Results_Deltas!$A$2:$P$15000,5,FALSE),"")</f>
        <v/>
      </c>
      <c r="H117" s="38" t="inlineStr">
        <is>
          <t>Blanket (page end)</t>
        </is>
      </c>
      <c r="I117" s="30" t="n"/>
      <c r="J117" s="30" t="n"/>
      <c r="K117" s="30" t="n"/>
      <c r="L117" s="30" t="inlineStr">
        <is>
          <t>NO</t>
        </is>
      </c>
      <c r="M117" s="30" t="n">
        <v>-0.3249726301802984</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crypto_short — keep, needs S1 fills (backtest-expert: &lt;30 trades, seek plateaus, punish)</t>
        </is>
      </c>
    </row>
    <row r="118" ht="15.75" customHeight="1" s="67">
      <c r="A118" s="39" t="inlineStr">
        <is>
          <t>MOVER_THRESHOLD</t>
        </is>
      </c>
      <c r="B118" s="73" t="inlineStr">
        <is>
          <t>5</t>
        </is>
      </c>
      <c r="C118" s="38" t="n"/>
      <c r="D118" s="38" t="inlineStr">
        <is>
          <t>ENTRY, GLOBAL_CHECK, STOCKS_EXIT</t>
        </is>
      </c>
      <c r="E118" s="38">
        <f>IF(G124="",E123,IF(G124&gt;0,E123+G124,E123))</f>
        <v/>
      </c>
      <c r="F118" s="30" t="n"/>
      <c r="G118" s="38">
        <f>IFERROR(VLOOKUP($A124&amp;"_"&amp;$B124,Results_Deltas!$A$2:$P$15000,5,FALSE),"")</f>
        <v/>
      </c>
      <c r="H118" s="38" t="inlineStr">
        <is>
          <t>Blanket (page end)</t>
        </is>
      </c>
      <c r="I118" s="30" t="n"/>
      <c r="J118" s="30" t="n"/>
      <c r="K118" s="30" t="n"/>
      <c r="L118" s="30" t="inlineStr">
        <is>
          <t>YES</t>
        </is>
      </c>
      <c r="M118" s="30" t="n">
        <v>-0.3115824690608649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crypto_short — keep, needs S1 fills (backtest-expert: &lt;30 trades, seek plateaus, punish)</t>
        </is>
      </c>
    </row>
    <row r="119" ht="15.75" customHeight="1" s="67">
      <c r="A119" s="37" t="inlineStr">
        <is>
          <t>MOVER_THRESHOLD</t>
        </is>
      </c>
      <c r="B119" s="73" t="inlineStr">
        <is>
          <t>6.25</t>
        </is>
      </c>
      <c r="C119" s="38" t="n"/>
      <c r="D119" s="38" t="inlineStr">
        <is>
          <t>ENTRY, GLOBAL_CHECK, STOCKS_EXIT</t>
        </is>
      </c>
      <c r="E119" s="38">
        <f>IF(G125="",E124,IF(G125&gt;0,E124+G125,E124))</f>
        <v/>
      </c>
      <c r="F119" s="30" t="n"/>
      <c r="G119" s="38">
        <f>IFERROR(VLOOKUP($A125&amp;"_"&amp;$B125,Results_Deltas!$A$2:$P$15000,5,FALSE),"")</f>
        <v/>
      </c>
      <c r="H119" s="38" t="inlineStr">
        <is>
          <t>Blanket (page end)</t>
        </is>
      </c>
      <c r="I119" s="30" t="n"/>
      <c r="J119" s="30" t="n"/>
      <c r="K119" s="30" t="n"/>
      <c r="L119" s="30" t="inlineStr">
        <is>
          <t>NO</t>
        </is>
      </c>
      <c r="M119" s="30" t="n">
        <v>-0.3052044556940444</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crypto_short — keep, needs S1 fills (backtest-expert: &lt;30 trades, seek plateaus, punish)</t>
        </is>
      </c>
    </row>
    <row r="120" ht="15.75" customHeight="1" s="67">
      <c r="A120" s="37" t="inlineStr">
        <is>
          <t>OI_CONFIRM_MIN_PRICE_PCT</t>
        </is>
      </c>
      <c r="B120" s="73" t="inlineStr">
        <is>
          <t>2.0</t>
        </is>
      </c>
      <c r="C120" s="38" t="n"/>
      <c r="D120" s="38" t="inlineStr">
        <is>
          <t>ENTRY, GLOBAL_CHECK, STOCKS_EXIT</t>
        </is>
      </c>
      <c r="E120" s="38">
        <f>IF(G126="",E125,IF(G126&gt;0,E125+G126,E125))</f>
        <v/>
      </c>
      <c r="F120" s="30" t="n"/>
      <c r="G120" s="38">
        <f>IFERROR(VLOOKUP($A126&amp;"_"&amp;$B126,Results_Deltas!$A$2:$P$15000,5,FALSE),"")</f>
        <v/>
      </c>
      <c r="H120" s="38" t="inlineStr">
        <is>
          <t>Blanket (page end)</t>
        </is>
      </c>
      <c r="I120" s="30" t="n"/>
      <c r="J120" s="30" t="n"/>
      <c r="K120" s="30" t="n"/>
      <c r="L120" s="30" t="inlineStr">
        <is>
          <t>NO</t>
        </is>
      </c>
      <c r="M120" s="30" t="n">
        <v>-0.2940254907834165</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crypto_short — keep, needs S1 fills (backtest-expert: &lt;30 trades, seek plateaus, punish)</t>
        </is>
      </c>
    </row>
    <row r="121" ht="15.75" customHeight="1" s="67">
      <c r="A121" s="37" t="inlineStr">
        <is>
          <t>GR_FILTER_VEC_MIN_TFS</t>
        </is>
      </c>
      <c r="B121" s="73" t="inlineStr">
        <is>
          <t>0</t>
        </is>
      </c>
      <c r="C121" s="38" t="n"/>
      <c r="D121" s="38" t="inlineStr">
        <is>
          <t>GLOBAL_CHECK</t>
        </is>
      </c>
      <c r="E121" s="38">
        <f>IF(G127="",E126,IF(G127&gt;0,E126+G127,E126))</f>
        <v/>
      </c>
      <c r="F121" s="30" t="n"/>
      <c r="G121" s="38">
        <f>IFERROR(VLOOKUP($A127&amp;"_"&amp;$B127,Results_Deltas!$A$2:$P$15000,5,FALSE),"")</f>
        <v/>
      </c>
      <c r="H121" s="38" t="inlineStr">
        <is>
          <t>Blanket (page end)</t>
        </is>
      </c>
      <c r="I121" s="30" t="n"/>
      <c r="J121" s="30" t="n"/>
      <c r="K121" s="30" t="n"/>
      <c r="L121" s="30" t="inlineStr">
        <is>
          <t>NO</t>
        </is>
      </c>
      <c r="M121" s="30" t="n">
        <v>-0.2908096917681887</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crypto_short — keep, needs S1 fills (backtest-expert: &lt;30 trades, seek plateaus, punish)</t>
        </is>
      </c>
    </row>
    <row r="122" ht="15.75" customHeight="1" s="67">
      <c r="A122" s="39" t="inlineStr">
        <is>
          <t>HTF_TREND_VETO_BYPASS_ENABLED</t>
        </is>
      </c>
      <c r="B122" s="73" t="inlineStr">
        <is>
          <t>True</t>
        </is>
      </c>
      <c r="C122" s="38" t="n"/>
      <c r="D122" s="38" t="inlineStr">
        <is>
          <t>GLOBAL_CHECK, STOCKS_EXIT</t>
        </is>
      </c>
      <c r="E122" s="38">
        <f>IF(G128="",E127,IF(G128&gt;0,E127+G128,E127))</f>
        <v/>
      </c>
      <c r="F122" s="30" t="n"/>
      <c r="G122" s="38">
        <f>IFERROR(VLOOKUP($A128&amp;"_"&amp;$B128,Results_Deltas!$A$2:$P$15000,5,FALSE),"")</f>
        <v/>
      </c>
      <c r="H122" s="38" t="inlineStr">
        <is>
          <t>Blanket (page end)</t>
        </is>
      </c>
      <c r="I122" s="30" t="n"/>
      <c r="J122" s="30" t="n"/>
      <c r="K122" s="30" t="n"/>
      <c r="L122" s="30" t="inlineStr">
        <is>
          <t>YES</t>
        </is>
      </c>
      <c r="M122" s="30" t="n">
        <v>-0.2803828089516838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crypto_short — keep, needs S1 fills (backtest-expert: &lt;30 trades, seek plateaus, punish)</t>
        </is>
      </c>
    </row>
    <row r="123" ht="15.75" customHeight="1" s="67">
      <c r="A123" s="37" t="inlineStr">
        <is>
          <t>MTS_BOTTOM_STRONG_THRESHOLD</t>
        </is>
      </c>
      <c r="B123" s="73" t="inlineStr">
        <is>
          <t>20</t>
        </is>
      </c>
      <c r="C123" s="38" t="n"/>
      <c r="D123" s="38" t="inlineStr">
        <is>
          <t>ENTRY, GLOBAL_CHECK, STOCKS_EXIT</t>
        </is>
      </c>
      <c r="E123" s="38">
        <f>IF(G129="",E128,IF(G129&gt;0,E128+G129,E128))</f>
        <v/>
      </c>
      <c r="F123" s="30" t="n"/>
      <c r="G123" s="38">
        <f>IFERROR(VLOOKUP($A129&amp;"_"&amp;$B129,Results_Deltas!$A$2:$P$15000,5,FALSE),"")</f>
        <v/>
      </c>
      <c r="H123" s="38" t="inlineStr">
        <is>
          <t>Blanket (page end)</t>
        </is>
      </c>
      <c r="I123" s="30" t="n"/>
      <c r="J123" s="30" t="n"/>
      <c r="K123" s="30" t="n"/>
      <c r="L123" s="30" t="inlineStr">
        <is>
          <t>NO</t>
        </is>
      </c>
      <c r="M123" s="30" t="n">
        <v>-0.2786879679588811</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crypto_short — keep, needs S1 fills (backtest-expert: &lt;30 trades, seek plateaus, punish)</t>
        </is>
      </c>
    </row>
    <row r="124" ht="15.75" customHeight="1" s="67">
      <c r="A124" s="39" t="inlineStr">
        <is>
          <t>MTS_GATE_ENABLED</t>
        </is>
      </c>
      <c r="B124" s="73" t="inlineStr">
        <is>
          <t>True</t>
        </is>
      </c>
      <c r="C124" s="38" t="n"/>
      <c r="D124" s="38" t="inlineStr">
        <is>
          <t>ENTRY, GLOBAL_CHECK, STOCKS_EXIT</t>
        </is>
      </c>
      <c r="E124" s="38">
        <f>IF(G130="",E129,IF(G130&gt;0,E129+G130,E129))</f>
        <v/>
      </c>
      <c r="F124" s="30" t="n"/>
      <c r="G124" s="38">
        <f>IFERROR(VLOOKUP($A130&amp;"_"&amp;$B130,Results_Deltas!$A$2:$P$15000,5,FALSE),"")</f>
        <v/>
      </c>
      <c r="H124" s="38" t="inlineStr">
        <is>
          <t>Blanket (page end)</t>
        </is>
      </c>
      <c r="I124" s="30" t="n"/>
      <c r="J124" s="30" t="n"/>
      <c r="K124" s="30" t="n"/>
      <c r="L124" s="30" t="inlineStr">
        <is>
          <t>YES</t>
        </is>
      </c>
      <c r="M124" s="30" t="n">
        <v>-0.2756737243454281</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crypto_short — keep, needs S1 fills (backtest-expert: &lt;30 trades, seek plateaus, punish)</t>
        </is>
      </c>
    </row>
    <row r="125" ht="15.75" customHeight="1" s="67">
      <c r="A125" s="39" t="inlineStr">
        <is>
          <t>MANDATORY_REENTRY_WT_FILTER_MIN_TFS</t>
        </is>
      </c>
      <c r="B125" s="73" t="inlineStr">
        <is>
          <t>1</t>
        </is>
      </c>
      <c r="C125" s="38" t="n"/>
      <c r="D125" s="38" t="inlineStr">
        <is>
          <t>GLOBAL_CHECK, STOCKS_EXIT</t>
        </is>
      </c>
      <c r="E125" s="38">
        <f>IF(G131="",E130,IF(G131&gt;0,E130+G131,E130))</f>
        <v/>
      </c>
      <c r="F125" s="30" t="n"/>
      <c r="G125" s="38">
        <f>IFERROR(VLOOKUP($A131&amp;"_"&amp;$B131,Results_Deltas!$A$2:$P$15000,5,FALSE),"")</f>
        <v/>
      </c>
      <c r="H125" s="38" t="inlineStr">
        <is>
          <t>Blanket (page end)</t>
        </is>
      </c>
      <c r="I125" s="30" t="n"/>
      <c r="J125" s="30" t="n"/>
      <c r="K125" s="30" t="n"/>
      <c r="L125" s="30" t="inlineStr">
        <is>
          <t>YES</t>
        </is>
      </c>
      <c r="M125" s="30" t="n">
        <v>-0.2743791708823959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crypto_short — keep, needs S1 fills (backtest-expert: &lt;30 trades, seek plateaus, punish)</t>
        </is>
      </c>
    </row>
    <row r="126" ht="15.75" customHeight="1" s="67">
      <c r="A126" s="37" t="inlineStr">
        <is>
          <t>NEW_POSITION_MAX_LOSS_THRESHOLD</t>
        </is>
      </c>
      <c r="B126" s="73" t="inlineStr">
        <is>
          <t>0.5</t>
        </is>
      </c>
      <c r="C126" s="38" t="n"/>
      <c r="D126" s="38" t="inlineStr">
        <is>
          <t>AUGMENT, EXIT, GLOBAL_CHECK, REDUCE, STOCKS_EXIT</t>
        </is>
      </c>
      <c r="E126" s="38">
        <f>IF(G132="",E131,IF(G132&gt;0,E131+G132,E131))</f>
        <v/>
      </c>
      <c r="F126" s="30" t="n"/>
      <c r="G126" s="38">
        <f>IFERROR(VLOOKUP($A132&amp;"_"&amp;$B132,Results_Deltas!$A$2:$P$15000,5,FALSE),"")</f>
        <v/>
      </c>
      <c r="H126" s="38" t="inlineStr">
        <is>
          <t>Blanket (page end)</t>
        </is>
      </c>
      <c r="I126" s="30" t="n"/>
      <c r="J126" s="30" t="n"/>
      <c r="K126" s="30" t="n"/>
      <c r="L126" s="30" t="inlineStr">
        <is>
          <t>NO</t>
        </is>
      </c>
      <c r="M126" s="30" t="n">
        <v>-0.2577534049761825</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crypto_short — keep, needs S1 fills (backtest-expert: &lt;30 trades, seek plateaus, punish)</t>
        </is>
      </c>
    </row>
    <row r="127" ht="15.75" customHeight="1" s="67">
      <c r="A127" s="37" t="inlineStr">
        <is>
          <t>NEW_POSITION_MAX_LOSS_THRESHOLD</t>
        </is>
      </c>
      <c r="B127" s="73" t="inlineStr">
        <is>
          <t>1.0</t>
        </is>
      </c>
      <c r="C127" s="38" t="n"/>
      <c r="D127" s="38" t="inlineStr">
        <is>
          <t>AUGMENT, EXIT, GLOBAL_CHECK, REDUCE, STOCKS_EXIT</t>
        </is>
      </c>
      <c r="E127" s="38">
        <f>IF(G133="",E132,IF(G133&gt;0,E132+G133,E132))</f>
        <v/>
      </c>
      <c r="F127" s="30" t="n"/>
      <c r="G127" s="38">
        <f>IFERROR(VLOOKUP($A133&amp;"_"&amp;$B133,Results_Deltas!$A$2:$P$15000,5,FALSE),"")</f>
        <v/>
      </c>
      <c r="H127" s="38" t="inlineStr">
        <is>
          <t>Blanket (page end)</t>
        </is>
      </c>
      <c r="I127" s="30" t="n"/>
      <c r="J127" s="30" t="n"/>
      <c r="K127" s="30" t="n"/>
      <c r="L127" s="30" t="inlineStr">
        <is>
          <t>NO</t>
        </is>
      </c>
      <c r="M127" s="30" t="n">
        <v>-0.2560651058567243</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crypto_short — keep, needs S1 fills (backtest-expert: &lt;30 trades, seek plateaus, punish)</t>
        </is>
      </c>
    </row>
    <row r="128" ht="15.75" customHeight="1" s="67">
      <c r="A128" s="37" t="inlineStr">
        <is>
          <t>LH_HL_FILTER_ENABLED</t>
        </is>
      </c>
      <c r="B128" s="73" t="inlineStr">
        <is>
          <t>True</t>
        </is>
      </c>
      <c r="C128" s="38" t="n"/>
      <c r="D128" s="38" t="inlineStr">
        <is>
          <t>ENTRY, GLOBAL_CHECK, STOCKS_EXIT</t>
        </is>
      </c>
      <c r="E128" s="38">
        <f>IF(G134="",E133,IF(G134&gt;0,E133+G134,E133))</f>
        <v/>
      </c>
      <c r="F128" s="30" t="n"/>
      <c r="G128" s="38">
        <f>IFERROR(VLOOKUP($A134&amp;"_"&amp;$B134,Results_Deltas!$A$2:$P$15000,5,FALSE),"")</f>
        <v/>
      </c>
      <c r="H128" s="38" t="inlineStr">
        <is>
          <t>Blanket (page end)</t>
        </is>
      </c>
      <c r="I128" s="30" t="n"/>
      <c r="J128" s="30" t="n"/>
      <c r="K128" s="30" t="n"/>
      <c r="L128" s="30" t="inlineStr">
        <is>
          <t>NO</t>
        </is>
      </c>
      <c r="M128" s="30" t="n">
        <v>-0.2201708663959886</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crypto_short — keep, needs S1 fills (backtest-expert: &lt;30 trades, seek plateaus, punish)</t>
        </is>
      </c>
    </row>
    <row r="129" ht="15.75" customHeight="1" s="67">
      <c r="A129" s="39" t="inlineStr">
        <is>
          <t>MANDATORY_REENTRY_WT_FILTER_REQUIRE_FLIP</t>
        </is>
      </c>
      <c r="B129" s="73" t="inlineStr">
        <is>
          <t>False</t>
        </is>
      </c>
      <c r="C129" s="38" t="n"/>
      <c r="D129" s="38" t="inlineStr">
        <is>
          <t>GLOBAL_CHECK, STOCKS_EXIT</t>
        </is>
      </c>
      <c r="E129" s="38">
        <f>IF(G135="",E134,IF(G135&gt;0,E134+G135,E134))</f>
        <v/>
      </c>
      <c r="F129" s="30" t="n"/>
      <c r="G129" s="38">
        <f>IFERROR(VLOOKUP($A135&amp;"_"&amp;$B135,Results_Deltas!$A$2:$P$15000,5,FALSE),"")</f>
        <v/>
      </c>
      <c r="H129" s="38" t="inlineStr">
        <is>
          <t>Blanket (page end)</t>
        </is>
      </c>
      <c r="I129" s="30" t="n"/>
      <c r="J129" s="30" t="n"/>
      <c r="K129" s="30" t="n"/>
      <c r="L129" s="30" t="inlineStr">
        <is>
          <t>YES</t>
        </is>
      </c>
      <c r="M129" s="30" t="n">
        <v>-0.2107058917312707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crypto_short — keep, needs S1 fills (backtest-expert: &lt;30 trades, seek plateaus, punish)</t>
        </is>
      </c>
    </row>
    <row r="130" ht="15.75" customHeight="1" s="67">
      <c r="A130" s="39" t="inlineStr">
        <is>
          <t>MARKET_QUALITY_SCORE_ENABLED</t>
        </is>
      </c>
      <c r="B130" s="73" t="inlineStr">
        <is>
          <t>False</t>
        </is>
      </c>
      <c r="C130" s="38" t="n"/>
      <c r="D130" s="38" t="inlineStr">
        <is>
          <t>ENTRY, GLOBAL_CHECK, STOCKS_EXIT</t>
        </is>
      </c>
      <c r="E130" s="38">
        <f>IF(G136="",E135,IF(G136&gt;0,E135+G136,E135))</f>
        <v/>
      </c>
      <c r="F130" s="30" t="n"/>
      <c r="G130" s="38">
        <f>IFERROR(VLOOKUP($A136&amp;"_"&amp;$B136,Results_Deltas!$A$2:$P$15000,5,FALSE),"")</f>
        <v/>
      </c>
      <c r="H130" s="38" t="inlineStr">
        <is>
          <t>Blanket (page end)</t>
        </is>
      </c>
      <c r="I130" s="30" t="n"/>
      <c r="J130" s="30" t="n"/>
      <c r="K130" s="30" t="n"/>
      <c r="L130" s="30" t="inlineStr">
        <is>
          <t>YES</t>
        </is>
      </c>
      <c r="M130" s="30" t="n">
        <v>-0.2107058917312707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crypto_short — keep, needs S1 fills (backtest-expert: &lt;30 trades, seek plateaus, punish)</t>
        </is>
      </c>
    </row>
    <row r="131" ht="15.75" customHeight="1" s="67">
      <c r="A131" s="37" t="inlineStr">
        <is>
          <t>MTS_GATE_ENABLED</t>
        </is>
      </c>
      <c r="B131" s="73" t="inlineStr">
        <is>
          <t>False</t>
        </is>
      </c>
      <c r="C131" s="38" t="n"/>
      <c r="D131" s="38" t="inlineStr">
        <is>
          <t>ENTRY, GLOBAL_CHECK, STOCKS_EXIT</t>
        </is>
      </c>
      <c r="E131" s="38">
        <f>IF(G137="",E136,IF(G137&gt;0,E136+G137,E136))</f>
        <v/>
      </c>
      <c r="F131" s="30" t="n"/>
      <c r="G131" s="38">
        <f>IFERROR(VLOOKUP($A137&amp;"_"&amp;$B137,Results_Deltas!$A$2:$P$15000,5,FALSE),"")</f>
        <v/>
      </c>
      <c r="H131" s="38" t="inlineStr">
        <is>
          <t>Blanket (page end)</t>
        </is>
      </c>
      <c r="I131" s="30" t="n"/>
      <c r="J131" s="30" t="n"/>
      <c r="K131" s="30" t="n"/>
      <c r="L131" s="30" t="inlineStr">
        <is>
          <t>NO</t>
        </is>
      </c>
      <c r="M131" s="30" t="n">
        <v>-0.2107058917312707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crypto_short — keep, needs S1 fills (backtest-expert: &lt;30 trades, seek plateaus, punish)</t>
        </is>
      </c>
    </row>
    <row r="132" ht="15.75" customHeight="1" s="67">
      <c r="A132" s="37" t="inlineStr">
        <is>
          <t>OI_CONFIRM_ENABLED</t>
        </is>
      </c>
      <c r="B132" s="73" t="inlineStr">
        <is>
          <t>False</t>
        </is>
      </c>
      <c r="C132" s="38" t="n"/>
      <c r="D132" s="38" t="inlineStr">
        <is>
          <t>ENTRY, GLOBAL_CHECK, STOCKS_EXIT</t>
        </is>
      </c>
      <c r="E132" s="38">
        <f>IF(G138="",E137,IF(G138&gt;0,E137+G138,E137))</f>
        <v/>
      </c>
      <c r="F132" s="30" t="n"/>
      <c r="G132" s="38">
        <f>IFERROR(VLOOKUP($A138&amp;"_"&amp;$B138,Results_Deltas!$A$2:$P$15000,5,FALSE),"")</f>
        <v/>
      </c>
      <c r="H132" s="38" t="inlineStr">
        <is>
          <t>Blanket (page end)</t>
        </is>
      </c>
      <c r="I132" s="30" t="n"/>
      <c r="J132" s="30" t="n"/>
      <c r="K132" s="30" t="n"/>
      <c r="L132" s="30" t="inlineStr">
        <is>
          <t>NO</t>
        </is>
      </c>
      <c r="M132" s="30" t="n">
        <v>-0.2107058917312707</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crypto_short — keep, needs S1 fills (backtest-expert: &lt;30 trades, seek plateaus, punish)</t>
        </is>
      </c>
    </row>
    <row r="133" ht="15.75" customHeight="1" s="67">
      <c r="A133" s="39" t="inlineStr">
        <is>
          <t>BAND_ARROW_ENABLED</t>
        </is>
      </c>
      <c r="B133" s="73" t="inlineStr">
        <is>
          <t>False</t>
        </is>
      </c>
      <c r="C133" s="38" t="n"/>
      <c r="D133" s="38" t="inlineStr">
        <is>
          <t>GLOBAL_CHECK, STOCKS_EXIT</t>
        </is>
      </c>
      <c r="E133" s="38">
        <f>IF(G139="",E138,IF(G139&gt;0,E138+G139,E138))</f>
        <v/>
      </c>
      <c r="F133" s="30" t="n"/>
      <c r="G133" s="38">
        <f>IFERROR(VLOOKUP($A139&amp;"_"&amp;$B139,Results_Deltas!$A$2:$P$15000,5,FALSE),"")</f>
        <v/>
      </c>
      <c r="H133" s="38" t="inlineStr">
        <is>
          <t>Blanket (page end)</t>
        </is>
      </c>
      <c r="I133" s="30" t="n"/>
      <c r="J133" s="30" t="n"/>
      <c r="K133" s="30" t="n"/>
      <c r="L133" s="30" t="inlineStr">
        <is>
          <t>YES</t>
        </is>
      </c>
      <c r="M133" s="30" t="n">
        <v>-0.1931470674203315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crypto_short — keep, needs S1 fills (backtest-expert: &lt;30 trades, seek plateaus, punish)</t>
        </is>
      </c>
    </row>
    <row r="134" ht="15.75" customHeight="1" s="67">
      <c r="A134" s="39" t="inlineStr">
        <is>
          <t>DELTA_REENTRY_FILTER_ENABLED</t>
        </is>
      </c>
      <c r="B134" s="73" t="inlineStr">
        <is>
          <t>False</t>
        </is>
      </c>
      <c r="C134" s="38" t="n"/>
      <c r="D134" s="38" t="inlineStr">
        <is>
          <t>ENTRY, GLOBAL_CHECK, STOCKS_EXIT</t>
        </is>
      </c>
      <c r="E134" s="38">
        <f>IF(G140="",E139,IF(G140&gt;0,E139+G140,E139))</f>
        <v/>
      </c>
      <c r="F134" s="30" t="n"/>
      <c r="G134" s="38">
        <f>IFERROR(VLOOKUP($A140&amp;"_"&amp;$B140,Results_Deltas!$A$2:$P$15000,5,FALSE),"")</f>
        <v/>
      </c>
      <c r="H134" s="38" t="inlineStr">
        <is>
          <t>Blanket (page end)</t>
        </is>
      </c>
      <c r="I134" s="30" t="n"/>
      <c r="J134" s="30" t="n"/>
      <c r="K134" s="30" t="n"/>
      <c r="L134" s="30" t="inlineStr">
        <is>
          <t>YES</t>
        </is>
      </c>
      <c r="M134" s="30" t="n">
        <v>-0.1931470674203315</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9" t="inlineStr">
        <is>
          <t>HA_WICK_QUALITY_ENABLED</t>
        </is>
      </c>
      <c r="B135" s="73" t="inlineStr">
        <is>
          <t>False</t>
        </is>
      </c>
      <c r="C135" s="38" t="n"/>
      <c r="D135" s="38" t="inlineStr">
        <is>
          <t>ENTRY, GLOBAL_CHECK, STOCKS_EXIT</t>
        </is>
      </c>
      <c r="E135" s="38">
        <f>IF(G141="",E140,IF(G141&gt;0,E140+G141,E140))</f>
        <v/>
      </c>
      <c r="F135" s="30" t="n"/>
      <c r="G135" s="38">
        <f>IFERROR(VLOOKUP($A141&amp;"_"&amp;$B141,Results_Deltas!$A$2:$P$15000,5,FALSE),"")</f>
        <v/>
      </c>
      <c r="H135" s="38" t="inlineStr">
        <is>
          <t>Blanket (page end)</t>
        </is>
      </c>
      <c r="I135" s="30" t="n"/>
      <c r="J135" s="30" t="n"/>
      <c r="K135" s="30" t="n"/>
      <c r="L135" s="30" t="inlineStr">
        <is>
          <t>YES</t>
        </is>
      </c>
      <c r="M135" s="30" t="n">
        <v>-0.1931470674203315</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crypto_short — keep, needs S1 fills (backtest-expert: &lt;30 trades, seek plateaus, punish)</t>
        </is>
      </c>
    </row>
    <row r="136" ht="15.75" customHeight="1" s="67">
      <c r="A136" s="37" t="inlineStr">
        <is>
          <t>HA_WICK_QUALITY_TF</t>
        </is>
      </c>
      <c r="B136" s="73" t="inlineStr">
        <is>
          <t>15m</t>
        </is>
      </c>
      <c r="C136" s="38" t="n"/>
      <c r="D136" s="38" t="inlineStr">
        <is>
          <t>ENTRY, GLOBAL_CHECK, STOCKS_EXIT</t>
        </is>
      </c>
      <c r="E136" s="38">
        <f>IF(G142="",E141,IF(G142&gt;0,E141+G142,E141))</f>
        <v/>
      </c>
      <c r="F136" s="30" t="n"/>
      <c r="G136" s="38">
        <f>IFERROR(VLOOKUP($A142&amp;"_"&amp;$B142,Results_Deltas!$A$2:$P$15000,5,FALSE),"")</f>
        <v/>
      </c>
      <c r="H136" s="38" t="inlineStr">
        <is>
          <t>Blanket (page end)</t>
        </is>
      </c>
      <c r="I136" s="30" t="n"/>
      <c r="J136" s="30" t="n"/>
      <c r="K136" s="30" t="n"/>
      <c r="L136" s="30" t="inlineStr">
        <is>
          <t>NO</t>
        </is>
      </c>
      <c r="M136" s="30" t="n">
        <v>-0.1931470674203315</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crypto_short — keep, needs S1 fills (backtest-expert: &lt;30 trades, seek plateaus, punish)</t>
        </is>
      </c>
    </row>
    <row r="137" ht="15.75" customHeight="1" s="67">
      <c r="A137" s="37" t="inlineStr">
        <is>
          <t>HTF4_CONF</t>
        </is>
      </c>
      <c r="B137" s="73" t="inlineStr">
        <is>
          <t>False</t>
        </is>
      </c>
      <c r="C137" s="38" t="n"/>
      <c r="D137" s="38" t="inlineStr">
        <is>
          <t>GLOBAL_CHECK, STOCKS_EXIT</t>
        </is>
      </c>
      <c r="E137" s="38">
        <f>IF(G143="",E142,IF(G143&gt;0,E142+G143,E142))</f>
        <v/>
      </c>
      <c r="F137" s="30" t="n"/>
      <c r="G137" s="38">
        <f>IFERROR(VLOOKUP($A143&amp;"_"&amp;$B143,Results_Deltas!$A$2:$P$15000,5,FALSE),"")</f>
        <v/>
      </c>
      <c r="H137" s="38" t="inlineStr">
        <is>
          <t>Blanket (page end)</t>
        </is>
      </c>
      <c r="I137" s="30" t="n"/>
      <c r="J137" s="30" t="n"/>
      <c r="K137" s="30" t="n"/>
      <c r="L137" s="30" t="inlineStr">
        <is>
          <t>NO</t>
        </is>
      </c>
      <c r="M137" s="30" t="n">
        <v>-0.1931470674203315</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crypto_short — keep, needs S1 fills (backtest-expert: &lt;30 trades, seek plateaus, punish)</t>
        </is>
      </c>
    </row>
    <row r="138" ht="15.75" customHeight="1" s="67">
      <c r="A138" s="39" t="inlineStr">
        <is>
          <t>HTF_DIRECTION_GATE_ENABLED</t>
        </is>
      </c>
      <c r="B138" s="73" t="inlineStr">
        <is>
          <t>False</t>
        </is>
      </c>
      <c r="C138" s="38" t="n"/>
      <c r="D138" s="38" t="inlineStr">
        <is>
          <t>ENTRY, GLOBAL_CHECK, STOCKS_EXIT</t>
        </is>
      </c>
      <c r="E138" s="38">
        <f>IF(G144="",E143,IF(G144&gt;0,E143+G144,E143))</f>
        <v/>
      </c>
      <c r="F138" s="30" t="n"/>
      <c r="G138" s="38">
        <f>IFERROR(VLOOKUP($A144&amp;"_"&amp;$B144,Results_Deltas!$A$2:$P$15000,5,FALSE),"")</f>
        <v/>
      </c>
      <c r="H138" s="38" t="inlineStr">
        <is>
          <t>Blanket (page end)</t>
        </is>
      </c>
      <c r="I138" s="30" t="n"/>
      <c r="J138" s="30" t="n"/>
      <c r="K138" s="30" t="n"/>
      <c r="L138" s="30" t="inlineStr">
        <is>
          <t>YES</t>
        </is>
      </c>
      <c r="M138" s="30" t="n">
        <v>-0.1931470674203315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crypto_short — keep, needs S1 fills (backtest-expert: &lt;30 trades, seek plateaus, punish)</t>
        </is>
      </c>
    </row>
    <row r="139" ht="15.75" customHeight="1" s="67">
      <c r="A139" s="37" t="inlineStr">
        <is>
          <t>LEADERBOARD_FILTER</t>
        </is>
      </c>
      <c r="B139" s="73" t="inlineStr">
        <is>
          <t>False</t>
        </is>
      </c>
      <c r="C139" s="38" t="n"/>
      <c r="D139" s="38" t="inlineStr">
        <is>
          <t>AUGMENT, ENTRY, EXIT, GLOBAL_CHECK, REDUCE, STOCKS_EXIT</t>
        </is>
      </c>
      <c r="E139" s="38">
        <f>IF(G145="",E144,IF(G145&gt;0,E144+G145,E144))</f>
        <v/>
      </c>
      <c r="F139" s="30" t="n"/>
      <c r="G139" s="38">
        <f>IFERROR(VLOOKUP($A145&amp;"_"&amp;$B145,Results_Deltas!$A$2:$P$15000,5,FALSE),"")</f>
        <v/>
      </c>
      <c r="H139" s="38" t="inlineStr">
        <is>
          <t>Blanket (page end)</t>
        </is>
      </c>
      <c r="I139" s="30" t="n"/>
      <c r="J139" s="30" t="n"/>
      <c r="K139" s="30" t="n"/>
      <c r="L139" s="30" t="inlineStr">
        <is>
          <t>NO</t>
        </is>
      </c>
      <c r="M139" s="30" t="n">
        <v>-0.1931470674203315</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crypto_short — keep, needs S1 fills (backtest-expert: &lt;30 trades, seek plateaus, punish)</t>
        </is>
      </c>
    </row>
    <row r="140" ht="15.75" customHeight="1" s="67">
      <c r="A140" s="39" t="inlineStr">
        <is>
          <t>LH_HL_FILTER_ENABLED</t>
        </is>
      </c>
      <c r="B140" s="73" t="inlineStr">
        <is>
          <t>False</t>
        </is>
      </c>
      <c r="C140" s="38" t="n"/>
      <c r="D140" s="38" t="inlineStr">
        <is>
          <t>ENTRY, GLOBAL_CHECK, STOCKS_EXIT</t>
        </is>
      </c>
      <c r="E140" s="38">
        <f>IF(G146="",E145,IF(G146&gt;0,E145+G146,E145))</f>
        <v/>
      </c>
      <c r="F140" s="30" t="n"/>
      <c r="G140" s="38">
        <f>IFERROR(VLOOKUP($A146&amp;"_"&amp;$B146,Results_Deltas!$A$2:$P$15000,5,FALSE),"")</f>
        <v/>
      </c>
      <c r="H140" s="38" t="inlineStr">
        <is>
          <t>Blanket (page end)</t>
        </is>
      </c>
      <c r="I140" s="30" t="n"/>
      <c r="J140" s="30" t="n"/>
      <c r="K140" s="30" t="n"/>
      <c r="L140" s="30" t="inlineStr">
        <is>
          <t>YES</t>
        </is>
      </c>
      <c r="M140" s="30" t="n">
        <v>-0.1931470674203315</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crypto_short — keep, needs S1 fills (backtest-expert: &lt;30 trades, seek plateaus, punish)</t>
        </is>
      </c>
    </row>
    <row r="141" ht="15.75" customHeight="1" s="67">
      <c r="A141" s="39" t="inlineStr">
        <is>
          <t>LH_HL_FILTER_REQUIRE_BOTH</t>
        </is>
      </c>
      <c r="B141" s="73" t="inlineStr">
        <is>
          <t>False</t>
        </is>
      </c>
      <c r="C141" s="38" t="n"/>
      <c r="D141" s="38" t="inlineStr">
        <is>
          <t>ENTRY, GLOBAL_CHECK, STOCKS_EXIT</t>
        </is>
      </c>
      <c r="E141" s="38">
        <f>IF(G147="",E146,IF(G147&gt;0,E146+G147,E146))</f>
        <v/>
      </c>
      <c r="F141" s="30" t="n"/>
      <c r="G141" s="38">
        <f>IFERROR(VLOOKUP($A147&amp;"_"&amp;$B147,Results_Deltas!$A$2:$P$15000,5,FALSE),"")</f>
        <v/>
      </c>
      <c r="H141" s="38" t="inlineStr">
        <is>
          <t>Blanket (page end)</t>
        </is>
      </c>
      <c r="I141" s="30" t="n"/>
      <c r="J141" s="30" t="n"/>
      <c r="K141" s="30" t="n"/>
      <c r="L141" s="30" t="inlineStr">
        <is>
          <t>YES</t>
        </is>
      </c>
      <c r="M141" s="30" t="n">
        <v>-0.1931470674203315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6" t="inlineStr">
        <is>
          <t>SUSPICIOUS n=0 for crypto_short — keep, needs S1 fills (backtest-expert: &lt;30 trades, seek plateaus, punish)</t>
        </is>
      </c>
    </row>
    <row r="142" ht="15.75" customHeight="1" s="67">
      <c r="A142" s="39" t="inlineStr">
        <is>
          <t>CRYPTO_SPIKE_FADE_THRESHOLD_PCT</t>
        </is>
      </c>
      <c r="B142" s="73" t="inlineStr">
        <is>
          <t>10</t>
        </is>
      </c>
      <c r="C142" s="38" t="n"/>
      <c r="D142" s="38" t="inlineStr">
        <is>
          <t>GLOBAL_CHECK, STOCKS_EXIT</t>
        </is>
      </c>
      <c r="E142" s="38">
        <f>IF(G148="",E147,IF(G148&gt;0,E147+G148,E147))</f>
        <v/>
      </c>
      <c r="F142" s="30" t="n"/>
      <c r="G142" s="38">
        <f>IFERROR(VLOOKUP($A148&amp;"_"&amp;$B148,Results_Deltas!$A$2:$P$15000,5,FALSE),"")</f>
        <v/>
      </c>
      <c r="H142" s="38" t="inlineStr">
        <is>
          <t>Blanket (page end)</t>
        </is>
      </c>
      <c r="I142" s="30" t="n"/>
      <c r="J142" s="30" t="n"/>
      <c r="K142" s="30" t="n"/>
      <c r="L142" s="30" t="inlineStr">
        <is>
          <t>YES</t>
        </is>
      </c>
      <c r="M142" s="30" t="n">
        <v>-0.1572967071357143</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crypto_short — keep, needs S1 fills (backtest-expert: &lt;30 trades, seek plateaus, punish)</t>
        </is>
      </c>
    </row>
    <row r="143" ht="15.75" customHeight="1" s="67">
      <c r="A143" s="37" t="inlineStr">
        <is>
          <t>HTF_TREND_VETO_BYPASS_ENABLED</t>
        </is>
      </c>
      <c r="B143" s="73" t="inlineStr">
        <is>
          <t>False</t>
        </is>
      </c>
      <c r="C143" s="38" t="n"/>
      <c r="D143" s="38" t="inlineStr">
        <is>
          <t>GLOBAL_CHECK, STOCKS_EXIT</t>
        </is>
      </c>
      <c r="E143" s="38">
        <f>IF(G149="",E148,IF(G149&gt;0,E148+G149,E148))</f>
        <v/>
      </c>
      <c r="F143" s="30" t="n"/>
      <c r="G143" s="38">
        <f>IFERROR(VLOOKUP($A149&amp;"_"&amp;$B149,Results_Deltas!$A$2:$P$15000,5,FALSE),"")</f>
        <v/>
      </c>
      <c r="H143" s="38" t="inlineStr">
        <is>
          <t>Blanket (page end)</t>
        </is>
      </c>
      <c r="I143" s="30" t="n"/>
      <c r="J143" s="30" t="n"/>
      <c r="K143" s="30" t="n"/>
      <c r="L143" s="30" t="inlineStr">
        <is>
          <t>NO</t>
        </is>
      </c>
      <c r="M143" s="30" t="n">
        <v>-0.1478644460513114</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crypto_short — keep, needs S1 fills (backtest-expert: &lt;30 trades, seek plateaus, punish)</t>
        </is>
      </c>
    </row>
    <row r="144" ht="15.75" customHeight="1" s="67">
      <c r="A144" s="37" t="inlineStr">
        <is>
          <t>NEWBORN_LOSS_KILL_GAIN_THRESHOLD_PCT</t>
        </is>
      </c>
      <c r="B144" s="73" t="inlineStr">
        <is>
          <t>2.0</t>
        </is>
      </c>
      <c r="C144" s="38" t="n"/>
      <c r="D144" s="38" t="inlineStr">
        <is>
          <t>AUGMENT, EXIT, GLOBAL_CHECK, REDUCE, STOCKS_EXIT</t>
        </is>
      </c>
      <c r="E144" s="38">
        <f>IF(G150="",E149,IF(G150&gt;0,E149+G150,E149))</f>
        <v/>
      </c>
      <c r="F144" s="30" t="n"/>
      <c r="G144" s="38">
        <f>IFERROR(VLOOKUP($A150&amp;"_"&amp;$B150,Results_Deltas!$A$2:$P$15000,5,FALSE),"")</f>
        <v/>
      </c>
      <c r="H144" s="38" t="inlineStr">
        <is>
          <t>Blanket (page end)</t>
        </is>
      </c>
      <c r="I144" s="30" t="n"/>
      <c r="J144" s="30" t="n"/>
      <c r="K144" s="30" t="n"/>
      <c r="L144" s="30" t="inlineStr">
        <is>
          <t>NO</t>
        </is>
      </c>
      <c r="M144" s="30" t="n">
        <v>-0.145676552857598</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crypto_short — keep, needs S1 fills (backtest-expert: &lt;30 trades, seek plateaus, punish)</t>
        </is>
      </c>
    </row>
    <row r="145" ht="15.75" customHeight="1" s="67">
      <c r="A145" s="37" t="inlineStr">
        <is>
          <t>LR_BAND_LADDER_TF_TOP</t>
        </is>
      </c>
      <c r="B145" s="73" t="inlineStr">
        <is>
          <t>0</t>
        </is>
      </c>
      <c r="C145" s="38" t="n"/>
      <c r="D145" s="38" t="inlineStr">
        <is>
          <t>GLOBAL_CHECK, STOCKS_EXIT</t>
        </is>
      </c>
      <c r="E145" s="38">
        <f>IF(G151="",E150,IF(G151&gt;0,E150+G151,E150))</f>
        <v/>
      </c>
      <c r="F145" s="30" t="n"/>
      <c r="G145" s="38">
        <f>IFERROR(VLOOKUP($A151&amp;"_"&amp;$B151,Results_Deltas!$A$2:$P$15000,5,FALSE),"")</f>
        <v/>
      </c>
      <c r="H145" s="38" t="inlineStr">
        <is>
          <t>Blanket (page end)</t>
        </is>
      </c>
      <c r="I145" s="30" t="n"/>
      <c r="J145" s="30" t="n"/>
      <c r="K145" s="30" t="n"/>
      <c r="L145" s="30" t="inlineStr">
        <is>
          <t>NO</t>
        </is>
      </c>
      <c r="M145" s="30" t="n">
        <v>-0.1274939109338743</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crypto_short — keep, needs S1 fills (backtest-expert: &lt;30 trades, seek plateaus, punish)</t>
        </is>
      </c>
    </row>
    <row r="146" ht="15.75" customHeight="1" s="67">
      <c r="A146" s="39" t="inlineStr">
        <is>
          <t>LIVE_VEC_EMERGENCY_BRAKE_ENABLED</t>
        </is>
      </c>
      <c r="B146" s="73" t="inlineStr">
        <is>
          <t>False</t>
        </is>
      </c>
      <c r="C146" s="38" t="n"/>
      <c r="D146" s="38" t="inlineStr">
        <is>
          <t>GLOBAL_CHECK, STOCKS_EXIT</t>
        </is>
      </c>
      <c r="E146" s="38">
        <f>IF(G152="",E151,IF(G152&gt;0,E151+G152,E151))</f>
        <v/>
      </c>
      <c r="F146" s="30" t="n"/>
      <c r="G146" s="38">
        <f>IFERROR(VLOOKUP($A152&amp;"_"&amp;$B152,Results_Deltas!$A$2:$P$15000,5,FALSE),"")</f>
        <v/>
      </c>
      <c r="H146" s="38" t="inlineStr">
        <is>
          <t>Blanket (page end)</t>
        </is>
      </c>
      <c r="I146" s="30" t="n"/>
      <c r="J146" s="30" t="n"/>
      <c r="K146" s="30" t="n"/>
      <c r="L146" s="30" t="inlineStr">
        <is>
          <t>YES</t>
        </is>
      </c>
      <c r="M146" s="30" t="n">
        <v>-0.1037657429571286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crypto_short — keep, needs S1 fills (backtest-expert: &lt;30 trades, seek plateaus, punish)</t>
        </is>
      </c>
    </row>
    <row r="147" ht="15.75" customHeight="1" s="67">
      <c r="A147" s="37" t="inlineStr">
        <is>
          <t>MI_TF_AGREE_MIN</t>
        </is>
      </c>
      <c r="B147" s="73" t="inlineStr">
        <is>
          <t>0.0</t>
        </is>
      </c>
      <c r="C147" s="38" t="n"/>
      <c r="D147" s="38" t="inlineStr">
        <is>
          <t>ENTRY, GLOBAL_CHECK, STOCKS_EXIT</t>
        </is>
      </c>
      <c r="E147" s="38">
        <f>IF(G153="",E152,IF(G153&gt;0,E152+G153,E152))</f>
        <v/>
      </c>
      <c r="F147" s="30" t="n"/>
      <c r="G147" s="38">
        <f>IFERROR(VLOOKUP($A153&amp;"_"&amp;$B153,Results_Deltas!$A$2:$P$15000,5,FALSE),"")</f>
        <v/>
      </c>
      <c r="H147" s="38" t="inlineStr">
        <is>
          <t>Blanket (page end)</t>
        </is>
      </c>
      <c r="I147" s="30" t="n"/>
      <c r="J147" s="30" t="n"/>
      <c r="K147" s="30" t="n"/>
      <c r="L147" s="30" t="inlineStr">
        <is>
          <t>NO</t>
        </is>
      </c>
      <c r="M147" s="30" t="n">
        <v>-0.0891448003478453</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c r="IO147" s="76" t="inlineStr">
        <is>
          <t>SUSPICIOUS n=0 for crypto_short — keep, needs S1 fills (backtest-expert: &lt;30 trades, seek plateaus, punish)</t>
        </is>
      </c>
    </row>
    <row r="148" ht="15.75" customHeight="1" s="67">
      <c r="A148" s="37" t="inlineStr">
        <is>
          <t>MI_TF_AGREE_MIN</t>
        </is>
      </c>
      <c r="B148" s="73" t="inlineStr">
        <is>
          <t>0.0_ALT</t>
        </is>
      </c>
      <c r="C148" s="38" t="n"/>
      <c r="D148" s="38" t="inlineStr">
        <is>
          <t>ENTRY, GLOBAL_CHECK, STOCKS_EXIT</t>
        </is>
      </c>
      <c r="E148" s="38">
        <f>IF(G154="",E153,IF(G154&gt;0,E153+G154,E153))</f>
        <v/>
      </c>
      <c r="F148" s="30" t="n"/>
      <c r="G148" s="38">
        <f>IFERROR(VLOOKUP($A154&amp;"_"&amp;$B154,Results_Deltas!$A$2:$P$15000,5,FALSE),"")</f>
        <v/>
      </c>
      <c r="H148" s="38" t="inlineStr">
        <is>
          <t>Blanket (page end)</t>
        </is>
      </c>
      <c r="I148" s="30" t="n"/>
      <c r="J148" s="30" t="n"/>
      <c r="K148" s="30" t="n"/>
      <c r="L148" s="30" t="inlineStr">
        <is>
          <t>NO</t>
        </is>
      </c>
      <c r="M148" s="30" t="n">
        <v>-0.0891448003478453</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crypto_short — keep, needs S1 fills (backtest-expert: &lt;30 trades, seek plateaus, punish)</t>
        </is>
      </c>
    </row>
    <row r="149" ht="15.75" customHeight="1" s="67">
      <c r="A149" s="37" t="inlineStr">
        <is>
          <t>OI_CONFIRM_MIN_CHANGE_PCT</t>
        </is>
      </c>
      <c r="B149" s="73" t="inlineStr">
        <is>
          <t>0</t>
        </is>
      </c>
      <c r="C149" s="38" t="n"/>
      <c r="D149" s="38" t="inlineStr">
        <is>
          <t>ENTRY, GLOBAL_CHECK, STOCKS_EXIT</t>
        </is>
      </c>
      <c r="E149" s="38">
        <f>IF(G155="",E154,IF(G155&gt;0,E154+G155,E154))</f>
        <v/>
      </c>
      <c r="F149" s="30" t="n"/>
      <c r="G149" s="38">
        <f>IFERROR(VLOOKUP($A155&amp;"_"&amp;$B155,Results_Deltas!$A$2:$P$15000,5,FALSE),"")</f>
        <v/>
      </c>
      <c r="H149" s="38" t="inlineStr">
        <is>
          <t>Blanket (page end)</t>
        </is>
      </c>
      <c r="I149" s="30" t="n"/>
      <c r="J149" s="30" t="n"/>
      <c r="K149" s="30" t="n"/>
      <c r="L149" s="30" t="inlineStr">
        <is>
          <t>NO</t>
        </is>
      </c>
      <c r="M149" s="30" t="n">
        <v>-0.0891448003478453</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crypto_short — keep, needs S1 fills (backtest-expert: &lt;30 trades, seek plateaus, punish)</t>
        </is>
      </c>
    </row>
    <row r="150" ht="15.75" customHeight="1" s="67">
      <c r="A150" s="37" t="inlineStr">
        <is>
          <t>OI_CONFIRM_MIN_PRICE_PCT</t>
        </is>
      </c>
      <c r="B150" s="73" t="inlineStr">
        <is>
          <t>0</t>
        </is>
      </c>
      <c r="C150" s="38" t="n"/>
      <c r="D150" s="38" t="inlineStr">
        <is>
          <t>ENTRY, GLOBAL_CHECK, STOCKS_EXIT</t>
        </is>
      </c>
      <c r="E150" s="38">
        <f>IF(G156="",E155,IF(G156&gt;0,E155+G156,E155))</f>
        <v/>
      </c>
      <c r="F150" s="30" t="n"/>
      <c r="G150" s="38">
        <f>IFERROR(VLOOKUP($A156&amp;"_"&amp;$B156,Results_Deltas!$A$2:$P$15000,5,FALSE),"")</f>
        <v/>
      </c>
      <c r="H150" s="38" t="inlineStr">
        <is>
          <t>Blanket (page end)</t>
        </is>
      </c>
      <c r="I150" s="30" t="n"/>
      <c r="J150" s="30" t="n"/>
      <c r="K150" s="30" t="n"/>
      <c r="L150" s="30" t="inlineStr">
        <is>
          <t>NO</t>
        </is>
      </c>
      <c r="M150" s="30" t="n">
        <v>-0.0891448003478453</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crypto_short — keep, needs S1 fills (backtest-expert: &lt;30 trades, seek plateaus, punish)</t>
        </is>
      </c>
    </row>
    <row r="151" ht="15.75" customHeight="1" s="67">
      <c r="A151" s="39" t="inlineStr">
        <is>
          <t>MANDATORY_REENTRY_WT_FILTER_MIN_VELOCITY</t>
        </is>
      </c>
      <c r="B151" s="73" t="inlineStr">
        <is>
          <t>0.0</t>
        </is>
      </c>
      <c r="C151" s="38" t="n"/>
      <c r="D151" s="38" t="inlineStr">
        <is>
          <t>GLOBAL_CHECK, STOCKS_EXIT</t>
        </is>
      </c>
      <c r="E151" s="38">
        <f>IF(G157="",E156,IF(G157&gt;0,E156+G157,E156))</f>
        <v/>
      </c>
      <c r="F151" s="30" t="n"/>
      <c r="G151" s="38">
        <f>IFERROR(VLOOKUP($A157&amp;"_"&amp;$B157,Results_Deltas!$A$2:$P$15000,5,FALSE),"")</f>
        <v/>
      </c>
      <c r="H151" s="38" t="inlineStr">
        <is>
          <t>Blanket (page end)</t>
        </is>
      </c>
      <c r="I151" s="30" t="n"/>
      <c r="J151" s="30" t="n"/>
      <c r="K151" s="30" t="n"/>
      <c r="L151" s="30" t="inlineStr">
        <is>
          <t>YES</t>
        </is>
      </c>
      <c r="M151" s="30" t="n">
        <v>-0.08813208065250057</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crypto_short — keep, needs S1 fills (backtest-expert: &lt;30 trades, seek plateaus, punish)</t>
        </is>
      </c>
    </row>
    <row r="152" ht="15.75" customHeight="1" s="67">
      <c r="A152" s="37" t="inlineStr">
        <is>
          <t>MANDATORY_REENTRY_WT_FILTER_MIN_VELOCITY</t>
        </is>
      </c>
      <c r="B152" s="73" t="inlineStr">
        <is>
          <t>0.0_ALT</t>
        </is>
      </c>
      <c r="C152" s="38" t="n"/>
      <c r="D152" s="38" t="inlineStr">
        <is>
          <t>GLOBAL_CHECK, STOCKS_EXIT</t>
        </is>
      </c>
      <c r="E152" s="38">
        <f>IF(G158="",E157,IF(G158&gt;0,E157+G158,E157))</f>
        <v/>
      </c>
      <c r="F152" s="30" t="n"/>
      <c r="G152" s="38">
        <f>IFERROR(VLOOKUP($A158&amp;"_"&amp;$B158,Results_Deltas!$A$2:$P$15000,5,FALSE),"")</f>
        <v/>
      </c>
      <c r="H152" s="38" t="inlineStr">
        <is>
          <t>Blanket (page end)</t>
        </is>
      </c>
      <c r="I152" s="30" t="n"/>
      <c r="J152" s="30" t="n"/>
      <c r="K152" s="30" t="n"/>
      <c r="L152" s="30" t="inlineStr">
        <is>
          <t>NO</t>
        </is>
      </c>
      <c r="M152" s="30" t="n">
        <v>-0.08813208065250057</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crypto_short — keep, needs S1 fills (backtest-expert: &lt;30 trades, seek plateaus, punish)</t>
        </is>
      </c>
    </row>
    <row r="153" ht="15.75" customHeight="1" s="67">
      <c r="A153" s="37" t="inlineStr">
        <is>
          <t>MANDATORY_REENTRY_WT_FILTER_REQUIRE_FLIP</t>
        </is>
      </c>
      <c r="B153" s="73" t="inlineStr">
        <is>
          <t>False_ALT</t>
        </is>
      </c>
      <c r="C153" s="38" t="n"/>
      <c r="D153" s="38" t="inlineStr">
        <is>
          <t>GLOBAL_CHECK, STOCKS_EXIT</t>
        </is>
      </c>
      <c r="E153" s="38">
        <f>IF(G159="",E158,IF(G159&gt;0,E158+G159,E158))</f>
        <v/>
      </c>
      <c r="F153" s="30" t="n"/>
      <c r="G153" s="38">
        <f>IFERROR(VLOOKUP($A159&amp;"_"&amp;$B159,Results_Deltas!$A$2:$P$15000,5,FALSE),"")</f>
        <v/>
      </c>
      <c r="H153" s="38" t="inlineStr">
        <is>
          <t>Blanket (page end)</t>
        </is>
      </c>
      <c r="I153" s="30" t="n"/>
      <c r="J153" s="30" t="n"/>
      <c r="K153" s="30" t="n"/>
      <c r="L153" s="30" t="inlineStr">
        <is>
          <t>NO</t>
        </is>
      </c>
      <c r="M153" s="30" t="n">
        <v>-0.08813208065250057</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crypto_short — keep, needs S1 fills (backtest-expert: &lt;30 trades, seek plateaus, punish)</t>
        </is>
      </c>
    </row>
    <row r="154" ht="10.5" customHeight="1" s="67">
      <c r="A154" s="37" t="inlineStr">
        <is>
          <t>ADX_RANGING_THRESHOLD</t>
        </is>
      </c>
      <c r="B154" s="73" t="inlineStr">
        <is>
          <t>20</t>
        </is>
      </c>
      <c r="C154" s="38" t="n"/>
      <c r="D154" s="38" t="inlineStr">
        <is>
          <t>ENTRY, GLOBAL_CHECK, STOCKS_EXIT</t>
        </is>
      </c>
      <c r="E154" s="38">
        <f>IF(G160="",E159,IF(G160&gt;0,E159+G160,E159))</f>
        <v/>
      </c>
      <c r="F154" s="30" t="n"/>
      <c r="G154" s="38">
        <f>IFERROR(VLOOKUP($A160&amp;"_"&amp;$B160,Results_Deltas!$A$2:$P$15000,5,FALSE),"")</f>
        <v/>
      </c>
      <c r="H154" s="38" t="inlineStr">
        <is>
          <t>Blanket (page end)</t>
        </is>
      </c>
      <c r="I154" s="30" t="n"/>
      <c r="J154" s="30" t="n"/>
      <c r="K154" s="30" t="n"/>
      <c r="L154" s="30" t="inlineStr">
        <is>
          <t>NO</t>
        </is>
      </c>
      <c r="M154" s="30" t="n">
        <v>-0.08584314107570289</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crypto_short — keep, needs S1 fills (backtest-expert: &lt;30 trades, seek plateaus, punish)</t>
        </is>
      </c>
    </row>
    <row r="155" ht="10.5" customHeight="1" s="67">
      <c r="A155" s="37" t="inlineStr">
        <is>
          <t>BANDAID_OFF_LOSER_RECOVER_PCT</t>
        </is>
      </c>
      <c r="B155" s="73" t="inlineStr">
        <is>
          <t>0</t>
        </is>
      </c>
      <c r="C155" s="38" t="n"/>
      <c r="D155" s="38" t="inlineStr">
        <is>
          <t>AUGMENT, ENTRY, EXIT, GLOBAL_CHECK, REDUCE, STOCKS_EXIT</t>
        </is>
      </c>
      <c r="E155" s="38">
        <f>IF(G161="",E160,IF(G161&gt;0,E160+G161,E160))</f>
        <v/>
      </c>
      <c r="F155" s="30" t="n"/>
      <c r="G155" s="38">
        <f>IFERROR(VLOOKUP($A161&amp;"_"&amp;$B161,Results_Deltas!$A$2:$P$15000,5,FALSE),"")</f>
        <v/>
      </c>
      <c r="H155" s="38" t="inlineStr">
        <is>
          <t>Blanket (page end)</t>
        </is>
      </c>
      <c r="I155" s="30" t="n"/>
      <c r="J155" s="30" t="n"/>
      <c r="K155" s="30" t="n"/>
      <c r="L155" s="30" t="inlineStr">
        <is>
          <t>NO</t>
        </is>
      </c>
      <c r="M155" s="30" t="n">
        <v>-0.08584314107570289</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crypto_short — keep, needs S1 fills (backtest-expert: &lt;30 trades, seek plateaus, punish)</t>
        </is>
      </c>
    </row>
    <row r="156" ht="15.75" customHeight="1" s="67">
      <c r="A156" s="37" t="inlineStr">
        <is>
          <t>BTC_ACCEL_RAMP_REQUIRE_POSITIVE</t>
        </is>
      </c>
      <c r="B156" s="73" t="inlineStr">
        <is>
          <t>0.0</t>
        </is>
      </c>
      <c r="C156" s="38" t="n"/>
      <c r="D156" s="38" t="inlineStr">
        <is>
          <t>UNIVERSAL (ex-BTC) — ENTRY/EXIT/REENTRY</t>
        </is>
      </c>
      <c r="E156" s="38">
        <f>IF(G162="",E161,IF(G162&gt;0,E161+G162,E161))</f>
        <v/>
      </c>
      <c r="F156" s="30" t="n"/>
      <c r="G156" s="38">
        <f>IFERROR(VLOOKUP($A162&amp;"_"&amp;$B162,Results_Deltas!$A$2:$P$15000,5,FALSE),"")</f>
        <v/>
      </c>
      <c r="H156" s="38" t="inlineStr">
        <is>
          <t>Blanket (page end)</t>
        </is>
      </c>
      <c r="I156" s="30" t="n"/>
      <c r="J156" s="30" t="n"/>
      <c r="K156" s="30" t="n"/>
      <c r="L156" s="30" t="inlineStr">
        <is>
          <t>NO</t>
        </is>
      </c>
      <c r="M156" s="30" t="n">
        <v>-0.08584314107570289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crypto_short — keep, needs S1 fills (backtest-expert: &lt;30 trades, seek plateaus, punish)</t>
        </is>
      </c>
    </row>
    <row r="157" ht="15.75" customHeight="1" s="67">
      <c r="A157" s="37" t="inlineStr">
        <is>
          <t>BTC_ACCEL_RAMP_REQUIRE_POSITIVE</t>
        </is>
      </c>
      <c r="B157" s="73" t="inlineStr">
        <is>
          <t>0.0_ALT</t>
        </is>
      </c>
      <c r="C157" s="38" t="n"/>
      <c r="D157" s="38" t="inlineStr">
        <is>
          <t>UNIVERSAL (ex-BTC) — ENTRY/EXIT/REENTRY</t>
        </is>
      </c>
      <c r="E157" s="38">
        <f>IF(G163="",E162,IF(G163&gt;0,E162+G163,E162))</f>
        <v/>
      </c>
      <c r="F157" s="30" t="n"/>
      <c r="G157" s="38">
        <f>IFERROR(VLOOKUP($A163&amp;"_"&amp;$B163,Results_Deltas!$A$2:$P$15000,5,FALSE),"")</f>
        <v/>
      </c>
      <c r="H157" s="38" t="inlineStr">
        <is>
          <t>Blanket (page end)</t>
        </is>
      </c>
      <c r="I157" s="30" t="n"/>
      <c r="J157" s="30" t="n"/>
      <c r="K157" s="30" t="n"/>
      <c r="L157" s="30" t="inlineStr">
        <is>
          <t>NO</t>
        </is>
      </c>
      <c r="M157" s="30" t="n">
        <v>-0.08584314107570289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crypto_short — keep, needs S1 fills (backtest-expert: &lt;30 trades, seek plateaus, punish)</t>
        </is>
      </c>
    </row>
    <row r="158" ht="15.75" customHeight="1" s="67">
      <c r="A158" s="37" t="inlineStr">
        <is>
          <t>BTC_HARD_BLOCK_OTHER_ACCOUNTS</t>
        </is>
      </c>
      <c r="B158" s="73" t="inlineStr">
        <is>
          <t>0.0</t>
        </is>
      </c>
      <c r="C158" s="38" t="n"/>
      <c r="D158" s="38" t="inlineStr">
        <is>
          <t>UNIVERSAL (ex-BTC) — ENTRY/EXIT/REENTRY</t>
        </is>
      </c>
      <c r="E158" s="38">
        <f>IF(G164="",E163,IF(G164&gt;0,E163+G164,E163))</f>
        <v/>
      </c>
      <c r="F158" s="30" t="n"/>
      <c r="G158" s="38">
        <f>IFERROR(VLOOKUP($A164&amp;"_"&amp;$B164,Results_Deltas!$A$2:$P$15000,5,FALSE),"")</f>
        <v/>
      </c>
      <c r="H158" s="38" t="inlineStr">
        <is>
          <t>Blanket (page end)</t>
        </is>
      </c>
      <c r="I158" s="30" t="n"/>
      <c r="J158" s="30" t="n"/>
      <c r="K158" s="30" t="n"/>
      <c r="L158" s="30" t="inlineStr">
        <is>
          <t>NO</t>
        </is>
      </c>
      <c r="M158" s="30" t="n">
        <v>-0.08584314107570289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crypto_short — keep, needs S1 fills (backtest-expert: &lt;30 trades, seek plateaus, punish)</t>
        </is>
      </c>
    </row>
    <row r="159" ht="15.75" customHeight="1" s="67">
      <c r="A159" s="37" t="inlineStr">
        <is>
          <t>BTC_HARD_BLOCK_OTHER_ACCOUNTS</t>
        </is>
      </c>
      <c r="B159" s="73" t="inlineStr">
        <is>
          <t>0.0_ALT</t>
        </is>
      </c>
      <c r="C159" s="38" t="n"/>
      <c r="D159" s="38" t="inlineStr">
        <is>
          <t>UNIVERSAL (ex-BTC) — ENTRY/EXIT/REENTRY</t>
        </is>
      </c>
      <c r="E159" s="38">
        <f>IF(G165="",E164,IF(G165&gt;0,E164+G165,E164))</f>
        <v/>
      </c>
      <c r="F159" s="30" t="n"/>
      <c r="G159" s="38">
        <f>IFERROR(VLOOKUP($A165&amp;"_"&amp;$B165,Results_Deltas!$A$2:$P$15000,5,FALSE),"")</f>
        <v/>
      </c>
      <c r="H159" s="38" t="inlineStr">
        <is>
          <t>Blanket (page end)</t>
        </is>
      </c>
      <c r="I159" s="30" t="n"/>
      <c r="J159" s="30" t="n"/>
      <c r="K159" s="30" t="n"/>
      <c r="L159" s="30" t="inlineStr">
        <is>
          <t>NO</t>
        </is>
      </c>
      <c r="M159" s="30" t="n">
        <v>-0.08584314107570289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crypto_short — keep, needs S1 fills (backtest-expert: &lt;30 trades, seek plateaus, punish)</t>
        </is>
      </c>
    </row>
    <row r="160" ht="15.75" customHeight="1" s="67">
      <c r="A160" s="37" t="inlineStr">
        <is>
          <t>BTC_ROUND_BANDS_EACH_SIDE</t>
        </is>
      </c>
      <c r="B160" s="73" t="inlineStr">
        <is>
          <t>0.0</t>
        </is>
      </c>
      <c r="C160" s="38" t="n"/>
      <c r="D160" s="38" t="inlineStr">
        <is>
          <t>UNIVERSAL (ex-BTC) — ENTRY/EXIT/REENTRY</t>
        </is>
      </c>
      <c r="E160" s="38">
        <f>IF(G166="",E165,IF(G166&gt;0,E165+G166,E165))</f>
        <v/>
      </c>
      <c r="F160" s="30" t="n"/>
      <c r="G160" s="38">
        <f>IFERROR(VLOOKUP($A166&amp;"_"&amp;$B166,Results_Deltas!$A$2:$P$15000,5,FALSE),"")</f>
        <v/>
      </c>
      <c r="H160" s="38" t="inlineStr">
        <is>
          <t>Blanket (page end)</t>
        </is>
      </c>
      <c r="I160" s="30" t="n"/>
      <c r="J160" s="30" t="n"/>
      <c r="K160" s="30" t="n"/>
      <c r="L160" s="30" t="inlineStr">
        <is>
          <t>NO</t>
        </is>
      </c>
      <c r="M160" s="30" t="n">
        <v>-0.08584314107570289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crypto_short — keep, needs S1 fills (backtest-expert: &lt;30 trades, seek plateaus, punish)</t>
        </is>
      </c>
    </row>
    <row r="161" ht="15.75" customHeight="1" s="67">
      <c r="A161" s="37" t="inlineStr">
        <is>
          <t>BTC_ROUND_BANDS_EACH_SIDE</t>
        </is>
      </c>
      <c r="B161" s="73" t="inlineStr">
        <is>
          <t>0.0_ALT</t>
        </is>
      </c>
      <c r="C161" s="38" t="n"/>
      <c r="D161" s="38" t="inlineStr">
        <is>
          <t>UNIVERSAL (ex-BTC) — ENTRY/EXIT/REENTRY</t>
        </is>
      </c>
      <c r="E161" s="38">
        <f>IF(G167="",E166,IF(G167&gt;0,E166+G167,E166))</f>
        <v/>
      </c>
      <c r="F161" s="30" t="n"/>
      <c r="G161" s="38">
        <f>IFERROR(VLOOKUP($A167&amp;"_"&amp;$B167,Results_Deltas!$A$2:$P$15000,5,FALSE),"")</f>
        <v/>
      </c>
      <c r="H161" s="38" t="inlineStr">
        <is>
          <t>Blanket (page end)</t>
        </is>
      </c>
      <c r="I161" s="30" t="n"/>
      <c r="J161" s="30" t="n"/>
      <c r="K161" s="30" t="n"/>
      <c r="L161" s="30" t="inlineStr">
        <is>
          <t>NO</t>
        </is>
      </c>
      <c r="M161" s="30" t="n">
        <v>-0.08584314107570289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crypto_short — keep, needs S1 fills (backtest-expert: &lt;30 trades, seek plateaus, punish)</t>
        </is>
      </c>
    </row>
    <row r="162" ht="15.75" customHeight="1" s="67">
      <c r="A162" s="37" t="inlineStr">
        <is>
          <t>EZ_MANAGE_THROTTLER_RATE</t>
        </is>
      </c>
      <c r="B162" s="73" t="inlineStr">
        <is>
          <t>0.0</t>
        </is>
      </c>
      <c r="C162" s="38" t="n"/>
      <c r="D162" s="38" t="inlineStr">
        <is>
          <t>GLOBAL_CHECK, STOCKS_EXIT</t>
        </is>
      </c>
      <c r="E162" s="38">
        <f>IF(G168="",E167,IF(G168&gt;0,E167+G168,E167))</f>
        <v/>
      </c>
      <c r="F162" s="30" t="n"/>
      <c r="G162" s="38">
        <f>IFERROR(VLOOKUP($A168&amp;"_"&amp;$B168,Results_Deltas!$A$2:$P$15000,5,FALSE),"")</f>
        <v/>
      </c>
      <c r="H162" s="38" t="inlineStr">
        <is>
          <t>Blanket (page end)</t>
        </is>
      </c>
      <c r="I162" s="30" t="n"/>
      <c r="J162" s="30" t="n"/>
      <c r="K162" s="30" t="n"/>
      <c r="L162" s="30" t="inlineStr">
        <is>
          <t>NO</t>
        </is>
      </c>
      <c r="M162" s="30" t="n">
        <v>-0.08584314107570289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crypto_short — keep, needs S1 fills (backtest-expert: &lt;30 trades, seek plateaus, punish)</t>
        </is>
      </c>
    </row>
    <row r="163" ht="15.75" customHeight="1" s="67">
      <c r="A163" s="37" t="inlineStr">
        <is>
          <t>EZ_MANAGE_THROTTLER_RATE</t>
        </is>
      </c>
      <c r="B163" s="73" t="inlineStr">
        <is>
          <t>0.0_ALT</t>
        </is>
      </c>
      <c r="C163" s="38" t="n"/>
      <c r="D163" s="38" t="inlineStr">
        <is>
          <t>GLOBAL_CHECK, STOCKS_EXIT</t>
        </is>
      </c>
      <c r="E163" s="38">
        <f>IF(G169="",E168,IF(G169&gt;0,E168+G169,E168))</f>
        <v/>
      </c>
      <c r="F163" s="30" t="n"/>
      <c r="G163" s="38">
        <f>IFERROR(VLOOKUP($A169&amp;"_"&amp;$B169,Results_Deltas!$A$2:$P$15000,5,FALSE),"")</f>
        <v/>
      </c>
      <c r="H163" s="38" t="inlineStr">
        <is>
          <t>Blanket (page end)</t>
        </is>
      </c>
      <c r="I163" s="30" t="n"/>
      <c r="J163" s="30" t="n"/>
      <c r="K163" s="30" t="n"/>
      <c r="L163" s="30" t="inlineStr">
        <is>
          <t>NO</t>
        </is>
      </c>
      <c r="M163" s="30" t="n">
        <v>-0.08584314107570289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crypto_short — keep, needs S1 fills (backtest-expert: &lt;30 trades, seek plateaus, punish)</t>
        </is>
      </c>
    </row>
    <row r="164" ht="15.75" customHeight="1" s="67">
      <c r="A164" s="37" t="inlineStr">
        <is>
          <t>FUNDING_GATE_LONG_MAX</t>
        </is>
      </c>
      <c r="B164" s="73" t="inlineStr">
        <is>
          <t>0.0</t>
        </is>
      </c>
      <c r="C164" s="38" t="n"/>
      <c r="D164" s="38" t="inlineStr">
        <is>
          <t>ENTRY, GLOBAL_CHECK, STOCKS_EXIT</t>
        </is>
      </c>
      <c r="E164" s="38">
        <f>IF(G170="",E169,IF(G170&gt;0,E169+G170,E169))</f>
        <v/>
      </c>
      <c r="F164" s="30" t="n"/>
      <c r="G164" s="38">
        <f>IFERROR(VLOOKUP($A170&amp;"_"&amp;$B170,Results_Deltas!$A$2:$P$15000,5,FALSE),"")</f>
        <v/>
      </c>
      <c r="H164" s="38" t="inlineStr">
        <is>
          <t>Blanket (page end)</t>
        </is>
      </c>
      <c r="I164" s="30" t="n"/>
      <c r="J164" s="30" t="n"/>
      <c r="K164" s="30" t="n"/>
      <c r="L164" s="30" t="inlineStr">
        <is>
          <t>NO</t>
        </is>
      </c>
      <c r="M164" s="30" t="n">
        <v>-0.08584314107570289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crypto_short — keep, needs S1 fills (backtest-expert: &lt;30 trades, seek plateaus, punish)</t>
        </is>
      </c>
    </row>
    <row r="165" ht="15.75" customHeight="1" s="67">
      <c r="A165" s="37" t="inlineStr">
        <is>
          <t>FUNDING_GATE_LONG_MAX</t>
        </is>
      </c>
      <c r="B165" s="73" t="inlineStr">
        <is>
          <t>0.0_ALT</t>
        </is>
      </c>
      <c r="C165" s="38" t="n"/>
      <c r="D165" s="38" t="inlineStr">
        <is>
          <t>ENTRY, GLOBAL_CHECK, STOCKS_EXIT</t>
        </is>
      </c>
      <c r="E165" s="38">
        <f>IF(G171="",E170,IF(G171&gt;0,E170+G171,E170))</f>
        <v/>
      </c>
      <c r="F165" s="30" t="n"/>
      <c r="G165" s="38">
        <f>IFERROR(VLOOKUP($A171&amp;"_"&amp;$B171,Results_Deltas!$A$2:$P$15000,5,FALSE),"")</f>
        <v/>
      </c>
      <c r="H165" s="38" t="inlineStr">
        <is>
          <t>Blanket (page end)</t>
        </is>
      </c>
      <c r="I165" s="30" t="n"/>
      <c r="J165" s="30" t="n"/>
      <c r="K165" s="30" t="n"/>
      <c r="L165" s="30" t="inlineStr">
        <is>
          <t>NO</t>
        </is>
      </c>
      <c r="M165" s="30" t="n">
        <v>-0.08584314107570289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crypto_short — keep, needs S1 fills (backtest-expert: &lt;30 trades, seek plateaus, punish)</t>
        </is>
      </c>
    </row>
    <row r="166" ht="15.75" customHeight="1" s="67">
      <c r="A166" s="37" t="inlineStr">
        <is>
          <t>FUNDING_GATE_MTF_REQUIRED</t>
        </is>
      </c>
      <c r="B166" s="73" t="inlineStr">
        <is>
          <t>0.0</t>
        </is>
      </c>
      <c r="C166" s="38" t="n"/>
      <c r="D166" s="38" t="inlineStr">
        <is>
          <t>ENTRY, GLOBAL_CHECK, STOCKS_EXIT</t>
        </is>
      </c>
      <c r="E166" s="38">
        <f>IF(G172="",E171,IF(G172&gt;0,E171+G172,E171))</f>
        <v/>
      </c>
      <c r="F166" s="30" t="n"/>
      <c r="G166" s="38">
        <f>IFERROR(VLOOKUP($A172&amp;"_"&amp;$B172,Results_Deltas!$A$2:$P$15000,5,FALSE),"")</f>
        <v/>
      </c>
      <c r="H166" s="38" t="inlineStr">
        <is>
          <t>Blanket (page end)</t>
        </is>
      </c>
      <c r="I166" s="30" t="n"/>
      <c r="J166" s="30" t="n"/>
      <c r="K166" s="30" t="n"/>
      <c r="L166" s="30" t="inlineStr">
        <is>
          <t>NO</t>
        </is>
      </c>
      <c r="M166" s="30" t="n">
        <v>-0.08584314107570289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crypto_short — keep, needs S1 fills (backtest-expert: &lt;30 trades, seek plateaus, punish)</t>
        </is>
      </c>
    </row>
    <row r="167" ht="15.75" customHeight="1" s="67">
      <c r="A167" s="37" t="inlineStr">
        <is>
          <t>FUNDING_GATE_MTF_REQUIRED</t>
        </is>
      </c>
      <c r="B167" s="73" t="inlineStr">
        <is>
          <t>0.0_ALT</t>
        </is>
      </c>
      <c r="C167" s="38" t="n"/>
      <c r="D167" s="38" t="inlineStr">
        <is>
          <t>ENTRY, GLOBAL_CHECK, STOCKS_EXIT</t>
        </is>
      </c>
      <c r="E167" s="38">
        <f>IF(G173="",E172,IF(G173&gt;0,E172+G173,E172))</f>
        <v/>
      </c>
      <c r="F167" s="30" t="n"/>
      <c r="G167" s="38">
        <f>IFERROR(VLOOKUP($A173&amp;"_"&amp;$B173,Results_Deltas!$A$2:$P$15000,5,FALSE),"")</f>
        <v/>
      </c>
      <c r="H167" s="38" t="inlineStr">
        <is>
          <t>Blanket (page end)</t>
        </is>
      </c>
      <c r="I167" s="30" t="n"/>
      <c r="J167" s="30" t="n"/>
      <c r="K167" s="30" t="n"/>
      <c r="L167" s="30" t="inlineStr">
        <is>
          <t>NO</t>
        </is>
      </c>
      <c r="M167" s="30" t="n">
        <v>-0.08584314107570289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crypto_short — keep, needs S1 fills (backtest-expert: &lt;30 trades, seek plateaus, punish)</t>
        </is>
      </c>
    </row>
    <row r="168" ht="15.75" customHeight="1" s="67">
      <c r="A168" s="37" t="inlineStr">
        <is>
          <t>FUNDING_GATE_SHORT_MIN</t>
        </is>
      </c>
      <c r="B168" s="73" t="inlineStr">
        <is>
          <t>0.0</t>
        </is>
      </c>
      <c r="C168" s="38" t="n"/>
      <c r="D168" s="38" t="inlineStr">
        <is>
          <t>ENTRY, GLOBAL_CHECK, STOCKS_EXIT</t>
        </is>
      </c>
      <c r="E168" s="38">
        <f>IF(G174="",E173,IF(G174&gt;0,E173+G174,E173))</f>
        <v/>
      </c>
      <c r="F168" s="30" t="n"/>
      <c r="G168" s="38">
        <f>IFERROR(VLOOKUP($A174&amp;"_"&amp;$B174,Results_Deltas!$A$2:$P$15000,5,FALSE),"")</f>
        <v/>
      </c>
      <c r="H168" s="38" t="inlineStr">
        <is>
          <t>Blanket (page end)</t>
        </is>
      </c>
      <c r="I168" s="30" t="n"/>
      <c r="J168" s="30" t="n"/>
      <c r="K168" s="30" t="n"/>
      <c r="L168" s="30" t="inlineStr">
        <is>
          <t>NO</t>
        </is>
      </c>
      <c r="M168" s="30" t="n">
        <v>-0.08584314107570289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6" t="inlineStr">
        <is>
          <t>SUSPICIOUS n=0 for crypto_short — keep, needs S1 fills (backtest-expert: &lt;30 trades, seek plateaus, punish)</t>
        </is>
      </c>
    </row>
    <row r="169" ht="15.75" customHeight="1" s="67">
      <c r="A169" s="37" t="inlineStr">
        <is>
          <t>FUNDING_GATE_SHORT_MIN</t>
        </is>
      </c>
      <c r="B169" s="73" t="inlineStr">
        <is>
          <t>0.0_ALT</t>
        </is>
      </c>
      <c r="C169" s="38" t="n"/>
      <c r="D169" s="38" t="inlineStr">
        <is>
          <t>ENTRY, GLOBAL_CHECK, STOCKS_EXIT</t>
        </is>
      </c>
      <c r="E169" s="38">
        <f>IF(G175="",E174,IF(G175&gt;0,E174+G175,E174))</f>
        <v/>
      </c>
      <c r="F169" s="30" t="n"/>
      <c r="G169" s="38">
        <f>IFERROR(VLOOKUP($A175&amp;"_"&amp;$B175,Results_Deltas!$A$2:$P$15000,5,FALSE),"")</f>
        <v/>
      </c>
      <c r="H169" s="38" t="inlineStr">
        <is>
          <t>Blanket (page end)</t>
        </is>
      </c>
      <c r="I169" s="30" t="n"/>
      <c r="J169" s="30" t="n"/>
      <c r="K169" s="30" t="n"/>
      <c r="L169" s="30" t="inlineStr">
        <is>
          <t>NO</t>
        </is>
      </c>
      <c r="M169" s="30" t="n">
        <v>-0.08584314107570289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crypto_short — keep, needs S1 fills (backtest-expert: &lt;30 trades, seek plateaus, punish)</t>
        </is>
      </c>
    </row>
    <row r="170" ht="15.75" customHeight="1" s="67">
      <c r="A170" s="37" t="inlineStr">
        <is>
          <t>HLR_SMA_BAND_PCT</t>
        </is>
      </c>
      <c r="B170" s="73" t="inlineStr">
        <is>
          <t>0</t>
        </is>
      </c>
      <c r="C170" s="38" t="n"/>
      <c r="D170" s="38" t="inlineStr">
        <is>
          <t>ENTRY, GLOBAL_CHECK, STOCKS_EXIT</t>
        </is>
      </c>
      <c r="E170" s="38">
        <f>IF(G176="",E175,IF(G176&gt;0,E175+G176,E175))</f>
        <v/>
      </c>
      <c r="F170" s="30" t="n"/>
      <c r="G170" s="38">
        <f>IFERROR(VLOOKUP($A176&amp;"_"&amp;$B176,Results_Deltas!$A$2:$P$15000,5,FALSE),"")</f>
        <v/>
      </c>
      <c r="H170" s="38" t="inlineStr">
        <is>
          <t>Blanket (page end)</t>
        </is>
      </c>
      <c r="I170" s="30" t="n"/>
      <c r="J170" s="30" t="n"/>
      <c r="K170" s="30" t="n"/>
      <c r="L170" s="30" t="inlineStr">
        <is>
          <t>NO</t>
        </is>
      </c>
      <c r="M170" s="30" t="n">
        <v>-0.08584314107570289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crypto_short — keep, needs S1 fills (backtest-expert: &lt;30 trades, seek plateaus, punish)</t>
        </is>
      </c>
    </row>
    <row r="171" ht="15.75" customHeight="1" s="67">
      <c r="A171" s="37" t="inlineStr">
        <is>
          <t>HLR_TOP_MIN_TFS</t>
        </is>
      </c>
      <c r="B171" s="73" t="inlineStr">
        <is>
          <t>0</t>
        </is>
      </c>
      <c r="C171" s="38" t="n"/>
      <c r="D171" s="38" t="inlineStr">
        <is>
          <t>GLOBAL_CHECK, REENTRY, STOCKS_EXIT</t>
        </is>
      </c>
      <c r="E171" s="38">
        <f>IF(G177="",E176,IF(G177&gt;0,E176+G177,E176))</f>
        <v/>
      </c>
      <c r="F171" s="30" t="n"/>
      <c r="G171" s="38">
        <f>IFERROR(VLOOKUP($A177&amp;"_"&amp;$B177,Results_Deltas!$A$2:$P$15000,5,FALSE),"")</f>
        <v/>
      </c>
      <c r="H171" s="38" t="inlineStr">
        <is>
          <t>Blanket (page end)</t>
        </is>
      </c>
      <c r="I171" s="30" t="n"/>
      <c r="J171" s="30" t="n"/>
      <c r="K171" s="30" t="n"/>
      <c r="L171" s="30" t="inlineStr">
        <is>
          <t>NO</t>
        </is>
      </c>
      <c r="M171" s="30" t="n">
        <v>-0.08584314107570289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crypto_short — keep, needs S1 fills (backtest-expert: &lt;30 trades, seek plateaus, punish)</t>
        </is>
      </c>
    </row>
    <row r="172" ht="15.75" customHeight="1" s="67">
      <c r="A172" s="37" t="inlineStr">
        <is>
          <t>HTF4_CONF</t>
        </is>
      </c>
      <c r="B172" s="73" t="inlineStr">
        <is>
          <t>False_ALT</t>
        </is>
      </c>
      <c r="C172" s="38" t="n"/>
      <c r="D172" s="38" t="inlineStr">
        <is>
          <t>GLOBAL_CHECK, STOCKS_EXIT</t>
        </is>
      </c>
      <c r="E172" s="38">
        <f>IF(G178="",E177,IF(G178&gt;0,E177+G178,E177))</f>
        <v/>
      </c>
      <c r="F172" s="30" t="n"/>
      <c r="G172" s="38">
        <f>IFERROR(VLOOKUP($A178&amp;"_"&amp;$B178,Results_Deltas!$A$2:$P$15000,5,FALSE),"")</f>
        <v/>
      </c>
      <c r="H172" s="38" t="inlineStr">
        <is>
          <t>Blanket (page end)</t>
        </is>
      </c>
      <c r="I172" s="30" t="n"/>
      <c r="J172" s="30" t="n"/>
      <c r="K172" s="30" t="n"/>
      <c r="L172" s="30" t="inlineStr">
        <is>
          <t>NO</t>
        </is>
      </c>
      <c r="M172" s="30" t="n">
        <v>-0.08584314107570289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crypto_short — keep, needs S1 fills (backtest-expert: &lt;30 trades, seek plateaus, punish)</t>
        </is>
      </c>
    </row>
    <row r="173" ht="15.75" customHeight="1" s="67">
      <c r="A173" s="37" t="inlineStr">
        <is>
          <t>HTF_GATE_MIN_CONFIRMATIONS</t>
        </is>
      </c>
      <c r="B173" s="73" t="inlineStr">
        <is>
          <t>0.0</t>
        </is>
      </c>
      <c r="C173" s="38" t="n"/>
      <c r="D173" s="38" t="inlineStr">
        <is>
          <t>ENTRY, GLOBAL_CHECK, STOCKS_EXIT</t>
        </is>
      </c>
      <c r="E173" s="38">
        <f>IF(G179="",E178,IF(G179&gt;0,E178+G179,E178))</f>
        <v/>
      </c>
      <c r="F173" s="30" t="n"/>
      <c r="G173" s="38">
        <f>IFERROR(VLOOKUP($A179&amp;"_"&amp;$B179,Results_Deltas!$A$2:$P$15000,5,FALSE),"")</f>
        <v/>
      </c>
      <c r="H173" s="38" t="inlineStr">
        <is>
          <t>Blanket (page end)</t>
        </is>
      </c>
      <c r="I173" s="30" t="n"/>
      <c r="J173" s="30" t="n"/>
      <c r="K173" s="30" t="n"/>
      <c r="L173" s="30" t="inlineStr">
        <is>
          <t>NO</t>
        </is>
      </c>
      <c r="M173" s="30" t="n">
        <v>-0.08584314107570289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crypto_short — keep, needs S1 fills (backtest-expert: &lt;30 trades, seek plateaus, punish)</t>
        </is>
      </c>
    </row>
    <row r="174" ht="15.75" customHeight="1" s="67">
      <c r="A174" s="37" t="inlineStr">
        <is>
          <t>HTF_GATE_MIN_CONFIRMATIONS</t>
        </is>
      </c>
      <c r="B174" s="73" t="inlineStr">
        <is>
          <t>0.0_ALT</t>
        </is>
      </c>
      <c r="C174" s="38" t="n"/>
      <c r="D174" s="38" t="inlineStr">
        <is>
          <t>ENTRY, GLOBAL_CHECK, STOCKS_EXIT</t>
        </is>
      </c>
      <c r="E174" s="38">
        <f>IF(G180="",E179,IF(G180&gt;0,E179+G180,E179))</f>
        <v/>
      </c>
      <c r="F174" s="30" t="n"/>
      <c r="G174" s="38">
        <f>IFERROR(VLOOKUP($A180&amp;"_"&amp;$B180,Results_Deltas!$A$2:$P$15000,5,FALSE),"")</f>
        <v/>
      </c>
      <c r="H174" s="38" t="inlineStr">
        <is>
          <t>Blanket (page end)</t>
        </is>
      </c>
      <c r="I174" s="30" t="n"/>
      <c r="J174" s="30" t="n"/>
      <c r="K174" s="30" t="n"/>
      <c r="L174" s="30" t="inlineStr">
        <is>
          <t>NO</t>
        </is>
      </c>
      <c r="M174" s="30" t="n">
        <v>-0.08584314107570289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crypto_short — keep, needs S1 fills (backtest-expert: &lt;30 trades, seek plateaus, punish)</t>
        </is>
      </c>
    </row>
    <row r="175" ht="15.75" customHeight="1" s="67">
      <c r="A175" s="37" t="inlineStr">
        <is>
          <t>LEADERBOARD_FILTER</t>
        </is>
      </c>
      <c r="B175" s="73" t="inlineStr">
        <is>
          <t>False_ALT</t>
        </is>
      </c>
      <c r="C175" s="38" t="n"/>
      <c r="D175" s="38" t="inlineStr">
        <is>
          <t>AUGMENT, ENTRY, EXIT, GLOBAL_CHECK, REDUCE, STOCKS_EXIT</t>
        </is>
      </c>
      <c r="E175" s="38">
        <f>IF(G181="",E180,IF(G181&gt;0,E180+G181,E180))</f>
        <v/>
      </c>
      <c r="F175" s="30" t="n"/>
      <c r="G175" s="38">
        <f>IFERROR(VLOOKUP($A181&amp;"_"&amp;$B181,Results_Deltas!$A$2:$P$15000,5,FALSE),"")</f>
        <v/>
      </c>
      <c r="H175" s="38" t="inlineStr">
        <is>
          <t>Blanket (page end)</t>
        </is>
      </c>
      <c r="I175" s="30" t="n"/>
      <c r="J175" s="30" t="n"/>
      <c r="K175" s="30" t="n"/>
      <c r="L175" s="30" t="inlineStr">
        <is>
          <t>NO</t>
        </is>
      </c>
      <c r="M175" s="30" t="n">
        <v>-0.08584314107570289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crypto_short — keep, needs S1 fills (backtest-expert: &lt;30 trades, seek plateaus, punish)</t>
        </is>
      </c>
    </row>
    <row r="176" ht="15.75" customHeight="1" s="67">
      <c r="A176" s="37" t="inlineStr">
        <is>
          <t>LH_HL_FILTER_REQUIRE_BOTH</t>
        </is>
      </c>
      <c r="B176" s="73" t="inlineStr">
        <is>
          <t>False_ALT</t>
        </is>
      </c>
      <c r="C176" s="38" t="n"/>
      <c r="D176" s="38" t="inlineStr">
        <is>
          <t>ENTRY, GLOBAL_CHECK, STOCKS_EXIT</t>
        </is>
      </c>
      <c r="E176" s="38">
        <f>IF(G182="",E181,IF(G182&gt;0,E181+G182,E181))</f>
        <v/>
      </c>
      <c r="F176" s="30" t="n"/>
      <c r="G176" s="38">
        <f>IFERROR(VLOOKUP($A182&amp;"_"&amp;$B182,Results_Deltas!$A$2:$P$15000,5,FALSE),"")</f>
        <v/>
      </c>
      <c r="H176" s="38" t="inlineStr">
        <is>
          <t>Blanket (page end)</t>
        </is>
      </c>
      <c r="I176" s="30" t="n"/>
      <c r="J176" s="30" t="n"/>
      <c r="K176" s="30" t="n"/>
      <c r="L176" s="30" t="inlineStr">
        <is>
          <t>NO</t>
        </is>
      </c>
      <c r="M176" s="30" t="n">
        <v>-0.08584314107570289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crypto_short — keep, needs S1 fills (backtest-expert: &lt;30 trades, seek plateaus, punish)</t>
        </is>
      </c>
    </row>
    <row r="177" ht="15.75" customHeight="1" s="67">
      <c r="A177" s="37" t="inlineStr">
        <is>
          <t>MTF_FILTER_STRONG_BUY_QUICK_BYPASS</t>
        </is>
      </c>
      <c r="B177" s="73" t="inlineStr">
        <is>
          <t>0.0</t>
        </is>
      </c>
      <c r="C177" s="38" t="n"/>
      <c r="D177" s="38" t="inlineStr">
        <is>
          <t>GLOBAL_CHECK, STOCKS_EXIT</t>
        </is>
      </c>
      <c r="E177" s="38">
        <f>IF(G183="",E182,IF(G183&gt;0,E182+G183,E182))</f>
        <v/>
      </c>
      <c r="F177" s="30" t="n"/>
      <c r="G177" s="38">
        <f>IFERROR(VLOOKUP($A183&amp;"_"&amp;$B183,Results_Deltas!$A$2:$P$15000,5,FALSE),"")</f>
        <v/>
      </c>
      <c r="H177" s="38" t="inlineStr">
        <is>
          <t>Blanket (page end)</t>
        </is>
      </c>
      <c r="I177" s="30" t="n"/>
      <c r="J177" s="30" t="n"/>
      <c r="K177" s="30" t="n"/>
      <c r="L177" s="30" t="inlineStr">
        <is>
          <t>NO</t>
        </is>
      </c>
      <c r="M177" s="30" t="n">
        <v>-0.08557913555706932</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crypto_short — keep, needs S1 fills (backtest-expert: &lt;30 trades, seek plateaus, punish)</t>
        </is>
      </c>
    </row>
    <row r="178" ht="15.75" customHeight="1" s="67">
      <c r="A178" s="37" t="inlineStr">
        <is>
          <t>MTF_FILTER_STRONG_BUY_QUICK_BYPASS</t>
        </is>
      </c>
      <c r="B178" s="73" t="inlineStr">
        <is>
          <t>0.0_ALT</t>
        </is>
      </c>
      <c r="C178" s="38" t="n"/>
      <c r="D178" s="38" t="inlineStr">
        <is>
          <t>GLOBAL_CHECK, STOCKS_EXIT</t>
        </is>
      </c>
      <c r="E178" s="38">
        <f>IF(G184="",E183,IF(G184&gt;0,E183+G184,E183))</f>
        <v/>
      </c>
      <c r="F178" s="30" t="n"/>
      <c r="G178" s="38">
        <f>IFERROR(VLOOKUP($A184&amp;"_"&amp;$B184,Results_Deltas!$A$2:$P$15000,5,FALSE),"")</f>
        <v/>
      </c>
      <c r="H178" s="38" t="inlineStr">
        <is>
          <t>Blanket (page end)</t>
        </is>
      </c>
      <c r="I178" s="30" t="n"/>
      <c r="J178" s="30" t="n"/>
      <c r="K178" s="30" t="n"/>
      <c r="L178" s="30" t="inlineStr">
        <is>
          <t>NO</t>
        </is>
      </c>
      <c r="M178" s="30" t="n">
        <v>-0.08557913555706932</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crypto_short — keep, needs S1 fills (backtest-expert: &lt;30 trades, seek plateaus, punish)</t>
        </is>
      </c>
    </row>
    <row r="179" ht="15.75" customHeight="1" s="67">
      <c r="A179" s="37" t="inlineStr">
        <is>
          <t>EXECUTE_NOW_SINGLE_GATE_ENFORCE</t>
        </is>
      </c>
      <c r="B179" s="73" t="inlineStr">
        <is>
          <t>0.0</t>
        </is>
      </c>
      <c r="C179" s="38" t="n"/>
      <c r="D179" s="38" t="inlineStr">
        <is>
          <t>ENTRY, GLOBAL_CHECK, STOCKS_EXIT</t>
        </is>
      </c>
      <c r="E179" s="38">
        <f>IF(G185="",E184,IF(G185&gt;0,E184+G185,E184))</f>
        <v/>
      </c>
      <c r="F179" s="30" t="n"/>
      <c r="G179" s="38">
        <f>IFERROR(VLOOKUP($A185&amp;"_"&amp;$B185,Results_Deltas!$A$2:$P$15000,5,FALSE),"")</f>
        <v/>
      </c>
      <c r="H179" s="38" t="inlineStr">
        <is>
          <t>Blanket (page end)</t>
        </is>
      </c>
      <c r="I179" s="30" t="n"/>
      <c r="J179" s="30" t="n"/>
      <c r="K179" s="30" t="n"/>
      <c r="L179" s="30" t="inlineStr">
        <is>
          <t>NO</t>
        </is>
      </c>
      <c r="M179" s="30" t="n">
        <v>-0.08486792951722277</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crypto_short — keep, needs S1 fills (backtest-expert: &lt;30 trades, seek plateaus, punish)</t>
        </is>
      </c>
    </row>
    <row r="180" ht="15.75" customHeight="1" s="67">
      <c r="A180" s="37" t="inlineStr">
        <is>
          <t>EXECUTE_NOW_SINGLE_GATE_ENFORCE</t>
        </is>
      </c>
      <c r="B180" s="73" t="inlineStr">
        <is>
          <t>0.0_ALT</t>
        </is>
      </c>
      <c r="C180" s="38" t="n"/>
      <c r="D180" s="38" t="inlineStr">
        <is>
          <t>ENTRY, GLOBAL_CHECK, STOCKS_EXIT</t>
        </is>
      </c>
      <c r="E180" s="38">
        <f>IF(G186="",E185,IF(G186&gt;0,E185+G186,E185))</f>
        <v/>
      </c>
      <c r="F180" s="30" t="n"/>
      <c r="G180" s="38">
        <f>IFERROR(VLOOKUP($A186&amp;"_"&amp;$B186,Results_Deltas!$A$2:$P$15000,5,FALSE),"")</f>
        <v/>
      </c>
      <c r="H180" s="38" t="inlineStr">
        <is>
          <t>Blanket (page end)</t>
        </is>
      </c>
      <c r="I180" s="30" t="n"/>
      <c r="J180" s="30" t="n"/>
      <c r="K180" s="30" t="n"/>
      <c r="L180" s="30" t="inlineStr">
        <is>
          <t>NO</t>
        </is>
      </c>
      <c r="M180" s="30" t="n">
        <v>-0.08486792951722277</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crypto_short — keep, needs S1 fills (backtest-expert: &lt;30 trades, seek plateaus, punish)</t>
        </is>
      </c>
    </row>
    <row r="181" ht="15.75" customHeight="1" s="67">
      <c r="A181" s="37" t="inlineStr">
        <is>
          <t>HTF_GATE_D_MANDATORY</t>
        </is>
      </c>
      <c r="B181" s="73" t="inlineStr">
        <is>
          <t>0.0</t>
        </is>
      </c>
      <c r="C181" s="38" t="n"/>
      <c r="D181" s="38" t="inlineStr">
        <is>
          <t>ENTRY, GLOBAL_CHECK, STOCKS_EXIT</t>
        </is>
      </c>
      <c r="E181" s="38">
        <f>IF(G187="",E186,IF(G187&gt;0,E186+G187,E186))</f>
        <v/>
      </c>
      <c r="F181" s="30" t="n"/>
      <c r="G181" s="38">
        <f>IFERROR(VLOOKUP($A187&amp;"_"&amp;$B187,Results_Deltas!$A$2:$P$15000,5,FALSE),"")</f>
        <v/>
      </c>
      <c r="H181" s="38" t="inlineStr">
        <is>
          <t>Blanket (page end)</t>
        </is>
      </c>
      <c r="I181" s="30" t="n"/>
      <c r="J181" s="30" t="n"/>
      <c r="K181" s="30" t="n"/>
      <c r="L181" s="30" t="inlineStr">
        <is>
          <t>NO</t>
        </is>
      </c>
      <c r="M181" s="30" t="n">
        <v>-0.08486792951722277</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crypto_short — keep, needs S1 fills (backtest-expert: &lt;30 trades, seek plateaus, punish)</t>
        </is>
      </c>
    </row>
    <row r="182" ht="15.75" customHeight="1" s="67">
      <c r="A182" s="37" t="inlineStr">
        <is>
          <t>HTF_GATE_D_MANDATORY</t>
        </is>
      </c>
      <c r="B182" s="73" t="inlineStr">
        <is>
          <t>0.0_ALT</t>
        </is>
      </c>
      <c r="C182" s="38" t="n"/>
      <c r="D182" s="38" t="inlineStr">
        <is>
          <t>ENTRY, GLOBAL_CHECK, STOCKS_EXIT</t>
        </is>
      </c>
      <c r="E182" s="38">
        <f>IF(G188="",E187,IF(G188&gt;0,E187+G188,E187))</f>
        <v/>
      </c>
      <c r="F182" s="30" t="n"/>
      <c r="G182" s="38">
        <f>IFERROR(VLOOKUP($A188&amp;"_"&amp;$B188,Results_Deltas!$A$2:$P$15000,5,FALSE),"")</f>
        <v/>
      </c>
      <c r="H182" s="38" t="inlineStr">
        <is>
          <t>Blanket (page end)</t>
        </is>
      </c>
      <c r="I182" s="30" t="n"/>
      <c r="J182" s="30" t="n"/>
      <c r="K182" s="30" t="n"/>
      <c r="L182" s="30" t="inlineStr">
        <is>
          <t>NO</t>
        </is>
      </c>
      <c r="M182" s="30" t="n">
        <v>-0.08486792951722277</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crypto_short — keep, needs S1 fills (backtest-expert: &lt;30 trades, seek plateaus, punish)</t>
        </is>
      </c>
    </row>
    <row r="183" ht="15.75" customHeight="1" s="67">
      <c r="A183" s="37" t="inlineStr">
        <is>
          <t>GR_FILTER_ALL_ENTRIES</t>
        </is>
      </c>
      <c r="B183" s="73" t="inlineStr">
        <is>
          <t>0.0</t>
        </is>
      </c>
      <c r="C183" s="38" t="n"/>
      <c r="D183" s="38" t="inlineStr">
        <is>
          <t>GLOBAL_CHECK, STOCKS_EXIT</t>
        </is>
      </c>
      <c r="E183" s="38">
        <f>IF(G189="",E188,IF(G189&gt;0,E188+G189,E188))</f>
        <v/>
      </c>
      <c r="F183" s="30" t="n"/>
      <c r="G183" s="38">
        <f>IFERROR(VLOOKUP($A189&amp;"_"&amp;$B189,Results_Deltas!$A$2:$P$15000,5,FALSE),"")</f>
        <v/>
      </c>
      <c r="H183" s="38" t="inlineStr">
        <is>
          <t>Blanket (page end)</t>
        </is>
      </c>
      <c r="I183" s="30" t="n"/>
      <c r="J183" s="30" t="n"/>
      <c r="K183" s="30" t="n"/>
      <c r="L183" s="30" t="inlineStr">
        <is>
          <t>NO</t>
        </is>
      </c>
      <c r="M183" s="30" t="n">
        <v>-0.08240953794384452</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crypto_short — keep, needs S1 fills (backtest-expert: &lt;30 trades, seek plateaus, punish)</t>
        </is>
      </c>
    </row>
    <row r="184" ht="15.75" customHeight="1" s="67">
      <c r="A184" s="37" t="inlineStr">
        <is>
          <t>GR_FILTER_ALL_ENTRIES</t>
        </is>
      </c>
      <c r="B184" s="73" t="inlineStr">
        <is>
          <t>0.0_ALT</t>
        </is>
      </c>
      <c r="C184" s="38" t="n"/>
      <c r="D184" s="38" t="inlineStr">
        <is>
          <t>GLOBAL_CHECK, STOCKS_EXIT</t>
        </is>
      </c>
      <c r="E184" s="38">
        <f>IF(G190="",E189,IF(G190&gt;0,E189+G190,E189))</f>
        <v/>
      </c>
      <c r="F184" s="30" t="n"/>
      <c r="G184" s="38">
        <f>IFERROR(VLOOKUP($A190&amp;"_"&amp;$B190,Results_Deltas!$A$2:$P$15000,5,FALSE),"")</f>
        <v/>
      </c>
      <c r="H184" s="38" t="inlineStr">
        <is>
          <t>Blanket (page end)</t>
        </is>
      </c>
      <c r="I184" s="30" t="n"/>
      <c r="J184" s="30" t="n"/>
      <c r="K184" s="30" t="n"/>
      <c r="L184" s="30" t="inlineStr">
        <is>
          <t>NO</t>
        </is>
      </c>
      <c r="M184" s="30" t="n">
        <v>-0.08240953794384452</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crypto_short — keep, needs S1 fills (backtest-expert: &lt;30 trades, seek plateaus, punish)</t>
        </is>
      </c>
    </row>
    <row r="185" ht="15.75" customHeight="1" s="67">
      <c r="A185" s="37" t="inlineStr">
        <is>
          <t>HTF_GATE_BYPASS_RZ</t>
        </is>
      </c>
      <c r="B185" s="73" t="inlineStr">
        <is>
          <t>0.0</t>
        </is>
      </c>
      <c r="C185" s="38" t="n"/>
      <c r="D185" s="38" t="inlineStr">
        <is>
          <t>ENTRY, GLOBAL_CHECK, STOCKS_EXIT</t>
        </is>
      </c>
      <c r="E185" s="38">
        <f>IF(G191="",E190,IF(G191&gt;0,E190+G191,E190))</f>
        <v/>
      </c>
      <c r="F185" s="30" t="n"/>
      <c r="G185" s="38">
        <f>IFERROR(VLOOKUP($A191&amp;"_"&amp;$B191,Results_Deltas!$A$2:$P$15000,5,FALSE),"")</f>
        <v/>
      </c>
      <c r="H185" s="38" t="inlineStr">
        <is>
          <t>Blanket (page end)</t>
        </is>
      </c>
      <c r="I185" s="30" t="n"/>
      <c r="J185" s="30" t="n"/>
      <c r="K185" s="30" t="n"/>
      <c r="L185" s="30" t="inlineStr">
        <is>
          <t>NO</t>
        </is>
      </c>
      <c r="M185" s="30" t="n">
        <v>-0.08240953794384452</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crypto_short — keep, needs S1 fills (backtest-expert: &lt;30 trades, seek plateaus, punish)</t>
        </is>
      </c>
    </row>
    <row r="186" ht="15.75" customHeight="1" s="67">
      <c r="A186" s="37" t="inlineStr">
        <is>
          <t>HTF_GATE_BYPASS_RZ</t>
        </is>
      </c>
      <c r="B186" s="73" t="inlineStr">
        <is>
          <t>0.0_ALT</t>
        </is>
      </c>
      <c r="C186" s="38" t="n"/>
      <c r="D186" s="38" t="inlineStr">
        <is>
          <t>ENTRY, GLOBAL_CHECK, STOCKS_EXIT</t>
        </is>
      </c>
      <c r="E186" s="38">
        <f>IF(G192="",E191,IF(G192&gt;0,E191+G192,E191))</f>
        <v/>
      </c>
      <c r="F186" s="30" t="n"/>
      <c r="G186" s="38">
        <f>IFERROR(VLOOKUP($A192&amp;"_"&amp;$B192,Results_Deltas!$A$2:$P$15000,5,FALSE),"")</f>
        <v/>
      </c>
      <c r="H186" s="38" t="inlineStr">
        <is>
          <t>Blanket (page end)</t>
        </is>
      </c>
      <c r="I186" s="30" t="n"/>
      <c r="J186" s="30" t="n"/>
      <c r="K186" s="30" t="n"/>
      <c r="L186" s="30" t="inlineStr">
        <is>
          <t>NO</t>
        </is>
      </c>
      <c r="M186" s="30" t="n">
        <v>-0.08240953794384452</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crypto_short — keep, needs S1 fills (backtest-expert: &lt;30 trades, seek plateaus, punish)</t>
        </is>
      </c>
    </row>
    <row r="187" ht="15.75" customHeight="1" s="67">
      <c r="A187" s="37" t="inlineStr">
        <is>
          <t>HTF_TREND_VETO_BYPASS_REASONS</t>
        </is>
      </c>
      <c r="B187" s="73" t="inlineStr">
        <is>
          <t>0.0</t>
        </is>
      </c>
      <c r="C187" s="38" t="n"/>
      <c r="D187" s="38" t="inlineStr">
        <is>
          <t>GLOBAL_CHECK, STOCKS_EXIT</t>
        </is>
      </c>
      <c r="E187" s="38">
        <f>IF(G193="",E192,IF(G193&gt;0,E192+G193,E192))</f>
        <v/>
      </c>
      <c r="F187" s="30" t="n"/>
      <c r="G187" s="38">
        <f>IFERROR(VLOOKUP($A193&amp;"_"&amp;$B193,Results_Deltas!$A$2:$P$15000,5,FALSE),"")</f>
        <v/>
      </c>
      <c r="H187" s="38" t="inlineStr">
        <is>
          <t>Blanket (page end)</t>
        </is>
      </c>
      <c r="I187" s="30" t="n"/>
      <c r="J187" s="30" t="n"/>
      <c r="K187" s="30" t="n"/>
      <c r="L187" s="30" t="inlineStr">
        <is>
          <t>NO</t>
        </is>
      </c>
      <c r="M187" s="30" t="n">
        <v>-0.08240953794384452</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crypto_short — keep, needs S1 fills (backtest-expert: &lt;30 trades, seek plateaus, punish)</t>
        </is>
      </c>
    </row>
    <row r="188" ht="15.75" customHeight="1" s="67">
      <c r="A188" s="37" t="inlineStr">
        <is>
          <t>HTF_TREND_VETO_BYPASS_REASONS</t>
        </is>
      </c>
      <c r="B188" s="73" t="inlineStr">
        <is>
          <t>0.0_ALT</t>
        </is>
      </c>
      <c r="C188" s="38" t="n"/>
      <c r="D188" s="38" t="inlineStr">
        <is>
          <t>GLOBAL_CHECK, STOCKS_EXIT</t>
        </is>
      </c>
      <c r="E188" s="38">
        <f>IF(G194="",E193,IF(G194&gt;0,E193+G194,E193))</f>
        <v/>
      </c>
      <c r="F188" s="30" t="n"/>
      <c r="G188" s="38">
        <f>IFERROR(VLOOKUP($A194&amp;"_"&amp;$B194,Results_Deltas!$A$2:$P$15000,5,FALSE),"")</f>
        <v/>
      </c>
      <c r="H188" s="38" t="inlineStr">
        <is>
          <t>Blanket (page end)</t>
        </is>
      </c>
      <c r="I188" s="30" t="n"/>
      <c r="J188" s="30" t="n"/>
      <c r="K188" s="30" t="n"/>
      <c r="L188" s="30" t="inlineStr">
        <is>
          <t>NO</t>
        </is>
      </c>
      <c r="M188" s="30" t="n">
        <v>-0.08240953794384452</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crypto_short — keep, needs S1 fills (backtest-expert: &lt;30 trades, seek plateaus, punish)</t>
        </is>
      </c>
    </row>
    <row r="189" ht="15.75" customHeight="1" s="67">
      <c r="A189" s="37" t="inlineStr">
        <is>
          <t>GOLDEN_RULE_BASE_USD</t>
        </is>
      </c>
      <c r="B189" s="73" t="inlineStr">
        <is>
          <t>0.0</t>
        </is>
      </c>
      <c r="C189" s="38" t="n"/>
      <c r="D189" s="38" t="inlineStr">
        <is>
          <t>GLOBAL_CHECK, STOCKS_EXIT</t>
        </is>
      </c>
      <c r="E189" s="38">
        <f>IF(G195="",E194,IF(G195&gt;0,E194+G195,E194))</f>
        <v/>
      </c>
      <c r="F189" s="30" t="n"/>
      <c r="G189" s="38">
        <f>IFERROR(VLOOKUP($A195&amp;"_"&amp;$B195,Results_Deltas!$A$2:$P$15000,5,FALSE),"")</f>
        <v/>
      </c>
      <c r="H189" s="38" t="inlineStr">
        <is>
          <t>Blanket (page end)</t>
        </is>
      </c>
      <c r="I189" s="30" t="n"/>
      <c r="J189" s="30" t="n"/>
      <c r="K189" s="30" t="n"/>
      <c r="L189" s="30" t="inlineStr">
        <is>
          <t>NO</t>
        </is>
      </c>
      <c r="M189" s="30" t="n">
        <v>-0.08080051279982403</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crypto_short — keep, needs S1 fills (backtest-expert: &lt;30 trades, seek plateaus, punish)</t>
        </is>
      </c>
    </row>
    <row r="190" ht="15.75" customHeight="1" s="67">
      <c r="A190" s="37" t="inlineStr">
        <is>
          <t>GOLDEN_RULE_BASE_USD</t>
        </is>
      </c>
      <c r="B190" s="73" t="inlineStr">
        <is>
          <t>0.0_ALT</t>
        </is>
      </c>
      <c r="C190" s="38" t="n"/>
      <c r="D190" s="38" t="inlineStr">
        <is>
          <t>GLOBAL_CHECK, STOCKS_EXIT</t>
        </is>
      </c>
      <c r="E190" s="38">
        <f>IF(G196="",E195,IF(G196&gt;0,E195+G196,E195))</f>
        <v/>
      </c>
      <c r="F190" s="30" t="n"/>
      <c r="G190" s="38">
        <f>IFERROR(VLOOKUP($A196&amp;"_"&amp;$B196,Results_Deltas!$A$2:$P$15000,5,FALSE),"")</f>
        <v/>
      </c>
      <c r="H190" s="38" t="inlineStr">
        <is>
          <t>Blanket (page end)</t>
        </is>
      </c>
      <c r="I190" s="30" t="n"/>
      <c r="J190" s="30" t="n"/>
      <c r="K190" s="30" t="n"/>
      <c r="L190" s="30" t="inlineStr">
        <is>
          <t>NO</t>
        </is>
      </c>
      <c r="M190" s="30" t="n">
        <v>-0.08080051279982403</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crypto_short — keep, needs S1 fills (backtest-expert: &lt;30 trades, seek plateaus, punish)</t>
        </is>
      </c>
    </row>
    <row r="191" ht="15.75" customHeight="1" s="67">
      <c r="A191" s="39" t="inlineStr">
        <is>
          <t>NEWBORN_LOSS_KILL_GAIN_THRESHOLD_PCT</t>
        </is>
      </c>
      <c r="B191" s="73" t="inlineStr">
        <is>
          <t>0</t>
        </is>
      </c>
      <c r="C191" s="38" t="n"/>
      <c r="D191" s="38" t="inlineStr">
        <is>
          <t>AUGMENT, EXIT, GLOBAL_CHECK, REDUCE, STOCKS_EXIT</t>
        </is>
      </c>
      <c r="E191" s="38">
        <f>IF(G197="",E196,IF(G197&gt;0,E196+G197,E196))</f>
        <v/>
      </c>
      <c r="F191" s="30" t="n"/>
      <c r="G191" s="38">
        <f>IFERROR(VLOOKUP($A197&amp;"_"&amp;$B197,Results_Deltas!$A$2:$P$15000,5,FALSE),"")</f>
        <v/>
      </c>
      <c r="H191" s="38" t="inlineStr">
        <is>
          <t>Blanket (page end)</t>
        </is>
      </c>
      <c r="I191" s="30" t="n"/>
      <c r="J191" s="30" t="n"/>
      <c r="K191" s="30" t="n"/>
      <c r="L191" s="30" t="inlineStr">
        <is>
          <t>YES</t>
        </is>
      </c>
      <c r="M191" s="30" t="n">
        <v>-0.067109928869582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crypto_short — keep, needs S1 fills (backtest-expert: &lt;30 trades, seek plateaus, punish)</t>
        </is>
      </c>
    </row>
    <row r="192" ht="15.75" customHeight="1" s="67">
      <c r="A192" s="37" t="inlineStr">
        <is>
          <t>NEWBORN_LOSS_KILL_REQUIRE_VEL_AGAINST</t>
        </is>
      </c>
      <c r="B192" s="73" t="inlineStr">
        <is>
          <t>0.0</t>
        </is>
      </c>
      <c r="C192" s="38" t="n"/>
      <c r="D192" s="38" t="inlineStr">
        <is>
          <t>AUGMENT, EXIT, GLOBAL_CHECK, REDUCE, STOCKS_EXIT</t>
        </is>
      </c>
      <c r="E192" s="38">
        <f>IF(G198="",E197,IF(G198&gt;0,E197+G198,E197))</f>
        <v/>
      </c>
      <c r="F192" s="30" t="n"/>
      <c r="G192" s="38">
        <f>IFERROR(VLOOKUP($A198&amp;"_"&amp;$B198,Results_Deltas!$A$2:$P$15000,5,FALSE),"")</f>
        <v/>
      </c>
      <c r="H192" s="38" t="inlineStr">
        <is>
          <t>Blanket (page end)</t>
        </is>
      </c>
      <c r="I192" s="30" t="n"/>
      <c r="J192" s="30" t="n"/>
      <c r="K192" s="30" t="n"/>
      <c r="L192" s="30" t="inlineStr">
        <is>
          <t>NO</t>
        </is>
      </c>
      <c r="M192" s="30" t="n">
        <v>-0.067109928869582</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c r="IO192" s="76" t="inlineStr">
        <is>
          <t>SUSPICIOUS n=0 for crypto_short — keep, needs S1 fills (backtest-expert: &lt;30 trades, seek plateaus, punish)</t>
        </is>
      </c>
    </row>
    <row r="193" ht="15.75" customHeight="1" s="67">
      <c r="A193" s="37" t="inlineStr">
        <is>
          <t>NEWBORN_LOSS_KILL_REQUIRE_VEL_AGAINST</t>
        </is>
      </c>
      <c r="B193" s="73" t="inlineStr">
        <is>
          <t>0.0_ALT</t>
        </is>
      </c>
      <c r="C193" s="38" t="n"/>
      <c r="D193" s="38" t="inlineStr">
        <is>
          <t>AUGMENT, EXIT, GLOBAL_CHECK, REDUCE, STOCKS_EXIT</t>
        </is>
      </c>
      <c r="E193" s="38">
        <f>IF(G199="",E198,IF(G199&gt;0,E198+G199,E198))</f>
        <v/>
      </c>
      <c r="F193" s="30" t="n"/>
      <c r="G193" s="38">
        <f>IFERROR(VLOOKUP($A199&amp;"_"&amp;$B199,Results_Deltas!$A$2:$P$15000,5,FALSE),"")</f>
        <v/>
      </c>
      <c r="H193" s="38" t="inlineStr">
        <is>
          <t>Blanket (page end)</t>
        </is>
      </c>
      <c r="I193" s="30" t="n"/>
      <c r="J193" s="30" t="n"/>
      <c r="K193" s="30" t="n"/>
      <c r="L193" s="30" t="inlineStr">
        <is>
          <t>NO</t>
        </is>
      </c>
      <c r="M193" s="30" t="n">
        <v>-0.067109928869582</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crypto_short — keep, needs S1 fills (backtest-expert: &lt;30 trades, seek plateaus, punish)</t>
        </is>
      </c>
    </row>
    <row r="194" ht="15.75" customHeight="1" s="67">
      <c r="A194" s="37" t="inlineStr">
        <is>
          <t>NEW_POSITION_MAX_LOSS_THRESHOLD</t>
        </is>
      </c>
      <c r="B194" s="73" t="inlineStr">
        <is>
          <t>0</t>
        </is>
      </c>
      <c r="C194" s="38" t="n"/>
      <c r="D194" s="38" t="inlineStr">
        <is>
          <t>AUGMENT, EXIT, GLOBAL_CHECK, REDUCE, STOCKS_EXIT</t>
        </is>
      </c>
      <c r="E194" s="38">
        <f>IF(G200="",E199,IF(G200&gt;0,E199+G200,E199))</f>
        <v/>
      </c>
      <c r="F194" s="30" t="n"/>
      <c r="G194" s="38">
        <f>IFERROR(VLOOKUP($A200&amp;"_"&amp;$B200,Results_Deltas!$A$2:$P$15000,5,FALSE),"")</f>
        <v/>
      </c>
      <c r="H194" s="38" t="inlineStr">
        <is>
          <t>Blanket (page end)</t>
        </is>
      </c>
      <c r="I194" s="30" t="n"/>
      <c r="J194" s="30" t="n"/>
      <c r="K194" s="30" t="n"/>
      <c r="L194" s="30" t="inlineStr">
        <is>
          <t>NO</t>
        </is>
      </c>
      <c r="M194" s="30" t="n">
        <v>-0.067109928869582</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crypto_short — keep, needs S1 fills (backtest-expert: &lt;30 trades, seek plateaus, punish)</t>
        </is>
      </c>
    </row>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c r="M2" s="70" t="inlineStr">
        <is>
          <t>AVG_DELTA_CRYPTO_SHORT</t>
        </is>
      </c>
      <c r="N2" s="71" t="inlineStr">
        <is>
          <t>AUDIT_STATUS 2026-09-16 (4 sheets direct)</t>
        </is>
      </c>
    </row>
    <row r="3">
      <c r="A3" s="74" t="inlineStr">
        <is>
          <t>REMOVED for CRYPTO — stocks_only STDEV_SLOPE_SIZING (TradierConfig only, 0 hits in crypto)</t>
        </is>
      </c>
      <c r="B3" s="72" t="inlineStr">
        <is>
          <t>N/A for crypto — see STOCKS templates</t>
        </is>
      </c>
      <c r="N3" s="75"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34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ATR_ADAPTIVE_SIZING_TARGET_PCT</t>
        </is>
      </c>
      <c r="B3" s="72" t="inlineStr">
        <is>
          <t>1.5</t>
        </is>
      </c>
      <c r="C3" s="30" t="n"/>
      <c r="D3" s="30" t="n"/>
      <c r="E3" s="30" t="n"/>
      <c r="F3" s="30" t="n"/>
      <c r="G3" s="30">
        <f>IFERROR(VLOOKUP($A5&amp;"_"&amp;$B5,Results_Deltas!$A$2:$P$15000,5,FALSE),"")</f>
        <v/>
      </c>
      <c r="H3" s="30">
        <f>IFERROR(VLOOKUP($A5,Results_30d_Deltas!$A$2:$H$5000,7,FALSE)-E4,"")</f>
        <v/>
      </c>
      <c r="I3" s="30">
        <f>IFERROR(VLOOKUP($A5,Results_30d_Deltas!$A$2:$H$5000,6,FALSE),"")</f>
        <v/>
      </c>
      <c r="J3" s="30" t="n"/>
      <c r="K3" s="30" t="n"/>
      <c r="L3" s="30" t="inlineStr">
        <is>
          <t>NO</t>
        </is>
      </c>
      <c r="M3" s="33" t="n">
        <v>-2.013379933923514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ez_manage.py:4327 top()</t>
        </is>
      </c>
      <c r="IL3" s="30" t="inlineStr">
        <is>
          <t>v12_quick_engine.py:1209 x7</t>
        </is>
      </c>
      <c r="IM3" s="30" t="n"/>
      <c r="IN3" s="76" t="inlineStr">
        <is>
          <t>SUSPICIOUS n=0 for crypto_short — keep, needs S1 fills (backtest-expert: &lt;30 trades, seek plateaus, punish)</t>
        </is>
      </c>
    </row>
    <row r="4" ht="10.5" customHeight="1" s="67">
      <c r="A4" s="30" t="inlineStr">
        <is>
          <t>ATR_ADAPTIVE_SIZING_TARGET_PCT</t>
        </is>
      </c>
      <c r="B4" s="72" t="n">
        <v>1.5</v>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3" t="n">
        <v>-2.013379933923514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ez_manage.py:4327 top()</t>
        </is>
      </c>
      <c r="IL4" s="30" t="inlineStr">
        <is>
          <t>v12_quick_engine.py:1209 x7</t>
        </is>
      </c>
      <c r="IM4" s="30" t="n"/>
      <c r="IN4" s="76" t="inlineStr">
        <is>
          <t>SUSPICIOUS n=0 for crypto_short — keep, needs S1 fills (backtest-expert: &lt;30 trades, seek plateaus, punish)</t>
        </is>
      </c>
    </row>
    <row r="5" ht="10.5" customHeight="1" s="67">
      <c r="A5" s="30" t="inlineStr">
        <is>
          <t>REVERSE_ON_EXIT_ENABLED</t>
        </is>
      </c>
      <c r="B5" s="72" t="inlineStr">
        <is>
          <t>True</t>
        </is>
      </c>
      <c r="C5" s="30" t="n"/>
      <c r="D5" s="30" t="n"/>
      <c r="E5" s="30" t="n"/>
      <c r="F5" s="30" t="n"/>
      <c r="G5" s="30">
        <f>IFERROR(VLOOKUP($A14&amp;"_"&amp;$B14,Results_Deltas!$A$2:$P$15000,5,FALSE),"")</f>
        <v/>
      </c>
      <c r="H5" s="30">
        <f>IFERROR(VLOOKUP($A14,Results_30d_Deltas!$A$2:$H$5000,7,FALSE)-E13,"")</f>
        <v/>
      </c>
      <c r="I5" s="30">
        <f>IFERROR(VLOOKUP($A14,Results_30d_Deltas!$A$2:$H$5000,6,FALSE),"")</f>
        <v/>
      </c>
      <c r="J5" s="30" t="n"/>
      <c r="K5" s="30" t="n"/>
      <c r="L5" s="30" t="inlineStr">
        <is>
          <t>NO</t>
        </is>
      </c>
      <c r="M5" s="33" t="n">
        <v>-1.333783486179834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ez_manage.py:1219 top()</t>
        </is>
      </c>
      <c r="IL5" s="30" t="inlineStr">
        <is>
          <t>v12_quick_engine.py:1420 x3</t>
        </is>
      </c>
      <c r="IM5" s="30" t="n"/>
      <c r="IN5" s="76" t="inlineStr">
        <is>
          <t>SUSPICIOUS n=0 for crypto_short — keep, needs S1 fills (backtest-expert: &lt;30 trades, seek plateaus, punish)</t>
        </is>
      </c>
    </row>
    <row r="6" ht="10.5" customHeight="1" s="67">
      <c r="A6" s="30" t="inlineStr">
        <is>
          <t>RZ_BREAKOUT_ENTRY_ENABLED</t>
        </is>
      </c>
      <c r="B6" s="72" t="inlineStr">
        <is>
          <t>True</t>
        </is>
      </c>
      <c r="C6" s="30" t="n"/>
      <c r="D6" s="30" t="n"/>
      <c r="E6" s="30" t="n"/>
      <c r="F6" s="30" t="n"/>
      <c r="G6" s="30">
        <f>IFERROR(VLOOKUP($A8&amp;"_"&amp;$B8,Results_Deltas!$A$2:$P$15000,5,FALSE),"")</f>
        <v/>
      </c>
      <c r="H6" s="30">
        <f>IFERROR(VLOOKUP($A8,Results_30d_Deltas!$A$2:$H$5000,7,FALSE)-E7,"")</f>
        <v/>
      </c>
      <c r="I6" s="30">
        <f>IFERROR(VLOOKUP($A8,Results_30d_Deltas!$A$2:$H$5000,6,FALSE),"")</f>
        <v/>
      </c>
      <c r="J6" s="30" t="n"/>
      <c r="K6" s="30" t="n"/>
      <c r="L6" s="30" t="inlineStr">
        <is>
          <t>NO</t>
        </is>
      </c>
      <c r="M6" s="33" t="n">
        <v>-1.193555336718441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4" t="n"/>
      <c r="FJ6" s="34" t="n"/>
      <c r="FK6" s="34" t="n"/>
      <c r="FL6" s="34" t="n"/>
      <c r="FM6" s="34"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30" t="n"/>
      <c r="IK6" s="30" t="inlineStr">
        <is>
          <t>ez_manage.py:5398 top()</t>
        </is>
      </c>
      <c r="IL6" s="30" t="inlineStr">
        <is>
          <t>v12_quick_engine.py:3021 x3</t>
        </is>
      </c>
      <c r="IM6" s="30" t="n"/>
      <c r="IN6" s="76" t="inlineStr">
        <is>
          <t>SUSPICIOUS n=0 for crypto_short — keep, needs S1 fills (backtest-expert: &lt;30 trades, seek plateaus, punish)</t>
        </is>
      </c>
    </row>
    <row r="7" ht="10.5" customHeight="1" s="67">
      <c r="A7" s="31" t="inlineStr">
        <is>
          <t>MACD_ZERO_CROSS_TF</t>
        </is>
      </c>
      <c r="B7" s="72" t="inlineStr">
        <is>
          <t>1h</t>
        </is>
      </c>
      <c r="C7" s="30" t="n"/>
      <c r="D7" s="30" t="n"/>
      <c r="E7" s="30" t="n"/>
      <c r="F7" s="30" t="n"/>
      <c r="G7" s="30">
        <f>IFERROR(VLOOKUP($A13&amp;"_"&amp;$B13,Results_Deltas!$A$2:$P$15000,5,FALSE),"")</f>
        <v/>
      </c>
      <c r="H7" s="30">
        <f>IFERROR(VLOOKUP($A13,Results_30d_Deltas!$A$2:$H$5000,7,FALSE)-E12,"")</f>
        <v/>
      </c>
      <c r="I7" s="30">
        <f>IFERROR(VLOOKUP($A13,Results_30d_Deltas!$A$2:$H$5000,6,FALSE),"")</f>
        <v/>
      </c>
      <c r="J7" s="30" t="n"/>
      <c r="K7" s="30" t="n"/>
      <c r="L7" s="30" t="inlineStr">
        <is>
          <t>YES</t>
        </is>
      </c>
      <c r="M7" s="33" t="n">
        <v>-1.187059992955976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4" t="n"/>
      <c r="AW7" s="34" t="n"/>
      <c r="AX7" s="34" t="n"/>
      <c r="AY7" s="34" t="n"/>
      <c r="AZ7" s="34"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ez_manage.py:3501 top()</t>
        </is>
      </c>
      <c r="IL7" s="30" t="inlineStr">
        <is>
          <t>v12_quick_engine.py:2236 x2</t>
        </is>
      </c>
      <c r="IM7" s="30" t="n"/>
      <c r="IN7" s="76" t="inlineStr">
        <is>
          <t>SUSPICIOUS n=0 for crypto_short — keep, needs S1 fills (backtest-expert: &lt;30 trades, seek plateaus, punish)</t>
        </is>
      </c>
    </row>
    <row r="8" ht="10.5" customHeight="1" s="67">
      <c r="A8" s="30" t="inlineStr">
        <is>
          <t>HTF_GATE_SIGNALS_SMA200D</t>
        </is>
      </c>
      <c r="B8" s="72" t="inlineStr">
        <is>
          <t>False</t>
        </is>
      </c>
      <c r="C8" s="30" t="n"/>
      <c r="D8" s="30" t="n"/>
      <c r="E8" s="30" t="n"/>
      <c r="F8" s="30" t="n"/>
      <c r="G8" s="30">
        <f>IFERROR(VLOOKUP($A12&amp;"_"&amp;$B12,Results_Deltas!$A$2:$P$15000,5,FALSE),"")</f>
        <v/>
      </c>
      <c r="H8" s="30">
        <f>IFERROR(VLOOKUP($A12,Results_30d_Deltas!$A$2:$H$5000,7,FALSE)-E11,"")</f>
        <v/>
      </c>
      <c r="I8" s="30">
        <f>IFERROR(VLOOKUP($A12,Results_30d_Deltas!$A$2:$H$5000,6,FALSE),"")</f>
        <v/>
      </c>
      <c r="J8" s="30" t="n"/>
      <c r="K8" s="30" t="n"/>
      <c r="L8" s="30" t="inlineStr">
        <is>
          <t>NO</t>
        </is>
      </c>
      <c r="M8" s="33" t="n">
        <v>-1.186531057729728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4" t="n"/>
      <c r="FO8" s="34" t="n"/>
      <c r="FP8" s="34" t="n"/>
      <c r="FQ8" s="34" t="n"/>
      <c r="FR8" s="34"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ez_manage.py:4881 top()</t>
        </is>
      </c>
      <c r="IL8" s="30" t="inlineStr">
        <is>
          <t>v12_quick_engine.py:2057 x7</t>
        </is>
      </c>
      <c r="IM8" s="30" t="n"/>
      <c r="IN8" s="76" t="inlineStr">
        <is>
          <t>SUSPICIOUS n=0 for crypto_short — keep, needs S1 fills (backtest-expert: &lt;30 trades, seek plateaus, punish)</t>
        </is>
      </c>
    </row>
    <row r="9" ht="10.5" customHeight="1" s="67">
      <c r="A9" s="30" t="inlineStr">
        <is>
          <t>MACD_ZERO_CROSS_TF</t>
        </is>
      </c>
      <c r="B9" s="72" t="inlineStr">
        <is>
          <t>OFF</t>
        </is>
      </c>
      <c r="C9" s="30" t="n"/>
      <c r="D9" s="30" t="n"/>
      <c r="E9" s="30" t="n"/>
      <c r="F9" s="30" t="n"/>
      <c r="G9" s="30">
        <f>IFERROR(VLOOKUP($A15&amp;"_"&amp;$B15,Results_Deltas!$A$2:$P$15000,5,FALSE),"")</f>
        <v/>
      </c>
      <c r="H9" s="30">
        <f>IFERROR(VLOOKUP($A15,Results_30d_Deltas!$A$2:$H$5000,7,FALSE)-E14,"")</f>
        <v/>
      </c>
      <c r="I9" s="30">
        <f>IFERROR(VLOOKUP($A15,Results_30d_Deltas!$A$2:$H$5000,6,FALSE),"")</f>
        <v/>
      </c>
      <c r="J9" s="30" t="n"/>
      <c r="K9" s="30" t="n"/>
      <c r="L9" s="30" t="inlineStr">
        <is>
          <t>NO</t>
        </is>
      </c>
      <c r="M9" s="33" t="n">
        <v>-1.183875994830479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4" t="n"/>
      <c r="AW9" s="34" t="n"/>
      <c r="AX9" s="34" t="n"/>
      <c r="AY9" s="34" t="n"/>
      <c r="AZ9" s="34"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ez_manage.py:3501 top()</t>
        </is>
      </c>
      <c r="IL9" s="30" t="inlineStr">
        <is>
          <t>v12_quick_engine.py:2236 x2</t>
        </is>
      </c>
      <c r="IM9" s="30" t="n"/>
      <c r="IN9" s="76" t="inlineStr">
        <is>
          <t>SUSPICIOUS n=0 for crypto_short — keep, needs S1 fills (backtest-expert: &lt;30 trades, seek plateaus, punish)</t>
        </is>
      </c>
    </row>
    <row r="10" ht="10.5" customHeight="1" s="67">
      <c r="A10" s="30" t="inlineStr">
        <is>
          <t>E_1_EXIT_DELTA_THR</t>
        </is>
      </c>
      <c r="B10" s="72" t="inlineStr">
        <is>
          <t>1.0</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NO</t>
        </is>
      </c>
      <c r="M10" s="33" t="n">
        <v>-1.174340826897702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ez_manage.py:4698 top()</t>
        </is>
      </c>
      <c r="IL10" s="30" t="inlineStr">
        <is>
          <t>v12_quick_engine.py:1817 x9</t>
        </is>
      </c>
      <c r="IM10" s="30" t="n"/>
      <c r="IN10" s="76" t="inlineStr">
        <is>
          <t>SUSPICIOUS n=0 for crypto_short — keep, needs S1 fills (backtest-expert: &lt;30 trades, seek plateaus, punish)</t>
        </is>
      </c>
    </row>
    <row r="11" ht="10.5" customHeight="1" s="67">
      <c r="A11" s="30" t="inlineStr">
        <is>
          <t>SCALP_V3_K_OB_EXIT_K3M_HI</t>
        </is>
      </c>
      <c r="B11" s="72" t="inlineStr">
        <is>
          <t>1.0</t>
        </is>
      </c>
      <c r="C11" s="30" t="n"/>
      <c r="D11" s="30" t="n"/>
      <c r="E11" s="30" t="n"/>
      <c r="F11" s="30" t="n"/>
      <c r="G11" s="30">
        <f>IFERROR(VLOOKUP($A20&amp;"_"&amp;$B20,Results_Deltas!$A$2:$P$15000,5,FALSE),"")</f>
        <v/>
      </c>
      <c r="H11" s="30">
        <f>IFERROR(VLOOKUP($A20,Results_30d_Deltas!$A$2:$H$5000,7,FALSE)-E19,"")</f>
        <v/>
      </c>
      <c r="I11" s="30">
        <f>IFERROR(VLOOKUP($A20,Results_30d_Deltas!$A$2:$H$5000,6,FALSE),"")</f>
        <v/>
      </c>
      <c r="J11" s="30" t="n"/>
      <c r="K11" s="30" t="n"/>
      <c r="L11" s="30" t="inlineStr">
        <is>
          <t>NO</t>
        </is>
      </c>
      <c r="M11" s="33" t="n">
        <v>-1.174001471295129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ez_manage.py:5553 top()</t>
        </is>
      </c>
      <c r="IL11" s="30" t="inlineStr">
        <is>
          <t>v12_quick_engine.py:3181 x4</t>
        </is>
      </c>
      <c r="IM11" s="30" t="n"/>
      <c r="IN11" s="76" t="inlineStr">
        <is>
          <t>SUSPICIOUS n=0 for crypto_short — keep, needs S1 fills (backtest-expert: &lt;30 trades, seek plateaus, punish)</t>
        </is>
      </c>
    </row>
    <row r="12" ht="10.5" customHeight="1" s="67">
      <c r="A12" s="30" t="inlineStr">
        <is>
          <t>BTC_TECH_EXIT_WT_MIN_TFS</t>
        </is>
      </c>
      <c r="B12" s="72" t="inlineStr">
        <is>
          <t>0.5</t>
        </is>
      </c>
      <c r="C12" s="30" t="n"/>
      <c r="D12" s="30" t="n"/>
      <c r="E12" s="30" t="n"/>
      <c r="F12" s="30" t="n"/>
      <c r="G12" s="30">
        <f>IFERROR(VLOOKUP($A14&amp;"_"&amp;$B14,Results_Deltas!$A$2:$P$15000,5,FALSE),"")</f>
        <v/>
      </c>
      <c r="H12" s="30">
        <f>IFERROR(VLOOKUP($A14,Results_30d_Deltas!$A$2:$H$5000,7,FALSE)-E13,"")</f>
        <v/>
      </c>
      <c r="I12" s="30">
        <f>IFERROR(VLOOKUP($A14,Results_30d_Deltas!$A$2:$H$5000,6,FALSE),"")</f>
        <v/>
      </c>
      <c r="J12" s="30" t="n"/>
      <c r="K12" s="30" t="n"/>
      <c r="L12" s="30" t="inlineStr">
        <is>
          <t>NO</t>
        </is>
      </c>
      <c r="M12" s="33" t="n">
        <v>-1.173729467838254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ez_manage.py:4517 top()</t>
        </is>
      </c>
      <c r="IL12" s="30" t="inlineStr">
        <is>
          <t>v12_quick_engine.py:457 x8</t>
        </is>
      </c>
      <c r="IM12" s="30" t="n"/>
      <c r="IN12" s="76" t="inlineStr">
        <is>
          <t>SUSPICIOUS n=0 for crypto_short — keep, needs S1 fills (backtest-expert: &lt;30 trades, seek plateaus, punish)</t>
        </is>
      </c>
    </row>
    <row r="13" ht="10.5" customHeight="1" s="67">
      <c r="A13" s="30" t="inlineStr">
        <is>
          <t>SCALP_V3_K_OB_EXIT_K15M_LO</t>
        </is>
      </c>
      <c r="B13" s="72" t="inlineStr">
        <is>
          <t>2.0</t>
        </is>
      </c>
      <c r="C13" s="30" t="n"/>
      <c r="D13" s="30" t="n"/>
      <c r="E13" s="30" t="n"/>
      <c r="F13" s="30" t="n"/>
      <c r="G13" s="30">
        <f>IFERROR(VLOOKUP($A22&amp;"_"&amp;$B22,Results_Deltas!$A$2:$P$15000,5,FALSE),"")</f>
        <v/>
      </c>
      <c r="H13" s="30">
        <f>IFERROR(VLOOKUP($A22,Results_30d_Deltas!$A$2:$H$5000,7,FALSE)-E21,"")</f>
        <v/>
      </c>
      <c r="I13" s="30">
        <f>IFERROR(VLOOKUP($A22,Results_30d_Deltas!$A$2:$H$5000,6,FALSE),"")</f>
        <v/>
      </c>
      <c r="J13" s="30" t="n"/>
      <c r="K13" s="30" t="n"/>
      <c r="L13" s="30" t="inlineStr">
        <is>
          <t>NO</t>
        </is>
      </c>
      <c r="M13" s="33" t="n">
        <v>-1.173729467838254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ez_manage.py:5552 top()</t>
        </is>
      </c>
      <c r="IL13" s="30" t="inlineStr">
        <is>
          <t>v12_quick_engine.py:3180 x4</t>
        </is>
      </c>
      <c r="IM13" s="30" t="n"/>
      <c r="IN13" s="76" t="inlineStr">
        <is>
          <t>SUSPICIOUS n=0 for crypto_short — keep, needs S1 fills (backtest-expert: &lt;30 trades, seek plateaus, punish)</t>
        </is>
      </c>
    </row>
    <row r="14" ht="10.5" customHeight="1" s="67">
      <c r="A14" s="30" t="inlineStr">
        <is>
          <t>SCALP_V3_K_OB_EXIT_K3M_HI</t>
        </is>
      </c>
      <c r="B14" s="72" t="inlineStr">
        <is>
          <t>0.5</t>
        </is>
      </c>
      <c r="C14" s="30" t="n"/>
      <c r="D14" s="30" t="n"/>
      <c r="E14" s="30" t="n"/>
      <c r="F14" s="30" t="n"/>
      <c r="G14" s="30">
        <f>IFERROR(VLOOKUP($A23&amp;"_"&amp;$B23,Results_Deltas!$A$2:$P$15000,5,FALSE),"")</f>
        <v/>
      </c>
      <c r="H14" s="30">
        <f>IFERROR(VLOOKUP($A23,Results_30d_Deltas!$A$2:$H$5000,7,FALSE)-E22,"")</f>
        <v/>
      </c>
      <c r="I14" s="30">
        <f>IFERROR(VLOOKUP($A23,Results_30d_Deltas!$A$2:$H$5000,6,FALSE),"")</f>
        <v/>
      </c>
      <c r="J14" s="30" t="n"/>
      <c r="K14" s="30" t="n"/>
      <c r="L14" s="30" t="inlineStr">
        <is>
          <t>NO</t>
        </is>
      </c>
      <c r="M14" s="33" t="n">
        <v>-1.173729467838254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ez_manage.py:5553 top()</t>
        </is>
      </c>
      <c r="IL14" s="30" t="inlineStr">
        <is>
          <t>v12_quick_engine.py:3181 x4</t>
        </is>
      </c>
      <c r="IM14" s="30" t="n"/>
      <c r="IN14" s="76" t="inlineStr">
        <is>
          <t>SUSPICIOUS n=0 for crypto_short — keep, needs S1 fills (backtest-expert: &lt;30 trades, seek plateaus, punish)</t>
        </is>
      </c>
    </row>
    <row r="15" ht="10.5" customHeight="1" s="67">
      <c r="A15" s="30" t="inlineStr">
        <is>
          <t>SCALP_V3_K_OB_EXIT_K3M_LO</t>
        </is>
      </c>
      <c r="B15" s="72" t="inlineStr">
        <is>
          <t>0.5</t>
        </is>
      </c>
      <c r="C15" s="30" t="n"/>
      <c r="D15" s="30" t="n"/>
      <c r="E15" s="30" t="n"/>
      <c r="F15" s="30" t="n"/>
      <c r="G15" s="30">
        <f>IFERROR(VLOOKUP($A24&amp;"_"&amp;$B24,Results_Deltas!$A$2:$P$15000,5,FALSE),"")</f>
        <v/>
      </c>
      <c r="H15" s="30">
        <f>IFERROR(VLOOKUP($A24,Results_30d_Deltas!$A$2:$H$5000,7,FALSE)-E23,"")</f>
        <v/>
      </c>
      <c r="I15" s="30">
        <f>IFERROR(VLOOKUP($A24,Results_30d_Deltas!$A$2:$H$5000,6,FALSE),"")</f>
        <v/>
      </c>
      <c r="J15" s="30" t="n"/>
      <c r="K15" s="30" t="n"/>
      <c r="L15" s="30" t="inlineStr">
        <is>
          <t>NO</t>
        </is>
      </c>
      <c r="M15" s="33" t="n">
        <v>-1.173729467838254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ez_manage.py:5554 top()</t>
        </is>
      </c>
      <c r="IL15" s="30" t="inlineStr">
        <is>
          <t>v12_quick_engine.py:3182 x4</t>
        </is>
      </c>
      <c r="IM15" s="30" t="n"/>
      <c r="IN15" s="76" t="inlineStr">
        <is>
          <t>SUSPICIOUS n=0 for crypto_short — keep, needs S1 fills (backtest-expert: &lt;30 trades, seek plateaus, punish)</t>
        </is>
      </c>
    </row>
    <row r="16" ht="10.5" customHeight="1" s="67">
      <c r="A16" s="30" t="inlineStr">
        <is>
          <t>EXIT_SCORER_DC_EXTREME</t>
        </is>
      </c>
      <c r="B16" s="72" t="inlineStr">
        <is>
          <t>0.3</t>
        </is>
      </c>
      <c r="C16" s="30" t="n"/>
      <c r="D16" s="30" t="n"/>
      <c r="E16" s="30" t="n"/>
      <c r="F16" s="30" t="n"/>
      <c r="G16" s="30">
        <f>IFERROR(VLOOKUP($A19&amp;"_"&amp;$B19,Results_Deltas!$A$2:$P$15000,5,FALSE),"")</f>
        <v/>
      </c>
      <c r="H16" s="30">
        <f>IFERROR(VLOOKUP($A19,Results_30d_Deltas!$A$2:$H$5000,7,FALSE)-E18,"")</f>
        <v/>
      </c>
      <c r="I16" s="30">
        <f>IFERROR(VLOOKUP($A19,Results_30d_Deltas!$A$2:$H$5000,6,FALSE),"")</f>
        <v/>
      </c>
      <c r="J16" s="30" t="n"/>
      <c r="K16" s="30" t="n"/>
      <c r="L16" s="30" t="inlineStr">
        <is>
          <t>NO</t>
        </is>
      </c>
      <c r="M16" s="33" t="n">
        <v>-1.172442283535868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4" t="n"/>
      <c r="BV16" s="34" t="n"/>
      <c r="BW16" s="34" t="n"/>
      <c r="BX16" s="34" t="n"/>
      <c r="BY16" s="34"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ez_manage.py:3252 top()</t>
        </is>
      </c>
      <c r="IL16" s="30" t="inlineStr">
        <is>
          <t>v12_quick_engine.py:1781 x6</t>
        </is>
      </c>
      <c r="IM16" s="30" t="n"/>
      <c r="IN16" s="76" t="inlineStr">
        <is>
          <t>SUSPICIOUS n=0 for crypto_short — keep, needs S1 fills (backtest-expert: &lt;30 trades, seek plateaus, punish)</t>
        </is>
      </c>
    </row>
    <row r="17" ht="10.5" customHeight="1" s="67">
      <c r="A17" s="30" t="inlineStr">
        <is>
          <t>INTRADAY_SESSION_FORCE_EXIT_UTC</t>
        </is>
      </c>
      <c r="B17" s="72" t="inlineStr">
        <is>
          <t>2.0</t>
        </is>
      </c>
      <c r="C17" s="30" t="n"/>
      <c r="D17" s="30" t="n"/>
      <c r="E17" s="30" t="n"/>
      <c r="F17" s="30" t="n"/>
      <c r="G17" s="30">
        <f>IFERROR(VLOOKUP($A22&amp;"_"&amp;$B22,Results_Deltas!$A$2:$P$15000,5,FALSE),"")</f>
        <v/>
      </c>
      <c r="H17" s="30">
        <f>IFERROR(VLOOKUP($A22,Results_30d_Deltas!$A$2:$H$5000,7,FALSE)-E21,"")</f>
        <v/>
      </c>
      <c r="I17" s="30">
        <f>IFERROR(VLOOKUP($A22,Results_30d_Deltas!$A$2:$H$5000,6,FALSE),"")</f>
        <v/>
      </c>
      <c r="J17" s="30" t="n"/>
      <c r="K17" s="30" t="n"/>
      <c r="L17" s="30" t="inlineStr">
        <is>
          <t>NO</t>
        </is>
      </c>
      <c r="M17" s="33" t="n">
        <v>-1.172442283535868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ez_manage.py:6014 top()</t>
        </is>
      </c>
      <c r="IL17" s="30" t="inlineStr">
        <is>
          <t>v12_quick_engine.py:4267 x4</t>
        </is>
      </c>
      <c r="IM17" s="30" t="n"/>
      <c r="IN17" s="76" t="inlineStr">
        <is>
          <t>SUSPICIOUS n=0 for crypto_short — keep, needs S1 fills (backtest-expert: &lt;30 trades, seek plateaus, punish)</t>
        </is>
      </c>
    </row>
    <row r="18" ht="10.5" customHeight="1" s="67">
      <c r="A18" s="30" t="inlineStr">
        <is>
          <t>SCALP_V3_K_OB_EXIT_K15M_HI</t>
        </is>
      </c>
      <c r="B18" s="72" t="inlineStr">
        <is>
          <t>2.0</t>
        </is>
      </c>
      <c r="C18" s="30" t="n"/>
      <c r="D18" s="30" t="n"/>
      <c r="E18" s="30" t="n"/>
      <c r="F18" s="30" t="n"/>
      <c r="G18" s="30">
        <f>IFERROR(VLOOKUP($A27&amp;"_"&amp;$B27,Results_Deltas!$A$2:$P$15000,5,FALSE),"")</f>
        <v/>
      </c>
      <c r="H18" s="30">
        <f>IFERROR(VLOOKUP($A27,Results_30d_Deltas!$A$2:$H$5000,7,FALSE)-E26,"")</f>
        <v/>
      </c>
      <c r="I18" s="30">
        <f>IFERROR(VLOOKUP($A27,Results_30d_Deltas!$A$2:$H$5000,6,FALSE),"")</f>
        <v/>
      </c>
      <c r="J18" s="30" t="n"/>
      <c r="K18" s="30" t="n"/>
      <c r="L18" s="30" t="inlineStr">
        <is>
          <t>NO</t>
        </is>
      </c>
      <c r="M18" s="33" t="n">
        <v>-1.172442283535868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ez_manage.py:5551 top()</t>
        </is>
      </c>
      <c r="IL18" s="30" t="inlineStr">
        <is>
          <t>v12_quick_engine.py:3179 x4</t>
        </is>
      </c>
      <c r="IM18" s="30" t="n"/>
      <c r="IN18" s="76" t="inlineStr">
        <is>
          <t>SUSPICIOUS n=0 for crypto_short — keep, needs S1 fills (backtest-expert: &lt;30 trades, seek plateaus, punish)</t>
        </is>
      </c>
    </row>
    <row r="19" ht="10.5" customHeight="1" s="67">
      <c r="A19" s="30" t="inlineStr">
        <is>
          <t>MI_MIN_GAIN_EXIT</t>
        </is>
      </c>
      <c r="B19" s="72" t="inlineStr">
        <is>
          <t>1.0</t>
        </is>
      </c>
      <c r="C19" s="30" t="n"/>
      <c r="D19" s="30" t="n"/>
      <c r="E19" s="30" t="n"/>
      <c r="F19" s="30" t="n"/>
      <c r="G19" s="30">
        <f>IFERROR(VLOOKUP($A26&amp;"_"&amp;$B26,Results_Deltas!$A$2:$P$15000,5,FALSE),"")</f>
        <v/>
      </c>
      <c r="H19" s="30">
        <f>IFERROR(VLOOKUP($A26,Results_30d_Deltas!$A$2:$H$5000,7,FALSE)-E25,"")</f>
        <v/>
      </c>
      <c r="I19" s="30">
        <f>IFERROR(VLOOKUP($A26,Results_30d_Deltas!$A$2:$H$5000,6,FALSE),"")</f>
        <v/>
      </c>
      <c r="J19" s="30" t="n"/>
      <c r="K19" s="30" t="n"/>
      <c r="L19" s="30" t="inlineStr">
        <is>
          <t>NO</t>
        </is>
      </c>
      <c r="M19" s="33" t="n">
        <v>-1.17100523339939</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ez_manage.py:3565 top()</t>
        </is>
      </c>
      <c r="IL19" s="30" t="inlineStr">
        <is>
          <t>v12_quick_engine.py:2342 x8</t>
        </is>
      </c>
      <c r="IM19" s="30" t="n"/>
      <c r="IN19" s="76" t="inlineStr">
        <is>
          <t>SUSPICIOUS n=0 for crypto_short — keep, needs S1 fills (backtest-expert: &lt;30 trades, seek plateaus, punish)</t>
        </is>
      </c>
    </row>
    <row r="20" ht="10.5" customHeight="1" s="67">
      <c r="A20" s="30" t="inlineStr">
        <is>
          <t>BTC_TECH_EXIT_WT_MIN_TFS</t>
        </is>
      </c>
      <c r="B20" s="72" t="inlineStr">
        <is>
          <t>1.0</t>
        </is>
      </c>
      <c r="C20" s="30" t="n"/>
      <c r="D20" s="30" t="n"/>
      <c r="E20" s="30" t="n"/>
      <c r="F20" s="30" t="n"/>
      <c r="G20" s="30">
        <f>IFERROR(VLOOKUP($A22&amp;"_"&amp;$B22,Results_Deltas!$A$2:$P$15000,5,FALSE),"")</f>
        <v/>
      </c>
      <c r="H20" s="30">
        <f>IFERROR(VLOOKUP($A22,Results_30d_Deltas!$A$2:$H$5000,7,FALSE)-E21,"")</f>
        <v/>
      </c>
      <c r="I20" s="30">
        <f>IFERROR(VLOOKUP($A22,Results_30d_Deltas!$A$2:$H$5000,6,FALSE),"")</f>
        <v/>
      </c>
      <c r="J20" s="30" t="n"/>
      <c r="K20" s="30" t="n"/>
      <c r="L20" s="30" t="inlineStr">
        <is>
          <t>NO</t>
        </is>
      </c>
      <c r="M20" s="33" t="n">
        <v>-1.170770349677978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ez_manage.py:4517 top()</t>
        </is>
      </c>
      <c r="IL20" s="30" t="inlineStr">
        <is>
          <t>v12_quick_engine.py:457 x8</t>
        </is>
      </c>
      <c r="IM20" s="30" t="n"/>
      <c r="IN20" s="76" t="inlineStr">
        <is>
          <t>SUSPICIOUS n=0 for crypto_short — keep, needs S1 fills (backtest-expert: &lt;30 trades, seek plateaus, punish)</t>
        </is>
      </c>
    </row>
    <row r="21" ht="10.5" customHeight="1" s="67">
      <c r="A21" s="30" t="inlineStr">
        <is>
          <t>EXIT_SCORER_DC_EXTREME</t>
        </is>
      </c>
      <c r="B21" s="72" t="inlineStr">
        <is>
          <t>0.5</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-1.170770349677978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4" t="n"/>
      <c r="BV21" s="34" t="n"/>
      <c r="BW21" s="34" t="n"/>
      <c r="BX21" s="34" t="n"/>
      <c r="BY21" s="34"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ez_manage.py:3252 top()</t>
        </is>
      </c>
      <c r="IL21" s="30" t="inlineStr">
        <is>
          <t>v12_quick_engine.py:1781 x6</t>
        </is>
      </c>
      <c r="IM21" s="30" t="n"/>
      <c r="IN21" s="76" t="inlineStr">
        <is>
          <t>SUSPICIOUS n=0 for crypto_short — keep, needs S1 fills (backtest-expert: &lt;30 trades, seek plateaus, punish)</t>
        </is>
      </c>
    </row>
    <row r="22" ht="10.5" customHeight="1" s="67">
      <c r="A22" s="30" t="inlineStr">
        <is>
          <t>E_1_EXIT_DELTA_THR</t>
        </is>
      </c>
      <c r="B22" s="72" t="inlineStr">
        <is>
          <t>0.5</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3" t="n">
        <v>-1.170770349677978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4" t="n"/>
      <c r="CA22" s="34" t="n"/>
      <c r="CB22" s="34" t="n"/>
      <c r="CC22" s="34" t="n"/>
      <c r="CD22" s="34"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ez_manage.py:4698 top()</t>
        </is>
      </c>
      <c r="IL22" s="30" t="inlineStr">
        <is>
          <t>v12_quick_engine.py:1817 x9</t>
        </is>
      </c>
      <c r="IM22" s="30" t="n"/>
      <c r="IN22" s="76" t="inlineStr">
        <is>
          <t>SUSPICIOUS n=0 for crypto_short — keep, needs S1 fills (backtest-expert: &lt;30 trades, seek plateaus, punish)</t>
        </is>
      </c>
    </row>
    <row r="23" ht="10.5" customHeight="1" s="67">
      <c r="A23" s="30" t="inlineStr">
        <is>
          <t>MI_MIN_GAIN_EXIT</t>
        </is>
      </c>
      <c r="B23" s="72" t="inlineStr">
        <is>
          <t>0.5</t>
        </is>
      </c>
      <c r="C23" s="30" t="n"/>
      <c r="D23" s="30" t="n"/>
      <c r="E23" s="30" t="n"/>
      <c r="F23" s="30" t="n"/>
      <c r="G23" s="30">
        <f>IFERROR(VLOOKUP($A30&amp;"_"&amp;$B30,Results_Deltas!$A$2:$P$15000,5,FALSE),"")</f>
        <v/>
      </c>
      <c r="H23" s="30">
        <f>IFERROR(VLOOKUP($A30,Results_30d_Deltas!$A$2:$H$5000,7,FALSE)-E29,"")</f>
        <v/>
      </c>
      <c r="I23" s="30">
        <f>IFERROR(VLOOKUP($A30,Results_30d_Deltas!$A$2:$H$5000,6,FALSE),"")</f>
        <v/>
      </c>
      <c r="J23" s="30" t="n"/>
      <c r="K23" s="30" t="n"/>
      <c r="L23" s="30" t="inlineStr">
        <is>
          <t>NO</t>
        </is>
      </c>
      <c r="M23" s="33" t="n">
        <v>-1.170770349677978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ez_manage.py:3565 top()</t>
        </is>
      </c>
      <c r="IL23" s="30" t="inlineStr">
        <is>
          <t>v12_quick_engine.py:2342 x8</t>
        </is>
      </c>
      <c r="IM23" s="30" t="n"/>
      <c r="IN23" s="76" t="inlineStr">
        <is>
          <t>SUSPICIOUS n=0 for crypto_short — keep, needs S1 fills (backtest-expert: &lt;30 trades, seek plateaus, punish)</t>
        </is>
      </c>
    </row>
    <row r="24" ht="10.5" customHeight="1" s="67">
      <c r="A24" s="30" t="inlineStr">
        <is>
          <t>PARTIAL_EXIT_FRAC</t>
        </is>
      </c>
      <c r="B24" s="72" t="inlineStr">
        <is>
          <t>1.0</t>
        </is>
      </c>
      <c r="C24" s="30" t="n"/>
      <c r="D24" s="30" t="n"/>
      <c r="E24" s="30" t="n"/>
      <c r="F24" s="30" t="n"/>
      <c r="G24" s="30">
        <f>IFERROR(VLOOKUP($A31&amp;"_"&amp;$B31,Results_Deltas!$A$2:$P$15000,5,FALSE),"")</f>
        <v/>
      </c>
      <c r="H24" s="30">
        <f>IFERROR(VLOOKUP($A31,Results_30d_Deltas!$A$2:$H$5000,7,FALSE)-E30,"")</f>
        <v/>
      </c>
      <c r="I24" s="30">
        <f>IFERROR(VLOOKUP($A31,Results_30d_Deltas!$A$2:$H$5000,6,FALSE),"")</f>
        <v/>
      </c>
      <c r="J24" s="30" t="n"/>
      <c r="K24" s="30" t="n"/>
      <c r="L24" s="30" t="inlineStr">
        <is>
          <t>NO</t>
        </is>
      </c>
      <c r="M24" s="33" t="n">
        <v>-1.170770349677978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4" t="n"/>
      <c r="HO24" s="34" t="n"/>
      <c r="HP24" s="34" t="n"/>
      <c r="HQ24" s="34" t="n"/>
      <c r="HR24" s="34"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ez_manage.py:6038 top()</t>
        </is>
      </c>
      <c r="IL24" s="30" t="inlineStr">
        <is>
          <t>v12_quick_engine.py:4280 x2</t>
        </is>
      </c>
      <c r="IM24" s="30" t="n"/>
      <c r="IN24" s="76" t="inlineStr">
        <is>
          <t>SUSPICIOUS n=0 for crypto_short — keep, needs S1 fills (backtest-expert: &lt;30 trades, seek plateaus, punish)</t>
        </is>
      </c>
    </row>
    <row r="25" ht="10.5" customHeight="1" s="67">
      <c r="A25" s="30" t="inlineStr">
        <is>
          <t>PARTIAL_EXIT_FRAC</t>
        </is>
      </c>
      <c r="B25" s="72" t="inlineStr">
        <is>
          <t>2.0</t>
        </is>
      </c>
      <c r="C25" s="30" t="n"/>
      <c r="D25" s="30" t="n"/>
      <c r="E25" s="30" t="n"/>
      <c r="F25" s="30" t="n"/>
      <c r="G25" s="30">
        <f>IFERROR(VLOOKUP($A32&amp;"_"&amp;$B32,Results_Deltas!$A$2:$P$15000,5,FALSE),"")</f>
        <v/>
      </c>
      <c r="H25" s="30">
        <f>IFERROR(VLOOKUP($A32,Results_30d_Deltas!$A$2:$H$5000,7,FALSE)-E31,"")</f>
        <v/>
      </c>
      <c r="I25" s="30">
        <f>IFERROR(VLOOKUP($A32,Results_30d_Deltas!$A$2:$H$5000,6,FALSE),"")</f>
        <v/>
      </c>
      <c r="J25" s="30" t="n"/>
      <c r="K25" s="30" t="n"/>
      <c r="L25" s="30" t="inlineStr">
        <is>
          <t>NO</t>
        </is>
      </c>
      <c r="M25" s="33" t="n">
        <v>-1.170770349677978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4" t="n"/>
      <c r="HO25" s="34" t="n"/>
      <c r="HP25" s="34" t="n"/>
      <c r="HQ25" s="34" t="n"/>
      <c r="HR25" s="34"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ez_manage.py:6038 top()</t>
        </is>
      </c>
      <c r="IL25" s="30" t="inlineStr">
        <is>
          <t>v12_quick_engine.py:4280 x2</t>
        </is>
      </c>
      <c r="IM25" s="30" t="n"/>
      <c r="IN25" s="76" t="inlineStr">
        <is>
          <t>SUSPICIOUS n=0 for crypto_short — keep, needs S1 fills (backtest-expert: &lt;30 trades, seek plateaus, punish)</t>
        </is>
      </c>
    </row>
    <row r="26" ht="10.5" customHeight="1" s="67">
      <c r="A26" s="30" t="inlineStr">
        <is>
          <t>REGIME_TRENDING_EXIT_GAIN_MIN</t>
        </is>
      </c>
      <c r="B26" s="72" t="inlineStr">
        <is>
          <t>1.5</t>
        </is>
      </c>
      <c r="C26" s="30" t="n"/>
      <c r="D26" s="30" t="n"/>
      <c r="E26" s="30" t="n"/>
      <c r="F26" s="30" t="n"/>
      <c r="G26" s="30">
        <f>IFERROR(VLOOKUP($A34&amp;"_"&amp;$B34,Results_Deltas!$A$2:$P$15000,5,FALSE),"")</f>
        <v/>
      </c>
      <c r="H26" s="30">
        <f>IFERROR(VLOOKUP($A34,Results_30d_Deltas!$A$2:$H$5000,7,FALSE)-E33,"")</f>
        <v/>
      </c>
      <c r="I26" s="30">
        <f>IFERROR(VLOOKUP($A34,Results_30d_Deltas!$A$2:$H$5000,6,FALSE),"")</f>
        <v/>
      </c>
      <c r="J26" s="30" t="n"/>
      <c r="K26" s="30" t="n"/>
      <c r="L26" s="30" t="inlineStr">
        <is>
          <t>NO</t>
        </is>
      </c>
      <c r="M26" s="33" t="n">
        <v>-1.170770349677978</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ez_manage.py:5359 top()</t>
        </is>
      </c>
      <c r="IL26" s="30" t="inlineStr">
        <is>
          <t>v12_quick_engine.py:2951 x5</t>
        </is>
      </c>
      <c r="IM26" s="30" t="n"/>
      <c r="IN26" s="76" t="inlineStr">
        <is>
          <t>SUSPICIOUS n=0 for crypto_short — keep, needs S1 fills (backtest-expert: &lt;30 trades, seek plateaus, punish)</t>
        </is>
      </c>
    </row>
    <row r="27" ht="10.5" customHeight="1" s="67">
      <c r="A27" s="30" t="inlineStr">
        <is>
          <t>SCALP_V3_K_OB_EXIT_K3M_LO</t>
        </is>
      </c>
      <c r="B27" s="72" t="inlineStr">
        <is>
          <t>1.0</t>
        </is>
      </c>
      <c r="C27" s="30" t="n"/>
      <c r="D27" s="30" t="n"/>
      <c r="E27" s="30" t="n"/>
      <c r="F27" s="30" t="n"/>
      <c r="G27" s="30">
        <f>IFERROR(VLOOKUP($A36&amp;"_"&amp;$B36,Results_Deltas!$A$2:$P$15000,5,FALSE),"")</f>
        <v/>
      </c>
      <c r="H27" s="30">
        <f>IFERROR(VLOOKUP($A36,Results_30d_Deltas!$A$2:$H$5000,7,FALSE)-E35,"")</f>
        <v/>
      </c>
      <c r="I27" s="30">
        <f>IFERROR(VLOOKUP($A36,Results_30d_Deltas!$A$2:$H$5000,6,FALSE),"")</f>
        <v/>
      </c>
      <c r="J27" s="30" t="n"/>
      <c r="K27" s="30" t="n"/>
      <c r="L27" s="30" t="inlineStr">
        <is>
          <t>NO</t>
        </is>
      </c>
      <c r="M27" s="33" t="n">
        <v>-1.170770349677978</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ez_manage.py:5554 top()</t>
        </is>
      </c>
      <c r="IL27" s="30" t="inlineStr">
        <is>
          <t>v12_quick_engine.py:3182 x4</t>
        </is>
      </c>
      <c r="IM27" s="30" t="n"/>
      <c r="IN27" s="76" t="inlineStr">
        <is>
          <t>SUSPICIOUS n=0 for crypto_short — keep, needs S1 fills (backtest-expert: &lt;30 trades, seek plateaus, punish)</t>
        </is>
      </c>
    </row>
    <row r="28" ht="10.5" customHeight="1" s="67">
      <c r="A28" s="30" t="inlineStr">
        <is>
          <t>SCALP_V3_K_OB_EXIT_WALL_PCT</t>
        </is>
      </c>
      <c r="B28" s="72" t="inlineStr">
        <is>
          <t>2.0</t>
        </is>
      </c>
      <c r="C28" s="30" t="n"/>
      <c r="D28" s="30" t="n"/>
      <c r="E28" s="30" t="n"/>
      <c r="F28" s="30" t="n"/>
      <c r="G28" s="30">
        <f>IFERROR(VLOOKUP($A37&amp;"_"&amp;$B37,Results_Deltas!$A$2:$P$15000,5,FALSE),"")</f>
        <v/>
      </c>
      <c r="H28" s="30">
        <f>IFERROR(VLOOKUP($A37,Results_30d_Deltas!$A$2:$H$5000,7,FALSE)-E36,"")</f>
        <v/>
      </c>
      <c r="I28" s="30">
        <f>IFERROR(VLOOKUP($A37,Results_30d_Deltas!$A$2:$H$5000,6,FALSE),"")</f>
        <v/>
      </c>
      <c r="J28" s="30" t="n"/>
      <c r="K28" s="30" t="n"/>
      <c r="L28" s="30" t="inlineStr">
        <is>
          <t>NO</t>
        </is>
      </c>
      <c r="M28" s="33" t="n">
        <v>-1.170770349677978</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ez_manage.py:5555 top()</t>
        </is>
      </c>
      <c r="IL28" s="30" t="inlineStr">
        <is>
          <t>v12_quick_engine.py:3183 x4</t>
        </is>
      </c>
      <c r="IM28" s="30" t="n"/>
      <c r="IN28" s="76" t="inlineStr">
        <is>
          <t>SUSPICIOUS n=0 for crypto_short — keep, needs S1 fills (backtest-expert: &lt;30 trades, seek plateaus, punish)</t>
        </is>
      </c>
    </row>
    <row r="29" ht="10.5" customHeight="1" s="67">
      <c r="A29" s="30" t="inlineStr">
        <is>
          <t>WRONG_SIDE_WT_TFS_REQUIRED</t>
        </is>
      </c>
      <c r="B29" s="72" t="inlineStr">
        <is>
          <t>6</t>
        </is>
      </c>
      <c r="C29" s="30" t="n"/>
      <c r="D29" s="30" t="n"/>
      <c r="E29" s="30" t="n"/>
      <c r="F29" s="30" t="n"/>
      <c r="G29" s="30">
        <f>IFERROR(VLOOKUP($A53&amp;"_"&amp;$B53,Results_Deltas!$A$2:$P$15000,5,FALSE),"")</f>
        <v/>
      </c>
      <c r="H29" s="30">
        <f>IFERROR(VLOOKUP($A53,Results_30d_Deltas!$A$2:$H$5000,7,FALSE)-E52,"")</f>
        <v/>
      </c>
      <c r="I29" s="30">
        <f>IFERROR(VLOOKUP($A53,Results_30d_Deltas!$A$2:$H$5000,6,FALSE),"")</f>
        <v/>
      </c>
      <c r="J29" s="30" t="n"/>
      <c r="K29" s="30" t="n"/>
      <c r="L29" s="30" t="inlineStr">
        <is>
          <t>NO</t>
        </is>
      </c>
      <c r="M29" s="33" t="n">
        <v>-1.169668418721959</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ez_manage.py:4278 top()</t>
        </is>
      </c>
      <c r="IL29" s="30" t="inlineStr">
        <is>
          <t>v12_quick_engine.py:3667 x3</t>
        </is>
      </c>
      <c r="IM29" s="30" t="n"/>
      <c r="IN29" s="76" t="inlineStr">
        <is>
          <t>SUSPICIOUS n=0 for crypto_short — keep, needs S1 fills (backtest-expert: &lt;30 trades, seek plateaus, punish)</t>
        </is>
      </c>
    </row>
    <row r="30" ht="10.5" customHeight="1" s="67">
      <c r="A30" s="30" t="inlineStr">
        <is>
          <t>ENTRY_PRIMARY_TF</t>
        </is>
      </c>
      <c r="B30" s="72" t="inlineStr">
        <is>
          <t>15m</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NO</t>
        </is>
      </c>
      <c r="M30" s="33" t="n">
        <v>-1.16960430560313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ez_manage.py:3216 top()</t>
        </is>
      </c>
      <c r="IL30" s="30" t="inlineStr">
        <is>
          <t>v12_quick_engine.py:1728 x4</t>
        </is>
      </c>
      <c r="IM30" s="30" t="n"/>
      <c r="IN30" s="76" t="inlineStr">
        <is>
          <t>SUSPICIOUS n=0 for crypto_short — keep, needs S1 fills (backtest-expert: &lt;30 trades, seek plateaus, punish)</t>
        </is>
      </c>
    </row>
    <row r="31" ht="10.5" customHeight="1" s="67">
      <c r="A31" s="30" t="inlineStr">
        <is>
          <t>RZ_BOT_BB_THRESHOLD</t>
        </is>
      </c>
      <c r="B31" s="72" t="inlineStr">
        <is>
          <t>0.075</t>
        </is>
      </c>
      <c r="C31" s="30" t="n"/>
      <c r="D31" s="30" t="n"/>
      <c r="E31" s="30" t="n"/>
      <c r="F31" s="30" t="n"/>
      <c r="G31" s="30">
        <f>IFERROR(VLOOKUP($A40&amp;"_"&amp;$B40,Results_Deltas!$A$2:$P$15000,5,FALSE),"")</f>
        <v/>
      </c>
      <c r="H31" s="30">
        <f>IFERROR(VLOOKUP($A40,Results_30d_Deltas!$A$2:$H$5000,7,FALSE)-E39,"")</f>
        <v/>
      </c>
      <c r="I31" s="30">
        <f>IFERROR(VLOOKUP($A40,Results_30d_Deltas!$A$2:$H$5000,6,FALSE),"")</f>
        <v/>
      </c>
      <c r="J31" s="30" t="n"/>
      <c r="K31" s="30" t="n"/>
      <c r="L31" s="30" t="inlineStr">
        <is>
          <t>NO</t>
        </is>
      </c>
      <c r="M31" s="33" t="n">
        <v>-1.169492209365926</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ez_manage.py:3928 top()</t>
        </is>
      </c>
      <c r="IL31" s="30" t="inlineStr">
        <is>
          <t>v12_quick_engine.py:3020 x6</t>
        </is>
      </c>
      <c r="IM31" s="30" t="n"/>
      <c r="IN31" s="76" t="inlineStr">
        <is>
          <t>SUSPICIOUS n=0 for crypto_short — keep, needs S1 fills (backtest-expert: &lt;30 trades, seek plateaus, punish)</t>
        </is>
      </c>
    </row>
    <row r="32" ht="10.5" customHeight="1" s="67">
      <c r="A32" s="30" t="inlineStr">
        <is>
          <t>WRONG_SIDE_WT_TFS_REQUIRED</t>
        </is>
      </c>
      <c r="B32" s="72" t="inlineStr">
        <is>
          <t>2</t>
        </is>
      </c>
      <c r="C32" s="30" t="n"/>
      <c r="D32" s="30" t="n"/>
      <c r="E32" s="30" t="n"/>
      <c r="F32" s="30" t="n"/>
      <c r="G32" s="30">
        <f>IFERROR(VLOOKUP($A56&amp;"_"&amp;$B56,Results_Deltas!$A$2:$P$15000,5,FALSE),"")</f>
        <v/>
      </c>
      <c r="H32" s="30">
        <f>IFERROR(VLOOKUP($A56,Results_30d_Deltas!$A$2:$H$5000,7,FALSE)-E55,"")</f>
        <v/>
      </c>
      <c r="I32" s="30">
        <f>IFERROR(VLOOKUP($A56,Results_30d_Deltas!$A$2:$H$5000,6,FALSE),"")</f>
        <v/>
      </c>
      <c r="J32" s="30" t="n"/>
      <c r="K32" s="30" t="n"/>
      <c r="L32" s="30" t="inlineStr">
        <is>
          <t>NO</t>
        </is>
      </c>
      <c r="M32" s="33" t="n">
        <v>-1.169492209365926</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ez_manage.py:4278 top()</t>
        </is>
      </c>
      <c r="IL32" s="30" t="inlineStr">
        <is>
          <t>v12_quick_engine.py:3667 x3</t>
        </is>
      </c>
      <c r="IM32" s="30" t="n"/>
      <c r="IN32" s="76" t="inlineStr">
        <is>
          <t>SUSPICIOUS n=0 for crypto_short — keep, needs S1 fills (backtest-expert: &lt;30 trades, seek plateaus, punish)</t>
        </is>
      </c>
    </row>
    <row r="33" ht="10.5" customHeight="1" s="67">
      <c r="A33" s="30" t="inlineStr">
        <is>
          <t>WT_COMPOSITE_ENTRY_STRONG</t>
        </is>
      </c>
      <c r="B33" s="72" t="inlineStr">
        <is>
          <t>37.5</t>
        </is>
      </c>
      <c r="C33" s="30" t="n"/>
      <c r="D33" s="30" t="n"/>
      <c r="E33" s="30" t="n"/>
      <c r="F33" s="30" t="n"/>
      <c r="G33" s="30">
        <f>IFERROR(VLOOKUP($A58&amp;"_"&amp;$B58,Results_Deltas!$A$2:$P$15000,5,FALSE),"")</f>
        <v/>
      </c>
      <c r="H33" s="30">
        <f>IFERROR(VLOOKUP($A58,Results_30d_Deltas!$A$2:$H$5000,7,FALSE)-E57,"")</f>
        <v/>
      </c>
      <c r="I33" s="30">
        <f>IFERROR(VLOOKUP($A58,Results_30d_Deltas!$A$2:$H$5000,6,FALSE),"")</f>
        <v/>
      </c>
      <c r="J33" s="30" t="n"/>
      <c r="K33" s="30" t="n"/>
      <c r="L33" s="30" t="inlineStr">
        <is>
          <t>NO</t>
        </is>
      </c>
      <c r="M33" s="33" t="n">
        <v>-1.168369579528427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4" t="n"/>
      <c r="FJ33" s="34" t="n"/>
      <c r="FK33" s="34" t="n"/>
      <c r="FL33" s="34" t="n"/>
      <c r="FM33" s="34"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ez_manage.py:5894 top()</t>
        </is>
      </c>
      <c r="IL33" s="30" t="inlineStr">
        <is>
          <t>v12_quick_engine.py:3713 x2</t>
        </is>
      </c>
      <c r="IM33" s="30" t="n"/>
      <c r="IN33" s="76" t="inlineStr">
        <is>
          <t>SUSPICIOUS n=0 for crypto_short — keep, needs S1 fills (backtest-expert: &lt;30 trades, seek plateaus, punish)</t>
        </is>
      </c>
    </row>
    <row r="34" ht="10.5" customHeight="1" s="67">
      <c r="A34" s="30" t="inlineStr">
        <is>
          <t>ATR_LONG_WINDOW</t>
        </is>
      </c>
      <c r="B34" s="72" t="inlineStr">
        <is>
          <t>125</t>
        </is>
      </c>
      <c r="C34" s="30" t="n"/>
      <c r="D34" s="30" t="n"/>
      <c r="E34" s="30" t="n"/>
      <c r="F34" s="30" t="n"/>
      <c r="G34" s="30">
        <f>IFERROR(VLOOKUP($A36&amp;"_"&amp;$B36,Results_Deltas!$A$2:$P$15000,5,FALSE),"")</f>
        <v/>
      </c>
      <c r="H34" s="30">
        <f>IFERROR(VLOOKUP($A36,Results_30d_Deltas!$A$2:$H$5000,7,FALSE)-E35,"")</f>
        <v/>
      </c>
      <c r="I34" s="30">
        <f>IFERROR(VLOOKUP($A36,Results_30d_Deltas!$A$2:$H$5000,6,FALSE),"")</f>
        <v/>
      </c>
      <c r="J34" s="30" t="n"/>
      <c r="K34" s="30" t="n"/>
      <c r="L34" s="30" t="inlineStr">
        <is>
          <t>NO</t>
        </is>
      </c>
      <c r="M34" s="33" t="n">
        <v>-1.168264705398734</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ez_manage.py:4330 top()</t>
        </is>
      </c>
      <c r="IL34" s="30" t="inlineStr">
        <is>
          <t>v12_quick_engine.py:199 x5</t>
        </is>
      </c>
      <c r="IM34" s="30" t="n"/>
      <c r="IN34" s="76" t="inlineStr">
        <is>
          <t>SUSPICIOUS n=0 for crypto_short — keep, needs S1 fills (backtest-expert: &lt;30 trades, seek plateaus, punish)</t>
        </is>
      </c>
    </row>
    <row r="35" ht="10.5" customHeight="1" s="67">
      <c r="A35" s="30" t="inlineStr">
        <is>
          <t>WT_COMPOSITE_ENTRY_BLOCK</t>
        </is>
      </c>
      <c r="B35" s="72" t="inlineStr">
        <is>
          <t>-15.0</t>
        </is>
      </c>
      <c r="C35" s="30" t="n"/>
      <c r="D35" s="30" t="n"/>
      <c r="E35" s="30" t="n"/>
      <c r="F35" s="30" t="n"/>
      <c r="G35" s="30">
        <f>IFERROR(VLOOKUP($A60&amp;"_"&amp;$B60,Results_Deltas!$A$2:$P$15000,5,FALSE),"")</f>
        <v/>
      </c>
      <c r="H35" s="30">
        <f>IFERROR(VLOOKUP($A60,Results_30d_Deltas!$A$2:$H$5000,7,FALSE)-E59,"")</f>
        <v/>
      </c>
      <c r="I35" s="30">
        <f>IFERROR(VLOOKUP($A60,Results_30d_Deltas!$A$2:$H$5000,6,FALSE),"")</f>
        <v/>
      </c>
      <c r="J35" s="30" t="n"/>
      <c r="K35" s="30" t="n"/>
      <c r="L35" s="30" t="inlineStr">
        <is>
          <t>NO</t>
        </is>
      </c>
      <c r="M35" s="33" t="n">
        <v>-1.168127362638142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4" t="n"/>
      <c r="FJ35" s="34" t="n"/>
      <c r="FK35" s="34" t="n"/>
      <c r="FL35" s="34" t="n"/>
      <c r="FM35" s="34"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ez_manage.py:5891 top()</t>
        </is>
      </c>
      <c r="IL35" s="30" t="inlineStr">
        <is>
          <t>v12_quick_engine.py:3710 x2</t>
        </is>
      </c>
      <c r="IM35" s="30" t="n"/>
      <c r="IN35" s="76" t="inlineStr">
        <is>
          <t>SUSPICIOUS n=0 for crypto_short — keep, needs S1 fills (backtest-expert: &lt;30 trades, seek plateaus, punish)</t>
        </is>
      </c>
    </row>
    <row r="36" ht="10.5" customHeight="1" s="67">
      <c r="A36" s="30" t="inlineStr">
        <is>
          <t>SCALP_V3_OB_WALL_TOO_CLOSE_PCT</t>
        </is>
      </c>
      <c r="B36" s="72" t="inlineStr">
        <is>
          <t>1.0</t>
        </is>
      </c>
      <c r="C36" s="30" t="n"/>
      <c r="D36" s="30" t="n"/>
      <c r="E36" s="30" t="n"/>
      <c r="F36" s="30" t="n"/>
      <c r="G36" s="30">
        <f>IFERROR(VLOOKUP($A45&amp;"_"&amp;$B45,Results_Deltas!$A$2:$P$15000,5,FALSE),"")</f>
        <v/>
      </c>
      <c r="H36" s="30">
        <f>IFERROR(VLOOKUP($A45,Results_30d_Deltas!$A$2:$H$5000,7,FALSE)-E44,"")</f>
        <v/>
      </c>
      <c r="I36" s="30">
        <f>IFERROR(VLOOKUP($A45,Results_30d_Deltas!$A$2:$H$5000,6,FALSE),"")</f>
        <v/>
      </c>
      <c r="J36" s="30" t="n"/>
      <c r="K36" s="30" t="n"/>
      <c r="L36" s="30" t="inlineStr">
        <is>
          <t>NO</t>
        </is>
      </c>
      <c r="M36" s="33" t="n">
        <v>-1.168031440646677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ez_manage.py:5575 top()</t>
        </is>
      </c>
      <c r="IL36" s="30" t="inlineStr">
        <is>
          <t>v12_quick_engine.py:3189 x4</t>
        </is>
      </c>
      <c r="IM36" s="30" t="n"/>
      <c r="IN36" s="76" t="inlineStr">
        <is>
          <t>SUSPICIOUS n=0 for crypto_short — keep, needs S1 fills (backtest-expert: &lt;30 trades, seek plateaus, punish)</t>
        </is>
      </c>
    </row>
    <row r="37" ht="10.5" customHeight="1" s="67">
      <c r="A37" s="30" t="inlineStr">
        <is>
          <t>ATR_ADAPTIVE_STOP_MULT</t>
        </is>
      </c>
      <c r="B37" s="72" t="inlineStr">
        <is>
          <t>3.0</t>
        </is>
      </c>
      <c r="C37" s="30" t="n"/>
      <c r="D37" s="30" t="n"/>
      <c r="E37" s="30" t="n"/>
      <c r="F37" s="30" t="n"/>
      <c r="G37" s="30">
        <f>IFERROR(VLOOKUP($A39&amp;"_"&amp;$B39,Results_Deltas!$A$2:$P$15000,5,FALSE),"")</f>
        <v/>
      </c>
      <c r="H37" s="30">
        <f>IFERROR(VLOOKUP($A39,Results_30d_Deltas!$A$2:$H$5000,7,FALSE)-E38,"")</f>
        <v/>
      </c>
      <c r="I37" s="30">
        <f>IFERROR(VLOOKUP($A39,Results_30d_Deltas!$A$2:$H$5000,6,FALSE),"")</f>
        <v/>
      </c>
      <c r="J37" s="30" t="n"/>
      <c r="K37" s="30" t="n"/>
      <c r="L37" s="30" t="inlineStr">
        <is>
          <t>NO</t>
        </is>
      </c>
      <c r="M37" s="33" t="n">
        <v>-1.168022488508448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4" t="n"/>
      <c r="ED37" s="34" t="n"/>
      <c r="EE37" s="34" t="n"/>
      <c r="EF37" s="34" t="n"/>
      <c r="EG37" s="34"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ez_manage.py:4329 top()</t>
        </is>
      </c>
      <c r="IL37" s="30" t="inlineStr">
        <is>
          <t>v12_quick_engine.py:1211 x6</t>
        </is>
      </c>
      <c r="IM37" s="30" t="n"/>
    </row>
    <row r="38" ht="10.5" customHeight="1" s="67">
      <c r="A38" s="30" t="inlineStr">
        <is>
          <t>ATR_LONG_WINDOW</t>
        </is>
      </c>
      <c r="B38" s="72" t="inlineStr">
        <is>
          <t>75</t>
        </is>
      </c>
      <c r="C38" s="30" t="n"/>
      <c r="D38" s="30" t="n"/>
      <c r="E38" s="30" t="n"/>
      <c r="F38" s="30" t="n"/>
      <c r="G38" s="30">
        <f>IFERROR(VLOOKUP($A40&amp;"_"&amp;$B40,Results_Deltas!$A$2:$P$15000,5,FALSE),"")</f>
        <v/>
      </c>
      <c r="H38" s="30">
        <f>IFERROR(VLOOKUP($A40,Results_30d_Deltas!$A$2:$H$5000,7,FALSE)-E39,"")</f>
        <v/>
      </c>
      <c r="I38" s="30">
        <f>IFERROR(VLOOKUP($A40,Results_30d_Deltas!$A$2:$H$5000,6,FALSE),"")</f>
        <v/>
      </c>
      <c r="J38" s="30" t="n"/>
      <c r="K38" s="30" t="n"/>
      <c r="L38" s="30" t="inlineStr">
        <is>
          <t>NO</t>
        </is>
      </c>
      <c r="M38" s="33" t="n">
        <v>-1.168022488508448</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ez_manage.py:4330 top()</t>
        </is>
      </c>
      <c r="IL38" s="30" t="inlineStr">
        <is>
          <t>v12_quick_engine.py:199 x5</t>
        </is>
      </c>
      <c r="IM38" s="30" t="n"/>
      <c r="IN38" s="76" t="inlineStr">
        <is>
          <t>SUSPICIOUS n=0 for crypto_short — keep, needs S1 fills (backtest-expert: &lt;30 trades, seek plateaus, punish)</t>
        </is>
      </c>
    </row>
    <row r="39" ht="10.5" customHeight="1" s="67">
      <c r="A39" s="30" t="inlineStr">
        <is>
          <t>HAIKU_ENTRY_GATE_ENABLED</t>
        </is>
      </c>
      <c r="B39" s="72" t="inlineStr">
        <is>
          <t>True</t>
        </is>
      </c>
      <c r="C39" s="30" t="n"/>
      <c r="D39" s="30" t="n"/>
      <c r="E39" s="30" t="n"/>
      <c r="F39" s="30" t="n"/>
      <c r="G39" s="30">
        <f>IFERROR(VLOOKUP($A43&amp;"_"&amp;$B43,Results_Deltas!$A$2:$P$15000,5,FALSE),"")</f>
        <v/>
      </c>
      <c r="H39" s="30">
        <f>IFERROR(VLOOKUP($A43,Results_30d_Deltas!$A$2:$H$5000,7,FALSE)-E42,"")</f>
        <v/>
      </c>
      <c r="I39" s="30">
        <f>IFERROR(VLOOKUP($A43,Results_30d_Deltas!$A$2:$H$5000,6,FALSE),"")</f>
        <v/>
      </c>
      <c r="J39" s="30" t="n"/>
      <c r="K39" s="30" t="n"/>
      <c r="L39" s="30" t="inlineStr">
        <is>
          <t>NO</t>
        </is>
      </c>
      <c r="M39" s="33" t="n">
        <v>-1.168022488508448</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4" t="n"/>
      <c r="FC39" s="34" t="n"/>
      <c r="FD39" s="34" t="n"/>
      <c r="FE39" s="34" t="n"/>
      <c r="FF39" s="34" t="n"/>
      <c r="FG39" s="33" t="n"/>
      <c r="FH39" s="33" t="n"/>
      <c r="FI39" s="34" t="n"/>
      <c r="FJ39" s="34" t="n"/>
      <c r="FK39" s="34" t="n"/>
      <c r="FL39" s="34" t="n"/>
      <c r="FM39" s="34"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4" t="n"/>
      <c r="HY39" s="34" t="n"/>
      <c r="HZ39" s="34" t="n"/>
      <c r="IA39" s="34" t="n"/>
      <c r="IB39" s="34" t="n"/>
      <c r="IC39" s="34" t="n"/>
      <c r="ID39" s="34" t="n"/>
      <c r="IE39" s="34" t="n"/>
      <c r="IF39" s="34" t="n"/>
      <c r="IG39" s="34" t="n"/>
      <c r="IH39" s="34" t="n"/>
      <c r="II39" s="34" t="n"/>
      <c r="IJ39" s="30" t="n"/>
      <c r="IK39" s="30" t="inlineStr">
        <is>
          <t>ez_manage.py:6007 top()</t>
        </is>
      </c>
      <c r="IL39" s="30" t="inlineStr">
        <is>
          <t>v12_quick_engine.py:4265 x2</t>
        </is>
      </c>
      <c r="IM39" s="30" t="n"/>
      <c r="IN39" s="76" t="inlineStr">
        <is>
          <t>SUSPICIOUS n=0 for crypto_short — keep, needs S1 fills (backtest-expert: &lt;30 trades, seek plateaus, punish)</t>
        </is>
      </c>
    </row>
    <row r="40" ht="10.5" customHeight="1" s="67">
      <c r="A40" s="30" t="inlineStr">
        <is>
          <t>RZ_BREAKOUT_BAND</t>
        </is>
      </c>
      <c r="B40" s="72" t="inlineStr">
        <is>
          <t>0.5</t>
        </is>
      </c>
      <c r="C40" s="30" t="n"/>
      <c r="D40" s="30" t="n"/>
      <c r="E40" s="30" t="n"/>
      <c r="F40" s="30" t="n"/>
      <c r="G40" s="30">
        <f>IFERROR(VLOOKUP($A49&amp;"_"&amp;$B49,Results_Deltas!$A$2:$P$15000,5,FALSE),"")</f>
        <v/>
      </c>
      <c r="H40" s="30">
        <f>IFERROR(VLOOKUP($A49,Results_30d_Deltas!$A$2:$H$5000,7,FALSE)-E48,"")</f>
        <v/>
      </c>
      <c r="I40" s="30">
        <f>IFERROR(VLOOKUP($A49,Results_30d_Deltas!$A$2:$H$5000,6,FALSE),"")</f>
        <v/>
      </c>
      <c r="J40" s="30" t="n"/>
      <c r="K40" s="30" t="n"/>
      <c r="L40" s="30" t="inlineStr">
        <is>
          <t>NO</t>
        </is>
      </c>
      <c r="M40" s="33" t="n">
        <v>-1.167899141492643</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4" t="n"/>
      <c r="AR40" s="34" t="n"/>
      <c r="AS40" s="34" t="n"/>
      <c r="AT40" s="34" t="n"/>
      <c r="AU40" s="34"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4" t="n"/>
      <c r="BQ40" s="34" t="n"/>
      <c r="BR40" s="34" t="n"/>
      <c r="BS40" s="34" t="n"/>
      <c r="BT40" s="34"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4" t="n"/>
      <c r="CZ40" s="34" t="n"/>
      <c r="DA40" s="34" t="n"/>
      <c r="DB40" s="34" t="n"/>
      <c r="DC40" s="34"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4" t="n"/>
      <c r="GA40" s="34" t="n"/>
      <c r="GB40" s="34" t="n"/>
      <c r="GC40" s="34" t="n"/>
      <c r="GD40" s="34"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ez_manage.py:5397 top()</t>
        </is>
      </c>
      <c r="IL40" s="30" t="inlineStr">
        <is>
          <t>v12_quick_engine.py:4036 x3</t>
        </is>
      </c>
      <c r="IM40" s="30" t="n"/>
      <c r="IN40" s="76" t="inlineStr">
        <is>
          <t>SUSPICIOUS n=0 for crypto_short — keep, needs S1 fills (backtest-expert: &lt;30 trades, seek plateaus, punish)</t>
        </is>
      </c>
    </row>
    <row r="41" ht="10.5" customHeight="1" s="67">
      <c r="A41" s="30" t="inlineStr">
        <is>
          <t>RZ_BREAKOUT_BAND</t>
        </is>
      </c>
      <c r="B41" s="72" t="inlineStr">
        <is>
          <t>1.0</t>
        </is>
      </c>
      <c r="C41" s="30" t="n"/>
      <c r="D41" s="30" t="n"/>
      <c r="E41" s="30" t="n"/>
      <c r="F41" s="30" t="n"/>
      <c r="G41" s="30">
        <f>IFERROR(VLOOKUP($A50&amp;"_"&amp;$B50,Results_Deltas!$A$2:$P$15000,5,FALSE),"")</f>
        <v/>
      </c>
      <c r="H41" s="30">
        <f>IFERROR(VLOOKUP($A50,Results_30d_Deltas!$A$2:$H$5000,7,FALSE)-E49,"")</f>
        <v/>
      </c>
      <c r="I41" s="30">
        <f>IFERROR(VLOOKUP($A50,Results_30d_Deltas!$A$2:$H$5000,6,FALSE),"")</f>
        <v/>
      </c>
      <c r="J41" s="30" t="n"/>
      <c r="K41" s="30" t="n"/>
      <c r="L41" s="30" t="inlineStr">
        <is>
          <t>NO</t>
        </is>
      </c>
      <c r="M41" s="33" t="n">
        <v>-1.167899141492643</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4" t="n"/>
      <c r="AR41" s="34" t="n"/>
      <c r="AS41" s="34" t="n"/>
      <c r="AT41" s="34" t="n"/>
      <c r="AU41" s="34"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4" t="n"/>
      <c r="BQ41" s="34" t="n"/>
      <c r="BR41" s="34" t="n"/>
      <c r="BS41" s="34" t="n"/>
      <c r="BT41" s="34"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4" t="n"/>
      <c r="CZ41" s="34" t="n"/>
      <c r="DA41" s="34" t="n"/>
      <c r="DB41" s="34" t="n"/>
      <c r="DC41" s="34"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4" t="n"/>
      <c r="GA41" s="34" t="n"/>
      <c r="GB41" s="34" t="n"/>
      <c r="GC41" s="34" t="n"/>
      <c r="GD41" s="34"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ez_manage.py:5397 top()</t>
        </is>
      </c>
      <c r="IL41" s="30" t="inlineStr">
        <is>
          <t>v12_quick_engine.py:4036 x3</t>
        </is>
      </c>
      <c r="IM41" s="30" t="n"/>
      <c r="IN41" s="76" t="inlineStr">
        <is>
          <t>SUSPICIOUS n=0 for crypto_short — keep, needs S1 fills (backtest-expert: &lt;30 trades, seek plateaus, punish)</t>
        </is>
      </c>
    </row>
    <row r="42" ht="10.5" customHeight="1" s="67">
      <c r="A42" s="30" t="inlineStr">
        <is>
          <t>WT_COMPOSITE_ENTRY_OK</t>
        </is>
      </c>
      <c r="B42" s="72" t="inlineStr">
        <is>
          <t>12.5</t>
        </is>
      </c>
      <c r="C42" s="30" t="n"/>
      <c r="D42" s="30" t="n"/>
      <c r="E42" s="30" t="n"/>
      <c r="F42" s="30" t="n"/>
      <c r="G42" s="30">
        <f>IFERROR(VLOOKUP($A67&amp;"_"&amp;$B67,Results_Deltas!$A$2:$P$15000,5,FALSE),"")</f>
        <v/>
      </c>
      <c r="H42" s="30">
        <f>IFERROR(VLOOKUP($A67,Results_30d_Deltas!$A$2:$H$5000,7,FALSE)-E66,"")</f>
        <v/>
      </c>
      <c r="I42" s="30">
        <f>IFERROR(VLOOKUP($A67,Results_30d_Deltas!$A$2:$H$5000,6,FALSE),"")</f>
        <v/>
      </c>
      <c r="J42" s="30" t="n"/>
      <c r="K42" s="30" t="n"/>
      <c r="L42" s="30" t="inlineStr">
        <is>
          <t>YES</t>
        </is>
      </c>
      <c r="M42" s="33" t="n">
        <v>-1.167865235805331</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4" t="n"/>
      <c r="FJ42" s="34" t="n"/>
      <c r="FK42" s="34" t="n"/>
      <c r="FL42" s="34" t="n"/>
      <c r="FM42" s="34"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ez_manage.py:5893 top()</t>
        </is>
      </c>
      <c r="IL42" s="30" t="inlineStr">
        <is>
          <t>v12_quick_engine.py:3712 x2</t>
        </is>
      </c>
      <c r="IM42" s="30" t="n"/>
      <c r="IN42" s="76" t="inlineStr">
        <is>
          <t>SUSPICIOUS n=0 for crypto_short — keep, needs S1 fills (backtest-expert: &lt;30 trades, seek plateaus, punish)</t>
        </is>
      </c>
    </row>
    <row r="43" ht="10.5" customHeight="1" s="67">
      <c r="A43" s="30" t="inlineStr">
        <is>
          <t>MACD_ZERO_CROSS_ENABLED</t>
        </is>
      </c>
      <c r="B43" s="72" t="inlineStr">
        <is>
          <t>True</t>
        </is>
      </c>
      <c r="C43" s="30" t="n"/>
      <c r="D43" s="30" t="n"/>
      <c r="E43" s="30" t="n"/>
      <c r="F43" s="30" t="n"/>
      <c r="G43" s="30">
        <f>IFERROR(VLOOKUP($A49&amp;"_"&amp;$B49,Results_Deltas!$A$2:$P$15000,5,FALSE),"")</f>
        <v/>
      </c>
      <c r="H43" s="30">
        <f>IFERROR(VLOOKUP($A49,Results_30d_Deltas!$A$2:$H$5000,7,FALSE)-E48,"")</f>
        <v/>
      </c>
      <c r="I43" s="30">
        <f>IFERROR(VLOOKUP($A49,Results_30d_Deltas!$A$2:$H$5000,6,FALSE),"")</f>
        <v/>
      </c>
      <c r="J43" s="30" t="n"/>
      <c r="K43" s="30" t="n"/>
      <c r="L43" s="30" t="inlineStr">
        <is>
          <t>NO</t>
        </is>
      </c>
      <c r="M43" s="33" t="n">
        <v>-1.16779426736295</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4" t="n"/>
      <c r="AW43" s="34" t="n"/>
      <c r="AX43" s="34" t="n"/>
      <c r="AY43" s="34" t="n"/>
      <c r="AZ43" s="34"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4" t="n"/>
      <c r="HY43" s="34" t="n"/>
      <c r="HZ43" s="34" t="n"/>
      <c r="IA43" s="34" t="n"/>
      <c r="IB43" s="34" t="n"/>
      <c r="IC43" s="34" t="n"/>
      <c r="ID43" s="34" t="n"/>
      <c r="IE43" s="34" t="n"/>
      <c r="IF43" s="34" t="n"/>
      <c r="IG43" s="34" t="n"/>
      <c r="IH43" s="34" t="n"/>
      <c r="II43" s="34" t="n"/>
      <c r="IJ43" s="30" t="n"/>
      <c r="IK43" s="30" t="inlineStr">
        <is>
          <t>ez_manage.py:3499 top()</t>
        </is>
      </c>
      <c r="IL43" s="30" t="inlineStr">
        <is>
          <t>v12_quick_engine.py:2234 x2</t>
        </is>
      </c>
      <c r="IM43" s="30" t="n"/>
      <c r="IN43" s="76" t="inlineStr">
        <is>
          <t>SUSPICIOUS n=0 for crypto_short — keep, needs S1 fills (backtest-expert: &lt;30 trades, seek plateaus, punish)</t>
        </is>
      </c>
    </row>
    <row r="44" ht="10.5" customHeight="1" s="67">
      <c r="A44" s="30" t="inlineStr">
        <is>
          <t>WT_COMPOSITE_ENTRY_OK</t>
        </is>
      </c>
      <c r="B44" s="72" t="inlineStr">
        <is>
          <t>7.5</t>
        </is>
      </c>
      <c r="C44" s="30" t="n"/>
      <c r="D44" s="30" t="n"/>
      <c r="E44" s="30" t="n"/>
      <c r="F44" s="30" t="n"/>
      <c r="G44" s="30">
        <f>IFERROR(VLOOKUP($A69&amp;"_"&amp;$B69,Results_Deltas!$A$2:$P$15000,5,FALSE),"")</f>
        <v/>
      </c>
      <c r="H44" s="30">
        <f>IFERROR(VLOOKUP($A69,Results_30d_Deltas!$A$2:$H$5000,7,FALSE)-E68,"")</f>
        <v/>
      </c>
      <c r="I44" s="30">
        <f>IFERROR(VLOOKUP($A69,Results_30d_Deltas!$A$2:$H$5000,6,FALSE),"")</f>
        <v/>
      </c>
      <c r="J44" s="30" t="n"/>
      <c r="K44" s="30" t="n"/>
      <c r="L44" s="30" t="inlineStr">
        <is>
          <t>NO</t>
        </is>
      </c>
      <c r="M44" s="33" t="n">
        <v>-1.167627138035768</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4" t="n"/>
      <c r="FJ44" s="34" t="n"/>
      <c r="FK44" s="34" t="n"/>
      <c r="FL44" s="34" t="n"/>
      <c r="FM44" s="34"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ez_manage.py:5893 top()</t>
        </is>
      </c>
      <c r="IL44" s="30" t="inlineStr">
        <is>
          <t>v12_quick_engine.py:3712 x2</t>
        </is>
      </c>
      <c r="IM44" s="30" t="n"/>
      <c r="IN44" s="76" t="inlineStr">
        <is>
          <t>SUSPICIOUS n=0 for crypto_short — keep, needs S1 fills (backtest-expert: &lt;30 trades, seek plateaus, punish)</t>
        </is>
      </c>
    </row>
    <row r="45" ht="10.5" customHeight="1" s="67">
      <c r="A45" s="30" t="inlineStr">
        <is>
          <t>BTC_RZ_WT_DC_MULTIFACTOR</t>
        </is>
      </c>
      <c r="B45" s="72" t="inlineStr">
        <is>
          <t>2.0</t>
        </is>
      </c>
      <c r="C45" s="30" t="n"/>
      <c r="D45" s="30" t="n"/>
      <c r="E45" s="30" t="n"/>
      <c r="F45" s="30" t="n"/>
      <c r="G45" s="30">
        <f>IFERROR(VLOOKUP($A47&amp;"_"&amp;$B47,Results_Deltas!$A$2:$P$15000,5,FALSE),"")</f>
        <v/>
      </c>
      <c r="H45" s="30">
        <f>IFERROR(VLOOKUP($A47,Results_30d_Deltas!$A$2:$H$5000,7,FALSE)-E46,"")</f>
        <v/>
      </c>
      <c r="I45" s="30">
        <f>IFERROR(VLOOKUP($A47,Results_30d_Deltas!$A$2:$H$5000,6,FALSE),"")</f>
        <v/>
      </c>
      <c r="J45" s="30" t="n"/>
      <c r="K45" s="30" t="n"/>
      <c r="L45" s="30" t="inlineStr">
        <is>
          <t>NO</t>
        </is>
      </c>
      <c r="M45" s="33" t="n">
        <v>-1.167522263906075</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ez_manage.py:5965 top()</t>
        </is>
      </c>
      <c r="IL45" s="30" t="inlineStr">
        <is>
          <t>v12_quick_engine.py:450 x8</t>
        </is>
      </c>
      <c r="IM45" s="30" t="n"/>
      <c r="IN45" s="76" t="inlineStr">
        <is>
          <t>SUSPICIOUS n=0 for crypto_short — keep, needs S1 fills (backtest-expert: &lt;30 trades, seek plateaus, punish)</t>
        </is>
      </c>
    </row>
    <row r="46" ht="10.5" customHeight="1" s="67">
      <c r="A46" s="30" t="inlineStr">
        <is>
          <t>WT_COMPOSITE_ENTRY_OK</t>
        </is>
      </c>
      <c r="B46" s="72" t="inlineStr">
        <is>
          <t>15.0</t>
        </is>
      </c>
      <c r="C46" s="30" t="n"/>
      <c r="D46" s="30" t="n"/>
      <c r="E46" s="30" t="n"/>
      <c r="F46" s="30" t="n"/>
      <c r="G46" s="30">
        <f>IFERROR(VLOOKUP($A71&amp;"_"&amp;$B71,Results_Deltas!$A$2:$P$15000,5,FALSE),"")</f>
        <v/>
      </c>
      <c r="H46" s="30">
        <f>IFERROR(VLOOKUP($A71,Results_30d_Deltas!$A$2:$H$5000,7,FALSE)-E70,"")</f>
        <v/>
      </c>
      <c r="I46" s="30">
        <f>IFERROR(VLOOKUP($A71,Results_30d_Deltas!$A$2:$H$5000,6,FALSE),"")</f>
        <v/>
      </c>
      <c r="J46" s="30" t="n"/>
      <c r="K46" s="30" t="n"/>
      <c r="L46" s="30" t="inlineStr">
        <is>
          <t>NO</t>
        </is>
      </c>
      <c r="M46" s="33" t="n">
        <v>-1.167249486456432</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4" t="n"/>
      <c r="FJ46" s="34" t="n"/>
      <c r="FK46" s="34" t="n"/>
      <c r="FL46" s="34" t="n"/>
      <c r="FM46" s="34"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ez_manage.py:5893 top()</t>
        </is>
      </c>
      <c r="IL46" s="30" t="inlineStr">
        <is>
          <t>v12_quick_engine.py:3712 x2</t>
        </is>
      </c>
      <c r="IM46" s="30" t="n"/>
      <c r="IN46" s="76" t="inlineStr">
        <is>
          <t>SUSPICIOUS n=0 for crypto_short — keep, needs S1 fills (backtest-expert: &lt;30 trades, seek plateaus, punish)</t>
        </is>
      </c>
    </row>
    <row r="47" ht="10.5" customHeight="1" s="67">
      <c r="A47" s="30" t="inlineStr">
        <is>
          <t>DC_BREAKOUT_SCORE</t>
        </is>
      </c>
      <c r="B47" s="72" t="inlineStr">
        <is>
          <t>30</t>
        </is>
      </c>
      <c r="C47" s="30" t="n"/>
      <c r="D47" s="30" t="n"/>
      <c r="E47" s="30" t="n"/>
      <c r="F47" s="30" t="n"/>
      <c r="G47" s="30">
        <f>IFERROR(VLOOKUP($A48&amp;"_"&amp;$B48,Results_Deltas!$A$2:$P$15000,5,FALSE),"")</f>
        <v/>
      </c>
      <c r="H47" s="30">
        <f>IFERROR(VLOOKUP($A48,Results_30d_Deltas!$A$2:$H$5000,7,FALSE)-E47,"")</f>
        <v/>
      </c>
      <c r="I47" s="30">
        <f>IFERROR(VLOOKUP($A48,Results_30d_Deltas!$A$2:$H$5000,6,FALSE),"")</f>
        <v/>
      </c>
      <c r="J47" s="30" t="n"/>
      <c r="K47" s="30" t="n"/>
      <c r="L47" s="30" t="inlineStr">
        <is>
          <t>NO</t>
        </is>
      </c>
      <c r="M47" s="33" t="n">
        <v>-1.167238802798044</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4" t="n"/>
      <c r="AR47" s="34" t="n"/>
      <c r="AS47" s="34" t="n"/>
      <c r="AT47" s="34" t="n"/>
      <c r="AU47" s="34"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4" t="n"/>
      <c r="BQ47" s="34" t="n"/>
      <c r="BR47" s="34" t="n"/>
      <c r="BS47" s="34" t="n"/>
      <c r="BT47" s="34"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4" t="n"/>
      <c r="CZ47" s="34" t="n"/>
      <c r="DA47" s="34" t="n"/>
      <c r="DB47" s="34" t="n"/>
      <c r="DC47" s="34"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4" t="n"/>
      <c r="GA47" s="34" t="n"/>
      <c r="GB47" s="34" t="n"/>
      <c r="GC47" s="34" t="n"/>
      <c r="GD47" s="34"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ez_manage.py:3077 top()</t>
        </is>
      </c>
      <c r="IL47" s="30" t="inlineStr">
        <is>
          <t>v12_quick_engine.py:1517 x18</t>
        </is>
      </c>
      <c r="IM47" s="30" t="n"/>
      <c r="IN47" s="76" t="inlineStr">
        <is>
          <t>SUSPICIOUS n=0 for crypto_short — keep, needs S1 fills (backtest-expert: &lt;30 trades, seek plateaus, punish)</t>
        </is>
      </c>
    </row>
    <row r="48" ht="10.5" customHeight="1" s="67">
      <c r="A48" s="30" t="inlineStr">
        <is>
          <t>RZ_BREAKOUT_BAND</t>
        </is>
      </c>
      <c r="B48" s="72" t="inlineStr">
        <is>
          <t>2.0</t>
        </is>
      </c>
      <c r="C48" s="30" t="n"/>
      <c r="D48" s="30" t="n"/>
      <c r="E48" s="30" t="n"/>
      <c r="F48" s="30" t="n"/>
      <c r="G48" s="30">
        <f>IFERROR(VLOOKUP($A57&amp;"_"&amp;$B57,Results_Deltas!$A$2:$P$15000,5,FALSE),"")</f>
        <v/>
      </c>
      <c r="H48" s="30">
        <f>IFERROR(VLOOKUP($A57,Results_30d_Deltas!$A$2:$H$5000,7,FALSE)-E56,"")</f>
        <v/>
      </c>
      <c r="I48" s="30">
        <f>IFERROR(VLOOKUP($A57,Results_30d_Deltas!$A$2:$H$5000,6,FALSE),"")</f>
        <v/>
      </c>
      <c r="J48" s="30" t="n"/>
      <c r="K48" s="30" t="n"/>
      <c r="L48" s="30" t="inlineStr">
        <is>
          <t>NO</t>
        </is>
      </c>
      <c r="M48" s="33" t="n">
        <v>-1.167238802798044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4" t="n"/>
      <c r="AR48" s="34" t="n"/>
      <c r="AS48" s="34" t="n"/>
      <c r="AT48" s="34" t="n"/>
      <c r="AU48" s="34"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4" t="n"/>
      <c r="BQ48" s="34" t="n"/>
      <c r="BR48" s="34" t="n"/>
      <c r="BS48" s="34" t="n"/>
      <c r="BT48" s="34"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4" t="n"/>
      <c r="CZ48" s="34" t="n"/>
      <c r="DA48" s="34" t="n"/>
      <c r="DB48" s="34" t="n"/>
      <c r="DC48" s="34"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4" t="n"/>
      <c r="GA48" s="34" t="n"/>
      <c r="GB48" s="34" t="n"/>
      <c r="GC48" s="34" t="n"/>
      <c r="GD48" s="34"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ez_manage.py:5397 top()</t>
        </is>
      </c>
      <c r="IL48" s="30" t="inlineStr">
        <is>
          <t>v12_quick_engine.py:4036 x3</t>
        </is>
      </c>
      <c r="IM48" s="30" t="n"/>
      <c r="IN48" s="76" t="inlineStr">
        <is>
          <t>SUSPICIOUS n=0 for crypto_short — keep, needs S1 fills (backtest-expert: &lt;30 trades, seek plateaus, punish)</t>
        </is>
      </c>
    </row>
    <row r="49" ht="10.5" customHeight="1" s="67">
      <c r="A49" s="30" t="inlineStr">
        <is>
          <t>DC_BREAKOUT_SCORE</t>
        </is>
      </c>
      <c r="B49" s="72" t="inlineStr">
        <is>
          <t>10</t>
        </is>
      </c>
      <c r="C49" s="30" t="n"/>
      <c r="D49" s="30" t="n"/>
      <c r="E49" s="30" t="n"/>
      <c r="F49" s="30" t="n"/>
      <c r="G49" s="30">
        <f>IFERROR(VLOOKUP($A50&amp;"_"&amp;$B50,Results_Deltas!$A$2:$P$15000,5,FALSE),"")</f>
        <v/>
      </c>
      <c r="H49" s="30">
        <f>IFERROR(VLOOKUP($A50,Results_30d_Deltas!$A$2:$H$5000,7,FALSE)-E49,"")</f>
        <v/>
      </c>
      <c r="I49" s="30">
        <f>IFERROR(VLOOKUP($A50,Results_30d_Deltas!$A$2:$H$5000,6,FALSE),"")</f>
        <v/>
      </c>
      <c r="J49" s="30" t="n"/>
      <c r="K49" s="30" t="n"/>
      <c r="L49" s="30" t="inlineStr">
        <is>
          <t>NO</t>
        </is>
      </c>
      <c r="M49" s="33" t="n">
        <v>-1.167000705028481</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4" t="n"/>
      <c r="AR49" s="34" t="n"/>
      <c r="AS49" s="34" t="n"/>
      <c r="AT49" s="34" t="n"/>
      <c r="AU49" s="34"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4" t="n"/>
      <c r="BQ49" s="34" t="n"/>
      <c r="BR49" s="34" t="n"/>
      <c r="BS49" s="34" t="n"/>
      <c r="BT49" s="34"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4" t="n"/>
      <c r="CZ49" s="34" t="n"/>
      <c r="DA49" s="34" t="n"/>
      <c r="DB49" s="34" t="n"/>
      <c r="DC49" s="34"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4" t="n"/>
      <c r="GA49" s="34" t="n"/>
      <c r="GB49" s="34" t="n"/>
      <c r="GC49" s="34" t="n"/>
      <c r="GD49" s="34"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ez_manage.py:3077 top()</t>
        </is>
      </c>
      <c r="IL49" s="30" t="inlineStr">
        <is>
          <t>v12_quick_engine.py:1517 x18</t>
        </is>
      </c>
      <c r="IM49" s="30" t="n"/>
      <c r="IN49" s="76" t="inlineStr">
        <is>
          <t>SUSPICIOUS n=0 for crypto_short — keep, needs S1 fills (backtest-expert: &lt;30 trades, seek plateaus, punish)</t>
        </is>
      </c>
    </row>
    <row r="50" ht="10.5" customHeight="1" s="67">
      <c r="A50" s="30" t="inlineStr">
        <is>
          <t>ENTRY_PRIMARY_TF</t>
        </is>
      </c>
      <c r="B50" s="72" t="inlineStr">
        <is>
          <t>OFF</t>
        </is>
      </c>
      <c r="C50" s="30" t="n"/>
      <c r="D50" s="30" t="n"/>
      <c r="E50" s="30" t="n"/>
      <c r="F50" s="30" t="n"/>
      <c r="G50" s="30">
        <f>IFERROR(VLOOKUP($A52&amp;"_"&amp;$B52,Results_Deltas!$A$2:$P$15000,5,FALSE),"")</f>
        <v/>
      </c>
      <c r="H50" s="30">
        <f>IFERROR(VLOOKUP($A52,Results_30d_Deltas!$A$2:$H$5000,7,FALSE)-E51,"")</f>
        <v/>
      </c>
      <c r="I50" s="30">
        <f>IFERROR(VLOOKUP($A52,Results_30d_Deltas!$A$2:$H$5000,6,FALSE),"")</f>
        <v/>
      </c>
      <c r="J50" s="30" t="n"/>
      <c r="K50" s="30" t="n"/>
      <c r="L50" s="30" t="inlineStr">
        <is>
          <t>NO</t>
        </is>
      </c>
      <c r="M50" s="33" t="n">
        <v>-1.167000705028481</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ez_manage.py:3216 top()</t>
        </is>
      </c>
      <c r="IL50" s="30" t="inlineStr">
        <is>
          <t>v12_quick_engine.py:1728 x4</t>
        </is>
      </c>
      <c r="IM50" s="30" t="n"/>
      <c r="IN50" s="76" t="inlineStr">
        <is>
          <t>SUSPICIOUS n=0 for crypto_short — keep, needs S1 fills (backtest-expert: &lt;30 trades, seek plateaus, punish)</t>
        </is>
      </c>
    </row>
    <row r="51" ht="10.5" customHeight="1" s="67">
      <c r="A51" s="30" t="inlineStr">
        <is>
          <t>DC_BREAKOUT_SCORE</t>
        </is>
      </c>
      <c r="B51" s="72" t="inlineStr">
        <is>
          <t>25</t>
        </is>
      </c>
      <c r="C51" s="30" t="n"/>
      <c r="D51" s="30" t="n"/>
      <c r="E51" s="30" t="n"/>
      <c r="F51" s="30" t="n"/>
      <c r="G51" s="30">
        <f>IFERROR(VLOOKUP($A52&amp;"_"&amp;$B52,Results_Deltas!$A$2:$P$15000,5,FALSE),"")</f>
        <v/>
      </c>
      <c r="H51" s="30">
        <f>IFERROR(VLOOKUP($A52,Results_30d_Deltas!$A$2:$H$5000,7,FALSE)-E51,"")</f>
        <v/>
      </c>
      <c r="I51" s="30">
        <f>IFERROR(VLOOKUP($A52,Results_30d_Deltas!$A$2:$H$5000,6,FALSE),"")</f>
        <v/>
      </c>
      <c r="J51" s="30" t="n"/>
      <c r="K51" s="30" t="n"/>
      <c r="L51" s="30" t="inlineStr">
        <is>
          <t>NO</t>
        </is>
      </c>
      <c r="M51" s="33" t="n">
        <v>-1.164668019875493</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4" t="n"/>
      <c r="AR51" s="34" t="n"/>
      <c r="AS51" s="34" t="n"/>
      <c r="AT51" s="34" t="n"/>
      <c r="AU51" s="34"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4" t="n"/>
      <c r="BQ51" s="34" t="n"/>
      <c r="BR51" s="34" t="n"/>
      <c r="BS51" s="34" t="n"/>
      <c r="BT51" s="34"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4" t="n"/>
      <c r="CZ51" s="34" t="n"/>
      <c r="DA51" s="34" t="n"/>
      <c r="DB51" s="34" t="n"/>
      <c r="DC51" s="34"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4" t="n"/>
      <c r="GA51" s="34" t="n"/>
      <c r="GB51" s="34" t="n"/>
      <c r="GC51" s="34" t="n"/>
      <c r="GD51" s="34"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ez_manage.py:3077 top()</t>
        </is>
      </c>
      <c r="IL51" s="30" t="inlineStr">
        <is>
          <t>v12_quick_engine.py:1517 x18</t>
        </is>
      </c>
      <c r="IM51" s="30" t="n"/>
      <c r="IN51" s="76" t="inlineStr">
        <is>
          <t>SUSPICIOUS n=0 for crypto_short — keep, needs S1 fills (backtest-expert: &lt;30 trades, seek plateaus, punish)</t>
        </is>
      </c>
    </row>
    <row r="52" ht="10.5" customHeight="1" s="67">
      <c r="A52" s="30" t="inlineStr">
        <is>
          <t>ENTRY_PRIMARY_TF</t>
        </is>
      </c>
      <c r="B52" s="72" t="inlineStr">
        <is>
          <t>1h</t>
        </is>
      </c>
      <c r="C52" s="30" t="n"/>
      <c r="D52" s="30" t="n"/>
      <c r="E52" s="30" t="n"/>
      <c r="F52" s="30" t="n"/>
      <c r="G52" s="30">
        <f>IFERROR(VLOOKUP($A55&amp;"_"&amp;$B55,Results_Deltas!$A$2:$P$15000,5,FALSE),"")</f>
        <v/>
      </c>
      <c r="H52" s="30">
        <f>IFERROR(VLOOKUP($A55,Results_30d_Deltas!$A$2:$H$5000,7,FALSE)-E54,"")</f>
        <v/>
      </c>
      <c r="I52" s="30">
        <f>IFERROR(VLOOKUP($A55,Results_30d_Deltas!$A$2:$H$5000,6,FALSE),"")</f>
        <v/>
      </c>
      <c r="J52" s="30" t="n"/>
      <c r="K52" s="30" t="n"/>
      <c r="L52" s="30" t="inlineStr">
        <is>
          <t>NO</t>
        </is>
      </c>
      <c r="M52" s="33" t="n">
        <v>-1.164668019875493</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ez_manage.py:3216 top()</t>
        </is>
      </c>
      <c r="IL52" s="30" t="inlineStr">
        <is>
          <t>v12_quick_engine.py:1728 x4</t>
        </is>
      </c>
      <c r="IM52" s="30" t="n"/>
      <c r="IN52" s="76" t="inlineStr">
        <is>
          <t>SUSPICIOUS n=0 for crypto_short — keep, needs S1 fills (backtest-expert: &lt;30 trades, seek plateaus, punish)</t>
        </is>
      </c>
    </row>
    <row r="53" ht="10.5" customHeight="1" s="67">
      <c r="A53" s="30" t="inlineStr">
        <is>
          <t>WT_COMPOSITE_ENTRY_GOOD</t>
        </is>
      </c>
      <c r="B53" s="72" t="inlineStr">
        <is>
          <t>22.5</t>
        </is>
      </c>
      <c r="C53" s="30" t="n"/>
      <c r="D53" s="30" t="n"/>
      <c r="E53" s="30" t="n"/>
      <c r="F53" s="30" t="n"/>
      <c r="G53" s="30">
        <f>IFERROR(VLOOKUP($A78&amp;"_"&amp;$B78,Results_Deltas!$A$2:$P$15000,5,FALSE),"")</f>
        <v/>
      </c>
      <c r="H53" s="30">
        <f>IFERROR(VLOOKUP($A78,Results_30d_Deltas!$A$2:$H$5000,7,FALSE)-E77,"")</f>
        <v/>
      </c>
      <c r="I53" s="30">
        <f>IFERROR(VLOOKUP($A78,Results_30d_Deltas!$A$2:$H$5000,6,FALSE),"")</f>
        <v/>
      </c>
      <c r="J53" s="30" t="n"/>
      <c r="K53" s="30" t="n"/>
      <c r="L53" s="30" t="inlineStr">
        <is>
          <t>NO</t>
        </is>
      </c>
      <c r="M53" s="33" t="n">
        <v>-1.164668019875493</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ez_manage.py:5892 top()</t>
        </is>
      </c>
      <c r="IL53" s="30" t="inlineStr">
        <is>
          <t>v12_quick_engine.py:3711 x2</t>
        </is>
      </c>
      <c r="IM53" s="30" t="n"/>
      <c r="IN53" s="76" t="inlineStr">
        <is>
          <t>SUSPICIOUS n=0 for crypto_short — keep, needs S1 fills (backtest-expert: &lt;30 trades, seek plateaus, punish)</t>
        </is>
      </c>
    </row>
    <row r="54" ht="10.5" customHeight="1" s="67">
      <c r="A54" s="30" t="inlineStr">
        <is>
          <t>WT_COMPOSITE_ENTRY_GOOD</t>
        </is>
      </c>
      <c r="B54" s="72" t="inlineStr">
        <is>
          <t>37.5</t>
        </is>
      </c>
      <c r="C54" s="30" t="n"/>
      <c r="D54" s="30" t="n"/>
      <c r="E54" s="30" t="n"/>
      <c r="F54" s="30" t="n"/>
      <c r="G54" s="30">
        <f>IFERROR(VLOOKUP($A79&amp;"_"&amp;$B79,Results_Deltas!$A$2:$P$15000,5,FALSE),"")</f>
        <v/>
      </c>
      <c r="H54" s="30">
        <f>IFERROR(VLOOKUP($A79,Results_30d_Deltas!$A$2:$H$5000,7,FALSE)-E78,"")</f>
        <v/>
      </c>
      <c r="I54" s="30">
        <f>IFERROR(VLOOKUP($A79,Results_30d_Deltas!$A$2:$H$5000,6,FALSE),"")</f>
        <v/>
      </c>
      <c r="J54" s="30" t="n"/>
      <c r="K54" s="30" t="n"/>
      <c r="L54" s="30" t="inlineStr">
        <is>
          <t>NO</t>
        </is>
      </c>
      <c r="M54" s="33" t="n">
        <v>-1.164668019875493</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ez_manage.py:5892 top()</t>
        </is>
      </c>
      <c r="IL54" s="30" t="inlineStr">
        <is>
          <t>v12_quick_engine.py:3711 x2</t>
        </is>
      </c>
      <c r="IM54" s="30" t="n"/>
      <c r="IN54" s="76" t="inlineStr">
        <is>
          <t>SUSPICIOUS n=0 for crypto_short — keep, needs S1 fills (backtest-expert: &lt;30 trades, seek plateaus, punish)</t>
        </is>
      </c>
    </row>
    <row r="55" ht="10.5" customHeight="1" s="67">
      <c r="A55" s="30" t="inlineStr">
        <is>
          <t>WT_COMPOSITE_ENTRY_STRONG</t>
        </is>
      </c>
      <c r="B55" s="72" t="inlineStr">
        <is>
          <t>25.0</t>
        </is>
      </c>
      <c r="C55" s="30" t="n"/>
      <c r="D55" s="30" t="n"/>
      <c r="E55" s="30" t="n"/>
      <c r="F55" s="30" t="n"/>
      <c r="G55" s="30">
        <f>IFERROR(VLOOKUP($A80&amp;"_"&amp;$B80,Results_Deltas!$A$2:$P$15000,5,FALSE),"")</f>
        <v/>
      </c>
      <c r="H55" s="30">
        <f>IFERROR(VLOOKUP($A80,Results_30d_Deltas!$A$2:$H$5000,7,FALSE)-E79,"")</f>
        <v/>
      </c>
      <c r="I55" s="30">
        <f>IFERROR(VLOOKUP($A80,Results_30d_Deltas!$A$2:$H$5000,6,FALSE),"")</f>
        <v/>
      </c>
      <c r="J55" s="30" t="n"/>
      <c r="K55" s="30" t="n"/>
      <c r="L55" s="30" t="inlineStr">
        <is>
          <t>NO</t>
        </is>
      </c>
      <c r="M55" s="33" t="n">
        <v>-1.164668019875493</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ez_manage.py:5894 top()</t>
        </is>
      </c>
      <c r="IL55" s="30" t="inlineStr">
        <is>
          <t>v12_quick_engine.py:3713 x2</t>
        </is>
      </c>
      <c r="IM55" s="30" t="n"/>
      <c r="IN55" s="76" t="inlineStr">
        <is>
          <t>SUSPICIOUS n=0 for crypto_short — keep, needs S1 fills (backtest-expert: &lt;30 trades, seek plateaus, punish)</t>
        </is>
      </c>
    </row>
    <row r="56" ht="10.5" customHeight="1" s="67">
      <c r="A56" s="30" t="inlineStr">
        <is>
          <t>WT_COMPOSITE_ENTRY_STRONG</t>
        </is>
      </c>
      <c r="B56" s="72" t="inlineStr">
        <is>
          <t>62.5</t>
        </is>
      </c>
      <c r="C56" s="30" t="n"/>
      <c r="D56" s="30" t="n"/>
      <c r="E56" s="30" t="n"/>
      <c r="F56" s="30" t="n"/>
      <c r="G56" s="30">
        <f>IFERROR(VLOOKUP($A81&amp;"_"&amp;$B81,Results_Deltas!$A$2:$P$15000,5,FALSE),"")</f>
        <v/>
      </c>
      <c r="H56" s="30">
        <f>IFERROR(VLOOKUP($A81,Results_30d_Deltas!$A$2:$H$5000,7,FALSE)-E80,"")</f>
        <v/>
      </c>
      <c r="I56" s="30">
        <f>IFERROR(VLOOKUP($A81,Results_30d_Deltas!$A$2:$H$5000,6,FALSE),"")</f>
        <v/>
      </c>
      <c r="J56" s="30" t="n"/>
      <c r="K56" s="30" t="n"/>
      <c r="L56" s="30" t="inlineStr">
        <is>
          <t>NO</t>
        </is>
      </c>
      <c r="M56" s="33" t="n">
        <v>-1.164668019875493</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ez_manage.py:5894 top()</t>
        </is>
      </c>
      <c r="IL56" s="30" t="inlineStr">
        <is>
          <t>v12_quick_engine.py:3713 x2</t>
        </is>
      </c>
      <c r="IM56" s="30" t="n"/>
      <c r="IN56" s="76" t="inlineStr">
        <is>
          <t>SUSPICIOUS n=0 for crypto_short — keep, needs S1 fills (backtest-expert: &lt;30 trades, seek plateaus, punish)</t>
        </is>
      </c>
    </row>
    <row r="57" ht="10.5" customHeight="1" s="67">
      <c r="A57" s="30" t="inlineStr">
        <is>
          <t>ATR_ADAPTIVE_STOP_MULT</t>
        </is>
      </c>
      <c r="B57" s="72" t="inlineStr">
        <is>
          <t>1.0</t>
        </is>
      </c>
      <c r="C57" s="30" t="n"/>
      <c r="D57" s="30" t="n"/>
      <c r="E57" s="30" t="n"/>
      <c r="F57" s="30" t="n"/>
      <c r="G57" s="30">
        <f>IFERROR(VLOOKUP($A59&amp;"_"&amp;$B59,Results_Deltas!$A$2:$P$15000,5,FALSE),"")</f>
        <v/>
      </c>
      <c r="H57" s="30">
        <f>IFERROR(VLOOKUP($A59,Results_30d_Deltas!$A$2:$H$5000,7,FALSE)-E58,"")</f>
        <v/>
      </c>
      <c r="I57" s="30">
        <f>IFERROR(VLOOKUP($A59,Results_30d_Deltas!$A$2:$H$5000,6,FALSE),"")</f>
        <v/>
      </c>
      <c r="J57" s="30" t="n"/>
      <c r="K57" s="30" t="n"/>
      <c r="L57" s="30" t="inlineStr">
        <is>
          <t>NO</t>
        </is>
      </c>
      <c r="M57" s="33" t="n">
        <v>-1.164563145745799</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ez_manage.py:4329 top()</t>
        </is>
      </c>
      <c r="IL57" s="30" t="inlineStr">
        <is>
          <t>v12_quick_engine.py:1211 x6</t>
        </is>
      </c>
      <c r="IM57" s="30" t="n"/>
    </row>
    <row r="58" ht="10.5" customHeight="1" s="67">
      <c r="A58" s="30" t="inlineStr">
        <is>
          <t>ATR_ADAPTIVE_STOP_MULT</t>
        </is>
      </c>
      <c r="B58" s="72" t="inlineStr">
        <is>
          <t>2.5</t>
        </is>
      </c>
      <c r="C58" s="30" t="n"/>
      <c r="D58" s="30" t="n"/>
      <c r="E58" s="30" t="n"/>
      <c r="F58" s="30" t="n"/>
      <c r="G58" s="30">
        <f>IFERROR(VLOOKUP($A60&amp;"_"&amp;$B60,Results_Deltas!$A$2:$P$15000,5,FALSE),"")</f>
        <v/>
      </c>
      <c r="H58" s="30">
        <f>IFERROR(VLOOKUP($A60,Results_30d_Deltas!$A$2:$H$5000,7,FALSE)-E59,"")</f>
        <v/>
      </c>
      <c r="I58" s="30">
        <f>IFERROR(VLOOKUP($A60,Results_30d_Deltas!$A$2:$H$5000,6,FALSE),"")</f>
        <v/>
      </c>
      <c r="J58" s="30" t="n"/>
      <c r="K58" s="30" t="n"/>
      <c r="L58" s="30" t="inlineStr">
        <is>
          <t>NO</t>
        </is>
      </c>
      <c r="M58" s="33" t="n">
        <v>-1.164563145745799</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ez_manage.py:4329 top()</t>
        </is>
      </c>
      <c r="IL58" s="30" t="inlineStr">
        <is>
          <t>v12_quick_engine.py:1211 x6</t>
        </is>
      </c>
      <c r="IM58" s="30" t="n"/>
    </row>
    <row r="59" ht="10.5" customHeight="1" s="67">
      <c r="A59" s="30" t="inlineStr">
        <is>
          <t>V8_ENTRY_ENGINE_WT_ENABLED</t>
        </is>
      </c>
      <c r="B59" s="72" t="inlineStr">
        <is>
          <t>False</t>
        </is>
      </c>
      <c r="C59" s="30" t="n"/>
      <c r="D59" s="30" t="n"/>
      <c r="E59" s="30" t="n"/>
      <c r="F59" s="30" t="n"/>
      <c r="G59" s="30">
        <f>IFERROR(VLOOKUP($A82&amp;"_"&amp;$B82,Results_Deltas!$A$2:$P$15000,5,FALSE),"")</f>
        <v/>
      </c>
      <c r="H59" s="30">
        <f>IFERROR(VLOOKUP($A82,Results_30d_Deltas!$A$2:$H$5000,7,FALSE)-E81,"")</f>
        <v/>
      </c>
      <c r="I59" s="30">
        <f>IFERROR(VLOOKUP($A82,Results_30d_Deltas!$A$2:$H$5000,6,FALSE),"")</f>
        <v/>
      </c>
      <c r="J59" s="30" t="n"/>
      <c r="K59" s="30" t="n"/>
      <c r="L59" s="30" t="inlineStr">
        <is>
          <t>NO</t>
        </is>
      </c>
      <c r="M59" s="33" t="n">
        <v>-1.164563145745799</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4" t="n"/>
      <c r="CA59" s="34" t="n"/>
      <c r="CB59" s="34" t="n"/>
      <c r="CC59" s="34" t="n"/>
      <c r="CD59" s="34"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4" t="n"/>
      <c r="FJ59" s="34" t="n"/>
      <c r="FK59" s="34" t="n"/>
      <c r="FL59" s="34" t="n"/>
      <c r="FM59" s="34"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4" t="n"/>
      <c r="HY59" s="34" t="n"/>
      <c r="HZ59" s="34" t="n"/>
      <c r="IA59" s="34" t="n"/>
      <c r="IB59" s="34" t="n"/>
      <c r="IC59" s="34" t="n"/>
      <c r="ID59" s="34" t="n"/>
      <c r="IE59" s="34" t="n"/>
      <c r="IF59" s="34" t="n"/>
      <c r="IG59" s="34" t="n"/>
      <c r="IH59" s="34" t="n"/>
      <c r="II59" s="34" t="n"/>
      <c r="IJ59" s="30" t="n"/>
      <c r="IK59" s="30" t="inlineStr">
        <is>
          <t>ez_manage.py:6074 top()</t>
        </is>
      </c>
      <c r="IL59" s="30" t="inlineStr">
        <is>
          <t>v12_quick_engine.py:4286 x4</t>
        </is>
      </c>
      <c r="IM59" s="30" t="n"/>
      <c r="IN59" s="76" t="inlineStr">
        <is>
          <t>SUSPICIOUS n=0 for crypto_short — keep, needs S1 fills (backtest-expert: &lt;30 trades, seek plateaus, punish)</t>
        </is>
      </c>
    </row>
    <row r="60" ht="10.5" customHeight="1" s="67">
      <c r="A60" s="30" t="inlineStr">
        <is>
          <t>WT_15M_CROSS_ENTRY_ENABLED</t>
        </is>
      </c>
      <c r="B60" s="72" t="inlineStr">
        <is>
          <t>True</t>
        </is>
      </c>
      <c r="C60" s="30" t="n"/>
      <c r="D60" s="30" t="n"/>
      <c r="E60" s="30" t="n"/>
      <c r="F60" s="30" t="n"/>
      <c r="G60" s="30">
        <f>IFERROR(VLOOKUP($A85&amp;"_"&amp;$B85,Results_Deltas!$A$2:$P$15000,5,FALSE),"")</f>
        <v/>
      </c>
      <c r="H60" s="30">
        <f>IFERROR(VLOOKUP($A85,Results_30d_Deltas!$A$2:$H$5000,7,FALSE)-E84,"")</f>
        <v/>
      </c>
      <c r="I60" s="30">
        <f>IFERROR(VLOOKUP($A85,Results_30d_Deltas!$A$2:$H$5000,6,FALSE),"")</f>
        <v/>
      </c>
      <c r="J60" s="30" t="n"/>
      <c r="K60" s="30" t="n"/>
      <c r="L60" s="30" t="inlineStr">
        <is>
          <t>YES</t>
        </is>
      </c>
      <c r="M60" s="33" t="n">
        <v>-1.164563145745799</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4" t="n"/>
      <c r="AW60" s="34" t="n"/>
      <c r="AX60" s="34" t="n"/>
      <c r="AY60" s="34" t="n"/>
      <c r="AZ60" s="34"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4" t="n"/>
      <c r="FJ60" s="34" t="n"/>
      <c r="FK60" s="34" t="n"/>
      <c r="FL60" s="34" t="n"/>
      <c r="FM60" s="34"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4" t="n"/>
      <c r="HY60" s="34" t="n"/>
      <c r="HZ60" s="34" t="n"/>
      <c r="IA60" s="34" t="n"/>
      <c r="IB60" s="34" t="n"/>
      <c r="IC60" s="34" t="n"/>
      <c r="ID60" s="34" t="n"/>
      <c r="IE60" s="34" t="n"/>
      <c r="IF60" s="34" t="n"/>
      <c r="IG60" s="34" t="n"/>
      <c r="IH60" s="34" t="n"/>
      <c r="II60" s="34" t="n"/>
      <c r="IJ60" s="30" t="n"/>
      <c r="IK60" s="30" t="inlineStr">
        <is>
          <t>ez_manage.py:6077 top()</t>
        </is>
      </c>
      <c r="IL60" s="30" t="inlineStr">
        <is>
          <t>v12_quick_engine.py:4289 x4</t>
        </is>
      </c>
      <c r="IM60" s="30" t="n"/>
      <c r="IN60" s="76" t="inlineStr">
        <is>
          <t>SUSPICIOUS n=0 for crypto_short — keep, needs S1 fills (backtest-expert: &lt;30 trades, seek plateaus, punish)</t>
        </is>
      </c>
    </row>
    <row r="61" ht="10.5" customHeight="1" s="67">
      <c r="A61" s="31" t="inlineStr">
        <is>
          <t>DC_BREAKOUT_TF</t>
        </is>
      </c>
      <c r="B61" s="72" t="inlineStr">
        <is>
          <t>1h</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YES</t>
        </is>
      </c>
      <c r="M61" s="33" t="n">
        <v>-1.164041586868205</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4" t="n"/>
      <c r="AR61" s="34" t="n"/>
      <c r="AS61" s="34" t="n"/>
      <c r="AT61" s="34" t="n"/>
      <c r="AU61" s="34"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4" t="n"/>
      <c r="BQ61" s="34" t="n"/>
      <c r="BR61" s="34" t="n"/>
      <c r="BS61" s="34" t="n"/>
      <c r="BT61" s="34"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4" t="n"/>
      <c r="GA61" s="34" t="n"/>
      <c r="GB61" s="34" t="n"/>
      <c r="GC61" s="34" t="n"/>
      <c r="GD61" s="34"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ez_manage.py:3078 top()</t>
        </is>
      </c>
      <c r="IL61" s="30" t="inlineStr">
        <is>
          <t>v12_quick_engine.py:1518 x5</t>
        </is>
      </c>
      <c r="IM61" s="30" t="n"/>
      <c r="IN61" s="76" t="inlineStr">
        <is>
          <t>SUSPICIOUS n=0 for crypto_short — keep, needs S1 fills (backtest-expert: &lt;30 trades, seek plateaus, punish)</t>
        </is>
      </c>
    </row>
    <row r="62" ht="10.5" customHeight="1" s="67">
      <c r="A62" s="30" t="inlineStr">
        <is>
          <t>BB_BREAKOUT_SCORE</t>
        </is>
      </c>
      <c r="B62" s="72" t="inlineStr">
        <is>
          <t>15</t>
        </is>
      </c>
      <c r="C62" s="30" t="n"/>
      <c r="D62" s="30" t="n"/>
      <c r="E62" s="30" t="n"/>
      <c r="F62" s="30" t="n"/>
      <c r="G62" s="30">
        <f>IFERROR(VLOOKUP($A63&amp;"_"&amp;$B63,Results_Deltas!$A$2:$P$15000,5,FALSE),"")</f>
        <v/>
      </c>
      <c r="H62" s="30">
        <f>IFERROR(VLOOKUP($A63,Results_30d_Deltas!$A$2:$H$5000,7,FALSE)-E62,"")</f>
        <v/>
      </c>
      <c r="I62" s="30">
        <f>IFERROR(VLOOKUP($A63,Results_30d_Deltas!$A$2:$H$5000,6,FALSE),"")</f>
        <v/>
      </c>
      <c r="J62" s="30" t="n"/>
      <c r="K62" s="30" t="n"/>
      <c r="L62" s="30" t="inlineStr">
        <is>
          <t>NO</t>
        </is>
      </c>
      <c r="M62" s="33" t="n">
        <v>-1.164041586868205</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4" t="n"/>
      <c r="AR62" s="34" t="n"/>
      <c r="AS62" s="34" t="n"/>
      <c r="AT62" s="34" t="n"/>
      <c r="AU62" s="34"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4" t="n"/>
      <c r="BQ62" s="34" t="n"/>
      <c r="BR62" s="34" t="n"/>
      <c r="BS62" s="34" t="n"/>
      <c r="BT62" s="34"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4" t="n"/>
      <c r="GA62" s="34" t="n"/>
      <c r="GB62" s="34" t="n"/>
      <c r="GC62" s="34" t="n"/>
      <c r="GD62" s="34"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ez_manage.py:2963 top()</t>
        </is>
      </c>
      <c r="IL62" s="30" t="inlineStr">
        <is>
          <t>v12_quick_engine.py:1255 x6</t>
        </is>
      </c>
      <c r="IM62" s="30" t="n"/>
      <c r="IN62" s="76" t="inlineStr">
        <is>
          <t>SUSPICIOUS n=0 for crypto_short — keep, needs S1 fills (backtest-expert: &lt;30 trades, seek plateaus, punish)</t>
        </is>
      </c>
    </row>
    <row r="63" ht="10.5" customHeight="1" s="67">
      <c r="A63" s="30" t="inlineStr">
        <is>
          <t>WT_COMPOSITE_ENTRY_GOOD</t>
        </is>
      </c>
      <c r="B63" s="72" t="inlineStr">
        <is>
          <t>45.0</t>
        </is>
      </c>
      <c r="C63" s="30" t="n"/>
      <c r="D63" s="30" t="n"/>
      <c r="E63" s="30" t="n"/>
      <c r="F63" s="30" t="n"/>
      <c r="G63" s="30">
        <f>IFERROR(VLOOKUP($A88&amp;"_"&amp;$B88,Results_Deltas!$A$2:$P$15000,5,FALSE),"")</f>
        <v/>
      </c>
      <c r="H63" s="30">
        <f>IFERROR(VLOOKUP($A88,Results_30d_Deltas!$A$2:$H$5000,7,FALSE)-E87,"")</f>
        <v/>
      </c>
      <c r="I63" s="30">
        <f>IFERROR(VLOOKUP($A88,Results_30d_Deltas!$A$2:$H$5000,6,FALSE),"")</f>
        <v/>
      </c>
      <c r="J63" s="30" t="n"/>
      <c r="K63" s="30" t="n"/>
      <c r="L63" s="30" t="inlineStr">
        <is>
          <t>YES</t>
        </is>
      </c>
      <c r="M63" s="33" t="n">
        <v>-1.164041586868205</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4" t="n"/>
      <c r="FJ63" s="34" t="n"/>
      <c r="FK63" s="34" t="n"/>
      <c r="FL63" s="34" t="n"/>
      <c r="FM63" s="34"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ez_manage.py:5892 top()</t>
        </is>
      </c>
      <c r="IL63" s="30" t="inlineStr">
        <is>
          <t>v12_quick_engine.py:3711 x2</t>
        </is>
      </c>
      <c r="IM63" s="30" t="n"/>
      <c r="IN63" s="76" t="inlineStr">
        <is>
          <t>SUSPICIOUS n=0 for crypto_short — keep, needs S1 fills (backtest-expert: &lt;30 trades, seek plateaus, punish)</t>
        </is>
      </c>
    </row>
    <row r="64" ht="10.5" customHeight="1" s="67">
      <c r="A64" s="30" t="inlineStr">
        <is>
          <t>ATR_LONG_WINDOW</t>
        </is>
      </c>
      <c r="B64" s="72" t="inlineStr">
        <is>
          <t>50</t>
        </is>
      </c>
      <c r="C64" s="30" t="n"/>
      <c r="D64" s="30" t="n"/>
      <c r="E64" s="30" t="n"/>
      <c r="F64" s="30" t="n"/>
      <c r="G64" s="30">
        <f>IFERROR(VLOOKUP($A66&amp;"_"&amp;$B66,Results_Deltas!$A$2:$P$15000,5,FALSE),"")</f>
        <v/>
      </c>
      <c r="H64" s="30">
        <f>IFERROR(VLOOKUP($A66,Results_30d_Deltas!$A$2:$H$5000,7,FALSE)-E65,"")</f>
        <v/>
      </c>
      <c r="I64" s="30">
        <f>IFERROR(VLOOKUP($A66,Results_30d_Deltas!$A$2:$H$5000,6,FALSE),"")</f>
        <v/>
      </c>
      <c r="J64" s="30" t="n"/>
      <c r="K64" s="30" t="n"/>
      <c r="L64" s="30" t="inlineStr">
        <is>
          <t>NO</t>
        </is>
      </c>
      <c r="M64" s="33" t="n">
        <v>-1.163852305420794</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ez_manage.py:4330 top()</t>
        </is>
      </c>
      <c r="IL64" s="30" t="inlineStr">
        <is>
          <t>v12_quick_engine.py:199 x5</t>
        </is>
      </c>
      <c r="IM64" s="30" t="n"/>
      <c r="IN64" s="76" t="inlineStr">
        <is>
          <t>SUSPICIOUS n=0 for crypto_short — keep, needs S1 fills (backtest-expert: &lt;30 trades, seek plateaus, punish)</t>
        </is>
      </c>
    </row>
    <row r="65" ht="10.5" customHeight="1" s="67">
      <c r="A65" s="30" t="inlineStr">
        <is>
          <t>ATR_LONG_WINDOW</t>
        </is>
      </c>
      <c r="B65" s="72" t="inlineStr">
        <is>
          <t>150</t>
        </is>
      </c>
      <c r="C65" s="30" t="n"/>
      <c r="D65" s="30" t="n"/>
      <c r="E65" s="30" t="n"/>
      <c r="F65" s="30" t="n"/>
      <c r="G65" s="30">
        <f>IFERROR(VLOOKUP($A67&amp;"_"&amp;$B67,Results_Deltas!$A$2:$P$15000,5,FALSE),"")</f>
        <v/>
      </c>
      <c r="H65" s="30">
        <f>IFERROR(VLOOKUP($A67,Results_30d_Deltas!$A$2:$H$5000,7,FALSE)-E66,"")</f>
        <v/>
      </c>
      <c r="I65" s="30">
        <f>IFERROR(VLOOKUP($A67,Results_30d_Deltas!$A$2:$H$5000,6,FALSE),"")</f>
        <v/>
      </c>
      <c r="J65" s="30" t="n"/>
      <c r="K65" s="30" t="n"/>
      <c r="L65" s="30" t="inlineStr">
        <is>
          <t>NO</t>
        </is>
      </c>
      <c r="M65" s="33" t="n">
        <v>-1.163316769973112</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3" t="n"/>
      <c r="CZ65" s="33" t="n"/>
      <c r="DA65" s="33" t="n"/>
      <c r="DB65" s="33" t="n"/>
      <c r="DC65" s="33"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ez_manage.py:4330 top()</t>
        </is>
      </c>
      <c r="IL65" s="30" t="inlineStr">
        <is>
          <t>v12_quick_engine.py:199 x5</t>
        </is>
      </c>
      <c r="IM65" s="30" t="n"/>
      <c r="IN65" s="76" t="inlineStr">
        <is>
          <t>SUSPICIOUS n=0 for crypto_short — keep, needs S1 fills (backtest-expert: &lt;30 trades, seek plateaus, punish)</t>
        </is>
      </c>
    </row>
    <row r="66" ht="10.5" customHeight="1" s="67">
      <c r="A66" s="30" t="inlineStr">
        <is>
          <t>V8_ENTRY_ENGINE_DC_ENABLED</t>
        </is>
      </c>
      <c r="B66" s="72" t="inlineStr">
        <is>
          <t>False</t>
        </is>
      </c>
      <c r="C66" s="30" t="n"/>
      <c r="D66" s="30" t="n"/>
      <c r="E66" s="30" t="n"/>
      <c r="F66" s="30" t="n"/>
      <c r="G66" s="30">
        <f>IFERROR(VLOOKUP($A88&amp;"_"&amp;$B88,Results_Deltas!$A$2:$P$15000,5,FALSE),"")</f>
        <v/>
      </c>
      <c r="H66" s="30">
        <f>IFERROR(VLOOKUP($A88,Results_30d_Deltas!$A$2:$H$5000,7,FALSE)-E87,"")</f>
        <v/>
      </c>
      <c r="I66" s="30">
        <f>IFERROR(VLOOKUP($A88,Results_30d_Deltas!$A$2:$H$5000,6,FALSE),"")</f>
        <v/>
      </c>
      <c r="J66" s="30" t="n"/>
      <c r="K66" s="30" t="n"/>
      <c r="L66" s="30" t="inlineStr">
        <is>
          <t>NO</t>
        </is>
      </c>
      <c r="M66" s="33" t="n">
        <v>-1.163207222706512</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4" t="n"/>
      <c r="CA66" s="34" t="n"/>
      <c r="CB66" s="34" t="n"/>
      <c r="CC66" s="34" t="n"/>
      <c r="CD66" s="34"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30" t="n"/>
      <c r="IK66" s="30" t="inlineStr">
        <is>
          <t>ez_manage.py:6073 top()</t>
        </is>
      </c>
      <c r="IL66" s="30" t="inlineStr">
        <is>
          <t>v12_quick_engine.py:4285 x4</t>
        </is>
      </c>
      <c r="IM66" s="30" t="n"/>
      <c r="IN66" s="76" t="inlineStr">
        <is>
          <t>SUSPICIOUS n=0 for crypto_short — keep, needs S1 fills (backtest-expert: &lt;30 trades, seek plateaus, punish)</t>
        </is>
      </c>
    </row>
    <row r="67" ht="10.5" customHeight="1" s="67">
      <c r="A67" s="30" t="inlineStr">
        <is>
          <t>TREND_MIN_GAIN_EXIT</t>
        </is>
      </c>
      <c r="B67" s="72" t="inlineStr">
        <is>
          <t>0.5</t>
        </is>
      </c>
      <c r="C67" s="30" t="n"/>
      <c r="D67" s="30" t="n"/>
      <c r="E67" s="30" t="n"/>
      <c r="F67" s="30" t="n"/>
      <c r="G67" s="30">
        <f>IFERROR(VLOOKUP($A89&amp;"_"&amp;$B89,Results_Deltas!$A$2:$P$15000,5,FALSE),"")</f>
        <v/>
      </c>
      <c r="H67" s="30">
        <f>IFERROR(VLOOKUP($A89,Results_30d_Deltas!$A$2:$H$5000,7,FALSE)-E88,"")</f>
        <v/>
      </c>
      <c r="I67" s="30">
        <f>IFERROR(VLOOKUP($A89,Results_30d_Deltas!$A$2:$H$5000,6,FALSE),"")</f>
        <v/>
      </c>
      <c r="J67" s="30" t="n"/>
      <c r="K67" s="30" t="n"/>
      <c r="L67" s="30" t="inlineStr">
        <is>
          <t>NO</t>
        </is>
      </c>
      <c r="M67" s="33" t="n">
        <v>-1.159394647921079</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4" t="n"/>
      <c r="AM67" s="34" t="n"/>
      <c r="AN67" s="34" t="n"/>
      <c r="AO67" s="34" t="n"/>
      <c r="AP67" s="34"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ez_manage.py:4205 top()</t>
        </is>
      </c>
      <c r="IL67" s="30" t="inlineStr">
        <is>
          <t>v12_quick_engine.py:3545 x2</t>
        </is>
      </c>
      <c r="IM67" s="30" t="n"/>
      <c r="IN67" s="76" t="inlineStr">
        <is>
          <t>SUSPICIOUS n=0 for crypto_short — keep, needs S1 fills (backtest-expert: &lt;30 trades, seek plateaus, punish)</t>
        </is>
      </c>
    </row>
    <row r="68" ht="10.5" customHeight="1" s="67">
      <c r="A68" s="30" t="inlineStr">
        <is>
          <t>TREND_MIN_GAIN_EXIT</t>
        </is>
      </c>
      <c r="B68" s="72" t="inlineStr">
        <is>
          <t>2.0</t>
        </is>
      </c>
      <c r="C68" s="30" t="n"/>
      <c r="D68" s="30" t="n"/>
      <c r="E68" s="30" t="n"/>
      <c r="F68" s="30" t="n"/>
      <c r="G68" s="30">
        <f>IFERROR(VLOOKUP($A90&amp;"_"&amp;$B90,Results_Deltas!$A$2:$P$15000,5,FALSE),"")</f>
        <v/>
      </c>
      <c r="H68" s="30">
        <f>IFERROR(VLOOKUP($A90,Results_30d_Deltas!$A$2:$H$5000,7,FALSE)-E89,"")</f>
        <v/>
      </c>
      <c r="I68" s="30">
        <f>IFERROR(VLOOKUP($A90,Results_30d_Deltas!$A$2:$H$5000,6,FALSE),"")</f>
        <v/>
      </c>
      <c r="J68" s="30" t="n"/>
      <c r="K68" s="30" t="n"/>
      <c r="L68" s="30" t="inlineStr">
        <is>
          <t>NO</t>
        </is>
      </c>
      <c r="M68" s="33" t="n">
        <v>-1.159394647921079</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4" t="n"/>
      <c r="AM68" s="34" t="n"/>
      <c r="AN68" s="34" t="n"/>
      <c r="AO68" s="34" t="n"/>
      <c r="AP68" s="34"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ez_manage.py:4205 top()</t>
        </is>
      </c>
      <c r="IL68" s="30" t="inlineStr">
        <is>
          <t>v12_quick_engine.py:3545 x2</t>
        </is>
      </c>
      <c r="IM68" s="30" t="n"/>
      <c r="IN68" s="76" t="inlineStr">
        <is>
          <t>SUSPICIOUS n=0 for crypto_short — keep, needs S1 fills (backtest-expert: &lt;30 trades, seek plateaus, punish)</t>
        </is>
      </c>
    </row>
    <row r="69" ht="10.5" customHeight="1" s="67">
      <c r="A69" s="31" t="inlineStr">
        <is>
          <t>SCALP_V3_OB_WALL_TOO_CLOSE_PCT</t>
        </is>
      </c>
      <c r="B69" s="72" t="inlineStr">
        <is>
          <t>0.5</t>
        </is>
      </c>
      <c r="C69" s="30" t="n"/>
      <c r="D69" s="30" t="n"/>
      <c r="E69" s="30" t="n"/>
      <c r="F69" s="30" t="n"/>
      <c r="G69" s="30">
        <f>IFERROR(VLOOKUP($A78&amp;"_"&amp;$B78,Results_Deltas!$A$2:$P$15000,5,FALSE),"")</f>
        <v/>
      </c>
      <c r="H69" s="30">
        <f>IFERROR(VLOOKUP($A78,Results_30d_Deltas!$A$2:$H$5000,7,FALSE)-E77,"")</f>
        <v/>
      </c>
      <c r="I69" s="30">
        <f>IFERROR(VLOOKUP($A78,Results_30d_Deltas!$A$2:$H$5000,6,FALSE),"")</f>
        <v/>
      </c>
      <c r="J69" s="30" t="n"/>
      <c r="K69" s="30" t="n"/>
      <c r="L69" s="30" t="inlineStr">
        <is>
          <t>YES</t>
        </is>
      </c>
      <c r="M69" s="33" t="n">
        <v>-1.134361242792903</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ez_manage.py:5575 top()</t>
        </is>
      </c>
      <c r="IL69" s="30" t="inlineStr">
        <is>
          <t>v12_quick_engine.py:3189 x4</t>
        </is>
      </c>
      <c r="IM69" s="30" t="n"/>
      <c r="IN69" s="76" t="inlineStr">
        <is>
          <t>SUSPICIOUS n=0 for crypto_short — keep, needs S1 fills (backtest-expert: &lt;30 trades, seek plateaus, punish)</t>
        </is>
      </c>
    </row>
    <row r="70" ht="10.5" customHeight="1" s="67">
      <c r="A70" s="30" t="inlineStr">
        <is>
          <t>DC_BREAKOUT_TF</t>
        </is>
      </c>
      <c r="B70" s="72" t="inlineStr">
        <is>
          <t>OFF</t>
        </is>
      </c>
      <c r="C70" s="30" t="n"/>
      <c r="D70" s="30" t="n"/>
      <c r="E70" s="30" t="n"/>
      <c r="F70" s="30" t="n"/>
      <c r="G70" s="30">
        <f>IFERROR(VLOOKUP($A76&amp;"="&amp;$B76,Results_Deltas!$A$2:$P$15000,5,FALSE),"")</f>
        <v/>
      </c>
      <c r="H70" s="30">
        <f>IFERROR(VLOOKUP($A76,Results_30d_Deltas!$A$2:$H$5000,7,FALSE)-E76,"")</f>
        <v/>
      </c>
      <c r="I70" s="30">
        <f>IFERROR(VLOOKUP($A76,Results_30d_Deltas!$A$2:$H$5000,6,FALSE),"")</f>
        <v/>
      </c>
      <c r="J70" s="30" t="n"/>
      <c r="K70" s="30" t="n"/>
      <c r="L70" s="30" t="inlineStr">
        <is>
          <t>NO</t>
        </is>
      </c>
      <c r="M70" s="33" t="n">
        <v>-1.119873096034127</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4" t="n"/>
      <c r="AR70" s="34" t="n"/>
      <c r="AS70" s="34" t="n"/>
      <c r="AT70" s="34" t="n"/>
      <c r="AU70" s="34"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4" t="n"/>
      <c r="BQ70" s="34" t="n"/>
      <c r="BR70" s="34" t="n"/>
      <c r="BS70" s="34" t="n"/>
      <c r="BT70" s="34"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4" t="n"/>
      <c r="GA70" s="34" t="n"/>
      <c r="GB70" s="34" t="n"/>
      <c r="GC70" s="34" t="n"/>
      <c r="GD70" s="34"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ez_manage.py:3078 top()</t>
        </is>
      </c>
      <c r="IL70" s="30" t="inlineStr">
        <is>
          <t>v12_quick_engine.py:1518 x5</t>
        </is>
      </c>
      <c r="IM70" s="30" t="n"/>
      <c r="IN70" s="76" t="inlineStr">
        <is>
          <t>SUSPICIOUS n=0 for crypto_short — keep, needs S1 fills (backtest-expert: &lt;30 trades, seek plateaus, punish)</t>
        </is>
      </c>
    </row>
    <row r="71" ht="10.5" customHeight="1" s="67">
      <c r="A71" s="30" t="inlineStr">
        <is>
          <t>REENTRY_K15M_PARTIAL_MULT</t>
        </is>
      </c>
      <c r="B71" s="72" t="inlineStr">
        <is>
          <t>0.125</t>
        </is>
      </c>
      <c r="C71" s="30" t="n"/>
      <c r="D71" s="30" t="n"/>
      <c r="E71" s="30" t="n"/>
      <c r="F71" s="30" t="n"/>
      <c r="G71" s="30">
        <f>IFERROR(VLOOKUP($A85&amp;"_"&amp;$B85,Results_Deltas!$A$2:$P$15000,5,FALSE),"")</f>
        <v/>
      </c>
      <c r="H71" s="30">
        <f>IFERROR(VLOOKUP($A85,Results_30d_Deltas!$A$2:$H$5000,7,FALSE)-E84,"")</f>
        <v/>
      </c>
      <c r="I71" s="30">
        <f>IFERROR(VLOOKUP($A85,Results_30d_Deltas!$A$2:$H$5000,6,FALSE),"")</f>
        <v/>
      </c>
      <c r="J71" s="30" t="n"/>
      <c r="K71" s="30" t="n"/>
      <c r="L71" s="30" t="inlineStr">
        <is>
          <t>NO</t>
        </is>
      </c>
      <c r="M71" s="33" t="n">
        <v>-0.986886335999039</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4" t="n"/>
      <c r="HO71" s="34" t="n"/>
      <c r="HP71" s="34" t="n"/>
      <c r="HQ71" s="34" t="n"/>
      <c r="HR71" s="34"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ez_manage.py:3860 top()</t>
        </is>
      </c>
      <c r="IL71" s="30" t="inlineStr">
        <is>
          <t>v12_quick_engine.py:2884 x8</t>
        </is>
      </c>
      <c r="IM71" s="30" t="n"/>
      <c r="IN71" s="76" t="inlineStr">
        <is>
          <t>SUSPICIOUS n=0 for crypto_short — keep, needs S1 fills (backtest-expert: &lt;30 trades, seek plateaus, punish)</t>
        </is>
      </c>
    </row>
    <row r="72" ht="10.5" customHeight="1" s="67">
      <c r="A72" s="31" t="inlineStr">
        <is>
          <t>EXIT_SCORER_DC_EXTREME</t>
        </is>
      </c>
      <c r="B72" s="72" t="n">
        <v>0.8</v>
      </c>
      <c r="C72" s="30" t="n"/>
      <c r="D72" s="30" t="n"/>
      <c r="E72" s="30" t="n"/>
      <c r="F72" s="30" t="n"/>
      <c r="G72" s="30">
        <f>IFERROR(VLOOKUP($A81&amp;"_"&amp;$B81,Results_Deltas!$A$2:$P$15000,5,FALSE),"")</f>
        <v/>
      </c>
      <c r="H72" s="30">
        <f>IFERROR(VLOOKUP($A81,Results_30d_Deltas!$A$2:$H$5000,7,FALSE)-E80,"")</f>
        <v/>
      </c>
      <c r="I72" s="30">
        <f>IFERROR(VLOOKUP($A81,Results_30d_Deltas!$A$2:$H$5000,6,FALSE),"")</f>
        <v/>
      </c>
      <c r="J72" s="30" t="n"/>
      <c r="K72" s="30" t="n"/>
      <c r="L72" s="30" t="inlineStr">
        <is>
          <t>YES</t>
        </is>
      </c>
      <c r="M72" s="33" t="n">
        <v>-0.9778841775296299</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4" t="n"/>
      <c r="BV72" s="34" t="n"/>
      <c r="BW72" s="34" t="n"/>
      <c r="BX72" s="34" t="n"/>
      <c r="BY72" s="34"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ez_manage.py:3252 top()</t>
        </is>
      </c>
      <c r="IL72" s="30" t="inlineStr">
        <is>
          <t>v12_quick_engine.py:1781 x6</t>
        </is>
      </c>
      <c r="IM72" s="30" t="n"/>
      <c r="IN72" s="76" t="inlineStr">
        <is>
          <t>SUSPICIOUS n=0 for crypto_short — keep, needs S1 fills (backtest-expert: &lt;30 trades, seek plateaus, punish)</t>
        </is>
      </c>
    </row>
    <row r="73" ht="10.5" customHeight="1" s="67">
      <c r="A73" s="30" t="inlineStr">
        <is>
          <t>REENTRY_RALLY_K15M_MAX</t>
        </is>
      </c>
      <c r="B73" s="72" t="inlineStr">
        <is>
          <t>50.0</t>
        </is>
      </c>
      <c r="C73" s="30" t="n"/>
      <c r="D73" s="30" t="n"/>
      <c r="E73" s="30" t="n"/>
      <c r="F73" s="30" t="n"/>
      <c r="G73" s="30">
        <f>IFERROR(VLOOKUP($A88&amp;"_"&amp;$B88,Results_Deltas!$A$2:$P$15000,5,FALSE),"")</f>
        <v/>
      </c>
      <c r="H73" s="30">
        <f>IFERROR(VLOOKUP($A88,Results_30d_Deltas!$A$2:$H$5000,7,FALSE)-E87,"")</f>
        <v/>
      </c>
      <c r="I73" s="30">
        <f>IFERROR(VLOOKUP($A88,Results_30d_Deltas!$A$2:$H$5000,6,FALSE),"")</f>
        <v/>
      </c>
      <c r="J73" s="30" t="n"/>
      <c r="K73" s="30" t="n"/>
      <c r="L73" s="30" t="inlineStr">
        <is>
          <t>NO</t>
        </is>
      </c>
      <c r="M73" s="33" t="n">
        <v>-0.9710646718925586</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ez_manage.py:3869 top()</t>
        </is>
      </c>
      <c r="IL73" s="30" t="inlineStr">
        <is>
          <t>v12_quick_engine.py:2902 x8</t>
        </is>
      </c>
      <c r="IM73" s="30" t="n"/>
    </row>
    <row r="74" ht="10.5" customHeight="1" s="67">
      <c r="A74" s="30" t="inlineStr">
        <is>
          <t>QUICK_REENTRY_60MIN_MIN_PCT</t>
        </is>
      </c>
      <c r="B74" s="72" t="inlineStr">
        <is>
          <t>2.0</t>
        </is>
      </c>
      <c r="C74" s="30" t="n"/>
      <c r="D74" s="30" t="n"/>
      <c r="E74" s="30" t="n"/>
      <c r="F74" s="30" t="n"/>
      <c r="G74" s="30">
        <f>IFERROR(VLOOKUP($A88&amp;"_"&amp;$B88,Results_Deltas!$A$2:$P$15000,5,FALSE),"")</f>
        <v/>
      </c>
      <c r="H74" s="30">
        <f>IFERROR(VLOOKUP($A88,Results_30d_Deltas!$A$2:$H$5000,7,FALSE)-E87,"")</f>
        <v/>
      </c>
      <c r="I74" s="30">
        <f>IFERROR(VLOOKUP($A88,Results_30d_Deltas!$A$2:$H$5000,6,FALSE),"")</f>
        <v/>
      </c>
      <c r="J74" s="30" t="n"/>
      <c r="K74" s="30" t="n"/>
      <c r="L74" s="30" t="inlineStr">
        <is>
          <t>NO</t>
        </is>
      </c>
      <c r="M74" s="33" t="n">
        <v>-0.8867125734158918</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ez_manage.py:6042 top()</t>
        </is>
      </c>
      <c r="IL74" s="30" t="inlineStr">
        <is>
          <t>v12_quick_engine.py:4283 x4</t>
        </is>
      </c>
      <c r="IM74" s="30" t="n"/>
      <c r="IN74" s="76" t="inlineStr">
        <is>
          <t>SUSPICIOUS n=0 for crypto_short — keep, needs S1 fills (backtest-expert: &lt;30 trades, seek plateaus, punish)</t>
        </is>
      </c>
    </row>
    <row r="75" ht="10.5" customHeight="1" s="67">
      <c r="A75" s="30" t="inlineStr">
        <is>
          <t>RZ_BOT_BB_THRESHOLD</t>
        </is>
      </c>
      <c r="B75" s="72" t="n">
        <v>0.375</v>
      </c>
      <c r="C75" s="30" t="n"/>
      <c r="D75" s="30" t="n"/>
      <c r="E75" s="30" t="n"/>
      <c r="F75" s="30" t="n"/>
      <c r="G75" s="30">
        <f>IFERROR(VLOOKUP($A91&amp;"_"&amp;$B91,Results_Deltas!$A$2:$P$15000,5,FALSE),"")</f>
        <v/>
      </c>
      <c r="H75" s="30">
        <f>IFERROR(VLOOKUP($A91,Results_30d_Deltas!$A$2:$H$5000,7,FALSE)-E90,"")</f>
        <v/>
      </c>
      <c r="I75" s="30">
        <f>IFERROR(VLOOKUP($A91,Results_30d_Deltas!$A$2:$H$5000,6,FALSE),"")</f>
        <v/>
      </c>
      <c r="J75" s="30" t="n"/>
      <c r="K75" s="30" t="n"/>
      <c r="L75" s="30" t="inlineStr">
        <is>
          <t>NO</t>
        </is>
      </c>
      <c r="M75" s="33" t="n">
        <v>-0.8768760409718497</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ez_manage.py:3928 top()</t>
        </is>
      </c>
      <c r="IL75" s="30" t="inlineStr">
        <is>
          <t>v12_quick_engine.py:3020 x6</t>
        </is>
      </c>
      <c r="IM75" s="30" t="n"/>
      <c r="IN75" s="76" t="inlineStr">
        <is>
          <t>SUSPICIOUS n=0 for crypto_short — keep, needs S1 fills (backtest-expert: &lt;30 trades, seek plateaus, punish)</t>
        </is>
      </c>
    </row>
    <row r="76" ht="10.5" customHeight="1" s="67">
      <c r="A76" s="30" t="inlineStr">
        <is>
          <t>REENTRY_K15M_PARTIAL_MULT</t>
        </is>
      </c>
      <c r="B76" s="72" t="inlineStr">
        <is>
          <t>0.3125</t>
        </is>
      </c>
      <c r="C76" s="30" t="n"/>
      <c r="D76" s="30" t="n"/>
      <c r="E76" s="30" t="n"/>
      <c r="F76" s="30" t="n"/>
      <c r="G76" s="30">
        <f>IFERROR(VLOOKUP($A91&amp;"_"&amp;$B91,Results_Deltas!$A$2:$P$15000,5,FALSE),"")</f>
        <v/>
      </c>
      <c r="H76" s="30">
        <f>IFERROR(VLOOKUP($A91,Results_30d_Deltas!$A$2:$H$5000,7,FALSE)-E90,"")</f>
        <v/>
      </c>
      <c r="I76" s="30">
        <f>IFERROR(VLOOKUP($A91,Results_30d_Deltas!$A$2:$H$5000,6,FALSE),"")</f>
        <v/>
      </c>
      <c r="J76" s="30" t="n"/>
      <c r="K76" s="30" t="n"/>
      <c r="L76" s="30" t="inlineStr">
        <is>
          <t>NO</t>
        </is>
      </c>
      <c r="M76" s="33" t="n">
        <v>-0.2043075324488121</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4" t="n"/>
      <c r="HO76" s="34" t="n"/>
      <c r="HP76" s="34" t="n"/>
      <c r="HQ76" s="34" t="n"/>
      <c r="HR76" s="34"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ez_manage.py:3860 top()</t>
        </is>
      </c>
      <c r="IL76" s="30" t="inlineStr">
        <is>
          <t>v12_quick_engine.py:2884 x8</t>
        </is>
      </c>
      <c r="IM76" s="30" t="n"/>
      <c r="IN76" s="76" t="inlineStr">
        <is>
          <t>SUSPICIOUS n=0 for crypto_short — keep, needs S1 fills (backtest-expert: &lt;30 trades, seek plateaus, punish)</t>
        </is>
      </c>
    </row>
    <row r="77" ht="10.5" customHeight="1" s="67">
      <c r="A77" s="30" t="inlineStr">
        <is>
          <t>MACD_ZERO_CROSS_SCORE</t>
        </is>
      </c>
      <c r="B77" s="72" t="inlineStr">
        <is>
          <t>19</t>
        </is>
      </c>
      <c r="C77" s="30" t="n"/>
      <c r="D77" s="30" t="n"/>
      <c r="E77" s="30" t="n"/>
      <c r="F77" s="30" t="n"/>
      <c r="G77" s="30">
        <f>IFERROR(VLOOKUP($A90&amp;"_"&amp;$B90,Results_Deltas!$A$2:$P$15000,5,FALSE),"")</f>
        <v/>
      </c>
      <c r="H77" s="30">
        <f>IFERROR(VLOOKUP($A90,Results_30d_Deltas!$A$2:$H$5000,7,FALSE)-E89,"")</f>
        <v/>
      </c>
      <c r="I77" s="30">
        <f>IFERROR(VLOOKUP($A90,Results_30d_Deltas!$A$2:$H$5000,6,FALSE),"")</f>
        <v/>
      </c>
      <c r="J77" s="30" t="n"/>
      <c r="K77" s="30" t="n"/>
      <c r="L77" s="30" t="inlineStr">
        <is>
          <t>NO</t>
        </is>
      </c>
      <c r="M77" s="33" t="n">
        <v>-0.2038661203851793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ez_manage.py:3500 top()</t>
        </is>
      </c>
      <c r="IL77" s="30" t="inlineStr">
        <is>
          <t>v12_quick_engine.py:2235 x2</t>
        </is>
      </c>
      <c r="IM77" s="30" t="n"/>
      <c r="IN77" s="76" t="inlineStr">
        <is>
          <t>SUSPICIOUS n=0 for crypto_short — keep, needs S1 fills (backtest-expert: &lt;30 trades, seek plateaus, punish)</t>
        </is>
      </c>
    </row>
    <row r="78" ht="10.5" customHeight="1" s="67">
      <c r="A78" s="30" t="inlineStr">
        <is>
          <t>MACD_ZERO_CROSS_TF</t>
        </is>
      </c>
      <c r="B78" s="72" t="inlineStr">
        <is>
          <t>D</t>
        </is>
      </c>
      <c r="C78" s="30" t="n"/>
      <c r="D78" s="30" t="n"/>
      <c r="E78" s="30" t="n"/>
      <c r="F78" s="30" t="n"/>
      <c r="G78" s="30">
        <f>IFERROR(VLOOKUP($A91&amp;"_"&amp;$B91,Results_Deltas!$A$2:$P$15000,5,FALSE),"")</f>
        <v/>
      </c>
      <c r="H78" s="30">
        <f>IFERROR(VLOOKUP($A91,Results_30d_Deltas!$A$2:$H$5000,7,FALSE)-E90,"")</f>
        <v/>
      </c>
      <c r="I78" s="30">
        <f>IFERROR(VLOOKUP($A91,Results_30d_Deltas!$A$2:$H$5000,6,FALSE),"")</f>
        <v/>
      </c>
      <c r="J78" s="30" t="n"/>
      <c r="K78" s="30" t="n"/>
      <c r="L78" s="30" t="inlineStr">
        <is>
          <t>NO</t>
        </is>
      </c>
      <c r="M78" s="33" t="n">
        <v>-0.2038661203851793</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ez_manage.py:3501 top()</t>
        </is>
      </c>
      <c r="IL78" s="30" t="inlineStr">
        <is>
          <t>v12_quick_engine.py:2236 x2</t>
        </is>
      </c>
      <c r="IM78" s="30" t="n"/>
      <c r="IN78" s="76" t="inlineStr">
        <is>
          <t>SUSPICIOUS n=0 for crypto_short — keep, needs S1 fills (backtest-expert: &lt;30 trades, seek plateaus, punish)</t>
        </is>
      </c>
    </row>
    <row r="79" ht="10.5" customHeight="1" s="67">
      <c r="A79" s="30" t="inlineStr">
        <is>
          <t>MACD_ZERO_CROSS_TF</t>
        </is>
      </c>
      <c r="B79" s="72" t="inlineStr">
        <is>
          <t>4h</t>
        </is>
      </c>
      <c r="C79" s="30" t="n"/>
      <c r="D79" s="30" t="n"/>
      <c r="E79" s="30" t="n"/>
      <c r="F79" s="30" t="n"/>
      <c r="G79" s="30">
        <f>IFERROR(VLOOKUP($A92&amp;"_"&amp;$B92,Results_Deltas!$A$2:$P$15000,5,FALSE),"")</f>
        <v/>
      </c>
      <c r="H79" s="30">
        <f>IFERROR(VLOOKUP($A92,Results_30d_Deltas!$A$2:$H$5000,7,FALSE)-E91,"")</f>
        <v/>
      </c>
      <c r="I79" s="30">
        <f>IFERROR(VLOOKUP($A92,Results_30d_Deltas!$A$2:$H$5000,6,FALSE),"")</f>
        <v/>
      </c>
      <c r="J79" s="30" t="n"/>
      <c r="K79" s="30" t="n"/>
      <c r="L79" s="30" t="inlineStr">
        <is>
          <t>NO</t>
        </is>
      </c>
      <c r="M79" s="33" t="n">
        <v>-0.2021283732296371</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ez_manage.py:3501 top()</t>
        </is>
      </c>
      <c r="IL79" s="30" t="inlineStr">
        <is>
          <t>v12_quick_engine.py:2236 x2</t>
        </is>
      </c>
      <c r="IM79" s="30" t="n"/>
      <c r="IN79" s="76" t="inlineStr">
        <is>
          <t>SUSPICIOUS n=0 for crypto_short — keep, needs S1 fills (backtest-expert: &lt;30 trades, seek plateaus, punish)</t>
        </is>
      </c>
    </row>
    <row r="80" ht="10.5" customHeight="1" s="67">
      <c r="A80" s="30" t="inlineStr">
        <is>
          <t>MACD_ZERO_CROSS_SCORE</t>
        </is>
      </c>
      <c r="B80" s="72" t="inlineStr">
        <is>
          <t>11</t>
        </is>
      </c>
      <c r="C80" s="30" t="n"/>
      <c r="D80" s="30" t="n"/>
      <c r="E80" s="30" t="n"/>
      <c r="F80" s="30" t="n"/>
      <c r="G80" s="30">
        <f>IFERROR(VLOOKUP($A93&amp;"_"&amp;$B93,Results_Deltas!$A$2:$P$15000,5,FALSE),"")</f>
        <v/>
      </c>
      <c r="H80" s="30">
        <f>IFERROR(VLOOKUP($A93,Results_30d_Deltas!$A$2:$H$5000,7,FALSE)-E92,"")</f>
        <v/>
      </c>
      <c r="I80" s="30">
        <f>IFERROR(VLOOKUP($A93,Results_30d_Deltas!$A$2:$H$5000,6,FALSE),"")</f>
        <v/>
      </c>
      <c r="J80" s="30" t="n"/>
      <c r="K80" s="30" t="n"/>
      <c r="L80" s="30" t="inlineStr">
        <is>
          <t>NO</t>
        </is>
      </c>
      <c r="M80" s="33" t="n">
        <v>-0.1749634701268849</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ez_manage.py:3500 top()</t>
        </is>
      </c>
      <c r="IL80" s="30" t="inlineStr">
        <is>
          <t>v12_quick_engine.py:2235 x2</t>
        </is>
      </c>
      <c r="IM80" s="30" t="n"/>
      <c r="IN80" s="76" t="inlineStr">
        <is>
          <t>SUSPICIOUS n=0 for crypto_short — keep, needs S1 fills (backtest-expert: &lt;30 trades, seek plateaus, punish)</t>
        </is>
      </c>
    </row>
    <row r="81" ht="10.5" customHeight="1" s="67">
      <c r="A81" s="30" t="inlineStr">
        <is>
          <t>INTRADAY_SESSION_FORCE_EXIT_UTC</t>
        </is>
      </c>
      <c r="B81" s="72" t="inlineStr">
        <is>
          <t>1.0</t>
        </is>
      </c>
      <c r="C81" s="30" t="n"/>
      <c r="D81" s="30" t="n"/>
      <c r="E81" s="30" t="n"/>
      <c r="F81" s="30" t="n"/>
      <c r="G81" s="30">
        <f>IFERROR(VLOOKUP($A93&amp;"_"&amp;$B93,Results_Deltas!$A$2:$P$15000,5,FALSE),"")</f>
        <v/>
      </c>
      <c r="H81" s="30">
        <f>IFERROR(VLOOKUP($A93,Results_30d_Deltas!$A$2:$H$5000,7,FALSE)-E92,"")</f>
        <v/>
      </c>
      <c r="I81" s="30">
        <f>IFERROR(VLOOKUP($A93,Results_30d_Deltas!$A$2:$H$5000,6,FALSE),"")</f>
        <v/>
      </c>
      <c r="J81" s="30" t="n"/>
      <c r="K81" s="30" t="n"/>
      <c r="L81" s="30" t="inlineStr">
        <is>
          <t>NO</t>
        </is>
      </c>
      <c r="M81" s="33" t="n">
        <v>-0.1749480173230698</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ez_manage.py:6014 top()</t>
        </is>
      </c>
      <c r="IL81" s="30" t="inlineStr">
        <is>
          <t>v12_quick_engine.py:4267 x4</t>
        </is>
      </c>
      <c r="IM81" s="30" t="n"/>
      <c r="IN81" s="76" t="inlineStr">
        <is>
          <t>SUSPICIOUS n=0 for crypto_short — keep, needs S1 fills (backtest-expert: &lt;30 trades, seek plateaus, punish)</t>
        </is>
      </c>
    </row>
    <row r="82" ht="10.5" customHeight="1" s="67">
      <c r="A82" s="30" t="inlineStr">
        <is>
          <t>PARTIAL_EXIT_FRAC</t>
        </is>
      </c>
      <c r="B82" s="72" t="inlineStr">
        <is>
          <t>0.5</t>
        </is>
      </c>
      <c r="C82" s="30" t="n"/>
      <c r="D82" s="30" t="n"/>
      <c r="E82" s="30" t="n"/>
      <c r="F82" s="30" t="n"/>
      <c r="G82" s="30">
        <f>IFERROR(VLOOKUP($A96&amp;"_"&amp;$B96,Results_Deltas!$A$2:$P$15000,5,FALSE),"")</f>
        <v/>
      </c>
      <c r="H82" s="30">
        <f>IFERROR(VLOOKUP($A96,Results_30d_Deltas!$A$2:$H$5000,7,FALSE)-E95,"")</f>
        <v/>
      </c>
      <c r="I82" s="30">
        <f>IFERROR(VLOOKUP($A96,Results_30d_Deltas!$A$2:$H$5000,6,FALSE),"")</f>
        <v/>
      </c>
      <c r="J82" s="30" t="n"/>
      <c r="K82" s="30" t="n"/>
      <c r="L82" s="30" t="inlineStr">
        <is>
          <t>NO</t>
        </is>
      </c>
      <c r="M82" s="33" t="n">
        <v>-0.1738874425246275</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4" t="n"/>
      <c r="HO82" s="34" t="n"/>
      <c r="HP82" s="34" t="n"/>
      <c r="HQ82" s="34" t="n"/>
      <c r="HR82" s="34"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ez_manage.py:6038 top()</t>
        </is>
      </c>
      <c r="IL82" s="30" t="inlineStr">
        <is>
          <t>v12_quick_engine.py:4280 x2</t>
        </is>
      </c>
      <c r="IM82" s="30" t="n"/>
      <c r="IN82" s="76" t="inlineStr">
        <is>
          <t>SUSPICIOUS n=0 for crypto_short — keep, needs S1 fills (backtest-expert: &lt;30 trades, seek plateaus, punish)</t>
        </is>
      </c>
    </row>
    <row r="83" ht="10.5" customHeight="1" s="67">
      <c r="A83" s="30" t="inlineStr">
        <is>
          <t>MI_MIN_GAIN_EXIT</t>
        </is>
      </c>
      <c r="B83" s="72" t="inlineStr">
        <is>
          <t>2.0</t>
        </is>
      </c>
      <c r="C83" s="30" t="n"/>
      <c r="D83" s="30" t="n"/>
      <c r="E83" s="30" t="n"/>
      <c r="F83" s="30" t="n"/>
      <c r="G83" s="30">
        <f>IFERROR(VLOOKUP($A97&amp;"_"&amp;$B97,Results_Deltas!$A$2:$P$15000,5,FALSE),"")</f>
        <v/>
      </c>
      <c r="H83" s="30">
        <f>IFERROR(VLOOKUP($A97,Results_30d_Deltas!$A$2:$H$5000,7,FALSE)-E96,"")</f>
        <v/>
      </c>
      <c r="I83" s="30">
        <f>IFERROR(VLOOKUP($A97,Results_30d_Deltas!$A$2:$H$5000,6,FALSE),"")</f>
        <v/>
      </c>
      <c r="J83" s="30" t="n"/>
      <c r="K83" s="30" t="n"/>
      <c r="L83" s="30" t="inlineStr">
        <is>
          <t>NO</t>
        </is>
      </c>
      <c r="M83" s="33" t="n">
        <v>-0.1732760834651799</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4" t="n"/>
      <c r="AM83" s="34" t="n"/>
      <c r="AN83" s="34" t="n"/>
      <c r="AO83" s="34" t="n"/>
      <c r="AP83" s="34"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ez_manage.py:3565 top()</t>
        </is>
      </c>
      <c r="IL83" s="30" t="inlineStr">
        <is>
          <t>v12_quick_engine.py:2342 x8</t>
        </is>
      </c>
      <c r="IM83" s="30" t="n"/>
      <c r="IN83" s="76" t="inlineStr">
        <is>
          <t>SUSPICIOUS n=0 for crypto_short — keep, needs S1 fills (backtest-expert: &lt;30 trades, seek plateaus, punish)</t>
        </is>
      </c>
    </row>
    <row r="84" ht="10.5" customHeight="1" s="67">
      <c r="A84" s="30" t="inlineStr">
        <is>
          <t>REENTRY_K15M_PARTIAL_MULT</t>
        </is>
      </c>
      <c r="B84" s="72" t="inlineStr">
        <is>
          <t>0.1875</t>
        </is>
      </c>
      <c r="C84" s="30" t="n"/>
      <c r="D84" s="30" t="n"/>
      <c r="E84" s="30" t="n"/>
      <c r="F84" s="30" t="n"/>
      <c r="G84" s="30">
        <f>IFERROR(VLOOKUP($A99&amp;"_"&amp;$B99,Results_Deltas!$A$2:$P$15000,5,FALSE),"")</f>
        <v/>
      </c>
      <c r="H84" s="30">
        <f>IFERROR(VLOOKUP($A99,Results_30d_Deltas!$A$2:$H$5000,7,FALSE)-E98,"")</f>
        <v/>
      </c>
      <c r="I84" s="30">
        <f>IFERROR(VLOOKUP($A99,Results_30d_Deltas!$A$2:$H$5000,6,FALSE),"")</f>
        <v/>
      </c>
      <c r="J84" s="30" t="n"/>
      <c r="K84" s="30" t="n"/>
      <c r="L84" s="30" t="inlineStr">
        <is>
          <t>NO</t>
        </is>
      </c>
      <c r="M84" s="33" t="n">
        <v>-0.1705502425986004</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4" t="n"/>
      <c r="HO84" s="34" t="n"/>
      <c r="HP84" s="34" t="n"/>
      <c r="HQ84" s="34" t="n"/>
      <c r="HR84" s="34"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ez_manage.py:3860 top()</t>
        </is>
      </c>
      <c r="IL84" s="30" t="inlineStr">
        <is>
          <t>v12_quick_engine.py:2884 x8</t>
        </is>
      </c>
      <c r="IM84" s="30" t="n"/>
      <c r="IN84" s="76" t="inlineStr">
        <is>
          <t>SUSPICIOUS n=0 for crypto_short — keep, needs S1 fills (backtest-expert: &lt;30 trades, seek plateaus, punish)</t>
        </is>
      </c>
    </row>
    <row r="85" ht="10.5" customHeight="1" s="67">
      <c r="A85" s="30" t="inlineStr">
        <is>
          <t>MACD_ZERO_CROSS_SCORE</t>
        </is>
      </c>
      <c r="B85" s="72" t="inlineStr">
        <is>
          <t>22</t>
        </is>
      </c>
      <c r="C85" s="30" t="n"/>
      <c r="D85" s="30" t="n"/>
      <c r="E85" s="30" t="n"/>
      <c r="F85" s="30" t="n"/>
      <c r="G85" s="30">
        <f>IFERROR(VLOOKUP($A98&amp;"_"&amp;$B98,Results_Deltas!$A$2:$P$15000,5,FALSE),"")</f>
        <v/>
      </c>
      <c r="H85" s="30">
        <f>IFERROR(VLOOKUP($A98,Results_30d_Deltas!$A$2:$H$5000,7,FALSE)-E97,"")</f>
        <v/>
      </c>
      <c r="I85" s="30">
        <f>IFERROR(VLOOKUP($A98,Results_30d_Deltas!$A$2:$H$5000,6,FALSE),"")</f>
        <v/>
      </c>
      <c r="J85" s="30" t="n"/>
      <c r="K85" s="30" t="n"/>
      <c r="L85" s="30" t="inlineStr">
        <is>
          <t>NO</t>
        </is>
      </c>
      <c r="M85" s="33" t="n">
        <v>-0.1678951796993519</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ez_manage.py:3500 top()</t>
        </is>
      </c>
      <c r="IL85" s="30" t="inlineStr">
        <is>
          <t>v12_quick_engine.py:2235 x2</t>
        </is>
      </c>
      <c r="IM85" s="30" t="n"/>
      <c r="IN85" s="76" t="inlineStr">
        <is>
          <t>SUSPICIOUS n=0 for crypto_short — keep, needs S1 fills (backtest-expert: &lt;30 trades, seek plateaus, punish)</t>
        </is>
      </c>
    </row>
    <row r="86" ht="10.5" customHeight="1" s="67">
      <c r="A86" s="30" t="inlineStr">
        <is>
          <t>ENTRY_SCORE_THRESHOLD</t>
        </is>
      </c>
      <c r="B86" s="72" t="inlineStr">
        <is>
          <t>22.5</t>
        </is>
      </c>
      <c r="C86" s="30" t="n"/>
      <c r="D86" s="30" t="n"/>
      <c r="E86" s="30" t="n"/>
      <c r="F86" s="30" t="n"/>
      <c r="G86" s="30">
        <f>IFERROR(VLOOKUP($A96&amp;"_"&amp;$B96,Results_Deltas!$A$2:$P$15000,5,FALSE),"")</f>
        <v/>
      </c>
      <c r="H86" s="30">
        <f>IFERROR(VLOOKUP($A96,Results_30d_Deltas!$A$2:$H$5000,7,FALSE)-E95,"")</f>
        <v/>
      </c>
      <c r="I86" s="30">
        <f>IFERROR(VLOOKUP($A96,Results_30d_Deltas!$A$2:$H$5000,6,FALSE),"")</f>
        <v/>
      </c>
      <c r="J86" s="30" t="n"/>
      <c r="K86" s="30" t="n"/>
      <c r="L86" s="30" t="inlineStr">
        <is>
          <t>NO</t>
        </is>
      </c>
      <c r="M86" s="33" t="n">
        <v>-0.1671737536626942</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4" t="n"/>
      <c r="FJ86" s="34" t="n"/>
      <c r="FK86" s="34" t="n"/>
      <c r="FL86" s="34" t="n"/>
      <c r="FM86" s="34"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ez_manage.py:4644 top()</t>
        </is>
      </c>
      <c r="IL86" s="30" t="inlineStr">
        <is>
          <t>v12_quick_engine.py:3394 x9</t>
        </is>
      </c>
      <c r="IM86" s="30" t="n"/>
      <c r="IN86" s="76" t="inlineStr">
        <is>
          <t>SUSPICIOUS n=0 for crypto_short — keep, needs S1 fills (backtest-expert: &lt;30 trades, seek plateaus, punish)</t>
        </is>
      </c>
    </row>
    <row r="87" ht="10.5" customHeight="1" s="67">
      <c r="A87" s="30" t="inlineStr">
        <is>
          <t>WRONG_SIDE_WT_TFS_REQUIRED</t>
        </is>
      </c>
      <c r="B87" s="72" t="inlineStr">
        <is>
          <t>3</t>
        </is>
      </c>
      <c r="C87" s="30" t="n"/>
      <c r="D87" s="30" t="n"/>
      <c r="E87" s="30" t="n"/>
      <c r="F87" s="30" t="n"/>
      <c r="G87" s="30">
        <f>IFERROR(VLOOKUP($A118&amp;"_"&amp;$B118,Results_Deltas!$A$2:$P$15000,5,FALSE),"")</f>
        <v/>
      </c>
      <c r="H87" s="30">
        <f>IFERROR(VLOOKUP($A118,Results_30d_Deltas!$A$2:$H$5000,7,FALSE)-E117,"")</f>
        <v/>
      </c>
      <c r="I87" s="30">
        <f>IFERROR(VLOOKUP($A118,Results_30d_Deltas!$A$2:$H$5000,6,FALSE),"")</f>
        <v/>
      </c>
      <c r="J87" s="30" t="n"/>
      <c r="K87" s="30" t="n"/>
      <c r="L87" s="30" t="inlineStr">
        <is>
          <t>YES</t>
        </is>
      </c>
      <c r="M87" s="33" t="n">
        <v>-0.167068879533001</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ez_manage.py:4278 top()</t>
        </is>
      </c>
      <c r="IL87" s="30" t="inlineStr">
        <is>
          <t>v12_quick_engine.py:3667 x3</t>
        </is>
      </c>
      <c r="IM87" s="30" t="n"/>
      <c r="IN87" s="76" t="inlineStr">
        <is>
          <t>SUSPICIOUS n=0 for crypto_short — keep, needs S1 fills (backtest-expert: &lt;30 trades, seek plateaus, punish)</t>
        </is>
      </c>
    </row>
    <row r="88" ht="10.5" customHeight="1" s="67">
      <c r="A88" s="30" t="inlineStr">
        <is>
          <t>SCALP_V3_K_OB_EXIT_K3M_LO</t>
        </is>
      </c>
      <c r="B88" s="72" t="inlineStr">
        <is>
          <t>2.0</t>
        </is>
      </c>
      <c r="C88" s="30" t="n"/>
      <c r="D88" s="30" t="n"/>
      <c r="E88" s="30" t="n"/>
      <c r="F88" s="30" t="n"/>
      <c r="G88" s="30">
        <f>IFERROR(VLOOKUP($A104&amp;"_"&amp;$B104,Results_Deltas!$A$2:$P$15000,5,FALSE),"")</f>
        <v/>
      </c>
      <c r="H88" s="30">
        <f>IFERROR(VLOOKUP($A104,Results_30d_Deltas!$A$2:$H$5000,7,FALSE)-E103,"")</f>
        <v/>
      </c>
      <c r="I88" s="30">
        <f>IFERROR(VLOOKUP($A104,Results_30d_Deltas!$A$2:$H$5000,6,FALSE),"")</f>
        <v/>
      </c>
      <c r="J88" s="30" t="n"/>
      <c r="K88" s="30" t="n"/>
      <c r="L88" s="30" t="inlineStr">
        <is>
          <t>NO</t>
        </is>
      </c>
      <c r="M88" s="33" t="n">
        <v>-0.1610337097165142</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ez_manage.py:5554 top()</t>
        </is>
      </c>
      <c r="IL88" s="30" t="inlineStr">
        <is>
          <t>v12_quick_engine.py:3182 x4</t>
        </is>
      </c>
      <c r="IM88" s="30" t="n"/>
      <c r="IN88" s="76" t="inlineStr">
        <is>
          <t>SUSPICIOUS n=0 for crypto_short — keep, needs S1 fills (backtest-expert: &lt;30 trades, seek plateaus, punish)</t>
        </is>
      </c>
    </row>
    <row r="89" ht="10.5" customHeight="1" s="67">
      <c r="A89" s="30" t="inlineStr">
        <is>
          <t>SCALP_V3_K_OB_EXIT_K15M_HI</t>
        </is>
      </c>
      <c r="B89" s="72" t="inlineStr">
        <is>
          <t>0.5</t>
        </is>
      </c>
      <c r="C89" s="30" t="n"/>
      <c r="D89" s="30" t="n"/>
      <c r="E89" s="30" t="n"/>
      <c r="F89" s="30" t="n"/>
      <c r="G89" s="30">
        <f>IFERROR(VLOOKUP($A105&amp;"_"&amp;$B105,Results_Deltas!$A$2:$P$15000,5,FALSE),"")</f>
        <v/>
      </c>
      <c r="H89" s="30">
        <f>IFERROR(VLOOKUP($A105,Results_30d_Deltas!$A$2:$H$5000,7,FALSE)-E104,"")</f>
        <v/>
      </c>
      <c r="I89" s="30">
        <f>IFERROR(VLOOKUP($A105,Results_30d_Deltas!$A$2:$H$5000,6,FALSE),"")</f>
        <v/>
      </c>
      <c r="J89" s="30" t="n"/>
      <c r="K89" s="30" t="n"/>
      <c r="L89" s="30" t="inlineStr">
        <is>
          <t>NO</t>
        </is>
      </c>
      <c r="M89" s="33" t="n">
        <v>-0.1564614684047408</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ez_manage.py:5551 top()</t>
        </is>
      </c>
      <c r="IL89" s="30" t="inlineStr">
        <is>
          <t>v12_quick_engine.py:3179 x4</t>
        </is>
      </c>
      <c r="IM89" s="30" t="n"/>
      <c r="IN89" s="76" t="inlineStr">
        <is>
          <t>SUSPICIOUS n=0 for crypto_short — keep, needs S1 fills (backtest-expert: &lt;30 trades, seek plateaus, punish)</t>
        </is>
      </c>
    </row>
    <row r="90" ht="10.5" customHeight="1" s="67">
      <c r="A90" s="30" t="inlineStr">
        <is>
          <t>SCALP_V3_K_OB_EXIT_WALL_PCT</t>
        </is>
      </c>
      <c r="B90" s="72" t="inlineStr">
        <is>
          <t>1.0</t>
        </is>
      </c>
      <c r="C90" s="30" t="n"/>
      <c r="D90" s="30" t="n"/>
      <c r="E90" s="30" t="n"/>
      <c r="F90" s="30" t="n"/>
      <c r="G90" s="30">
        <f>IFERROR(VLOOKUP($A106&amp;"_"&amp;$B106,Results_Deltas!$A$2:$P$15000,5,FALSE),"")</f>
        <v/>
      </c>
      <c r="H90" s="30">
        <f>IFERROR(VLOOKUP($A106,Results_30d_Deltas!$A$2:$H$5000,7,FALSE)-E105,"")</f>
        <v/>
      </c>
      <c r="I90" s="30">
        <f>IFERROR(VLOOKUP($A106,Results_30d_Deltas!$A$2:$H$5000,6,FALSE),"")</f>
        <v/>
      </c>
      <c r="J90" s="30" t="n"/>
      <c r="K90" s="30" t="n"/>
      <c r="L90" s="30" t="inlineStr">
        <is>
          <t>NO</t>
        </is>
      </c>
      <c r="M90" s="33" t="n">
        <v>-0.1564614684047408</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ez_manage.py:5555 top()</t>
        </is>
      </c>
      <c r="IL90" s="30" t="inlineStr">
        <is>
          <t>v12_quick_engine.py:3183 x4</t>
        </is>
      </c>
      <c r="IM90" s="30" t="n"/>
      <c r="IN90" s="76" t="inlineStr">
        <is>
          <t>SUSPICIOUS n=0 for crypto_short — keep, needs S1 fills (backtest-expert: &lt;30 trades, seek plateaus, punish)</t>
        </is>
      </c>
    </row>
    <row r="91" ht="10.5" customHeight="1" s="67">
      <c r="A91" s="30" t="inlineStr">
        <is>
          <t>BTC_RZ_WT_DC_MULTIFACTOR</t>
        </is>
      </c>
      <c r="B91" s="72" t="inlineStr">
        <is>
          <t>0.5</t>
        </is>
      </c>
      <c r="C91" s="30" t="n"/>
      <c r="D91" s="30" t="n"/>
      <c r="E91" s="30" t="n"/>
      <c r="F91" s="30" t="n"/>
      <c r="G91" s="30">
        <f>IFERROR(VLOOKUP($A100&amp;"_"&amp;$B100,Results_Deltas!$A$2:$P$15000,5,FALSE),"")</f>
        <v/>
      </c>
      <c r="H91" s="30">
        <f>IFERROR(VLOOKUP($A100,Results_30d_Deltas!$A$2:$H$5000,7,FALSE)-E99,"")</f>
        <v/>
      </c>
      <c r="I91" s="30">
        <f>IFERROR(VLOOKUP($A100,Results_30d_Deltas!$A$2:$H$5000,6,FALSE),"")</f>
        <v/>
      </c>
      <c r="J91" s="30" t="n"/>
      <c r="K91" s="30" t="n"/>
      <c r="L91" s="30" t="inlineStr">
        <is>
          <t>NO</t>
        </is>
      </c>
      <c r="M91" s="33" t="n">
        <v>-0.1552775141622165</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ez_manage.py:5965 top()</t>
        </is>
      </c>
      <c r="IL91" s="30" t="inlineStr">
        <is>
          <t>v12_quick_engine.py:450 x8</t>
        </is>
      </c>
      <c r="IM91" s="30" t="n"/>
      <c r="IN91" s="76" t="inlineStr">
        <is>
          <t>SUSPICIOUS n=0 for crypto_short — keep, needs S1 fills (backtest-expert: &lt;30 trades, seek plateaus, punish)</t>
        </is>
      </c>
    </row>
    <row r="92" ht="10.5" customHeight="1" s="67">
      <c r="A92" s="30" t="inlineStr">
        <is>
          <t>REENTRY2_STOCH_CROSS_ENABLED</t>
        </is>
      </c>
      <c r="B92" s="72" t="inlineStr">
        <is>
          <t>True</t>
        </is>
      </c>
      <c r="C92" s="30" t="n"/>
      <c r="D92" s="30" t="n"/>
      <c r="E92" s="30" t="n"/>
      <c r="F92" s="30" t="n"/>
      <c r="G92" s="30">
        <f>IFERROR(VLOOKUP($A107&amp;"_"&amp;$B107,Results_Deltas!$A$2:$P$15000,5,FALSE),"")</f>
        <v/>
      </c>
      <c r="H92" s="30">
        <f>IFERROR(VLOOKUP($A107,Results_30d_Deltas!$A$2:$H$5000,7,FALSE)-E106,"")</f>
        <v/>
      </c>
      <c r="I92" s="30">
        <f>IFERROR(VLOOKUP($A107,Results_30d_Deltas!$A$2:$H$5000,6,FALSE),"")</f>
        <v/>
      </c>
      <c r="J92" s="30" t="n"/>
      <c r="K92" s="30" t="n"/>
      <c r="L92" s="30" t="inlineStr">
        <is>
          <t>NO</t>
        </is>
      </c>
      <c r="M92" s="33" t="n">
        <v>-0.1552775141622165</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4" t="n"/>
      <c r="AW92" s="34" t="n"/>
      <c r="AX92" s="34" t="n"/>
      <c r="AY92" s="34" t="n"/>
      <c r="AZ92" s="34"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4" t="n"/>
      <c r="HY92" s="34" t="n"/>
      <c r="HZ92" s="34" t="n"/>
      <c r="IA92" s="34" t="n"/>
      <c r="IB92" s="34" t="n"/>
      <c r="IC92" s="34" t="n"/>
      <c r="ID92" s="34" t="n"/>
      <c r="IE92" s="34" t="n"/>
      <c r="IF92" s="34" t="n"/>
      <c r="IG92" s="34" t="n"/>
      <c r="IH92" s="34" t="n"/>
      <c r="II92" s="34" t="n"/>
      <c r="IJ92" s="30" t="n"/>
      <c r="IK92" s="30" t="inlineStr">
        <is>
          <t>ez_manage.py:5285 top()</t>
        </is>
      </c>
      <c r="IL92" s="30" t="inlineStr">
        <is>
          <t>v12_quick_engine.py:2842 x10</t>
        </is>
      </c>
      <c r="IM92" s="30" t="n"/>
      <c r="IN92" s="76" t="inlineStr">
        <is>
          <t>SUSPICIOUS n=0 for crypto_short — keep, needs S1 fills (backtest-expert: &lt;30 trades, seek plateaus, punish)</t>
        </is>
      </c>
    </row>
    <row r="93" ht="10.5" customHeight="1" s="67">
      <c r="A93" s="31" t="inlineStr">
        <is>
          <t>DC_BREAKOUT_SCORE</t>
        </is>
      </c>
      <c r="B93" s="72" t="inlineStr">
        <is>
          <t>15</t>
        </is>
      </c>
      <c r="C93" s="30" t="n"/>
      <c r="D93" s="30" t="n"/>
      <c r="E93" s="30" t="n"/>
      <c r="F93" s="30" t="n"/>
      <c r="G93" s="30">
        <f>IFERROR(VLOOKUP($A101&amp;"_"&amp;$B101,Results_Deltas!$A$2:$P$15000,5,FALSE),"")</f>
        <v/>
      </c>
      <c r="H93" s="30">
        <f>IFERROR(VLOOKUP($A101,Results_30d_Deltas!$A$2:$H$5000,7,FALSE)-E100,"")</f>
        <v/>
      </c>
      <c r="I93" s="30">
        <f>IFERROR(VLOOKUP($A101,Results_30d_Deltas!$A$2:$H$5000,6,FALSE),"")</f>
        <v/>
      </c>
      <c r="J93" s="30" t="n"/>
      <c r="K93" s="30" t="n"/>
      <c r="L93" s="30" t="inlineStr">
        <is>
          <t>YES</t>
        </is>
      </c>
      <c r="M93" s="33" t="n">
        <v>-0.1547559552846222</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4" t="n"/>
      <c r="AR93" s="34" t="n"/>
      <c r="AS93" s="34" t="n"/>
      <c r="AT93" s="34" t="n"/>
      <c r="AU93" s="34"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4" t="n"/>
      <c r="BQ93" s="34" t="n"/>
      <c r="BR93" s="34" t="n"/>
      <c r="BS93" s="34" t="n"/>
      <c r="BT93" s="34"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4" t="n"/>
      <c r="CZ93" s="34" t="n"/>
      <c r="DA93" s="34" t="n"/>
      <c r="DB93" s="34" t="n"/>
      <c r="DC93" s="34"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4" t="n"/>
      <c r="GA93" s="34" t="n"/>
      <c r="GB93" s="34" t="n"/>
      <c r="GC93" s="34" t="n"/>
      <c r="GD93" s="34"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ez_manage.py:3077 top()</t>
        </is>
      </c>
      <c r="IL93" s="30" t="inlineStr">
        <is>
          <t>v12_quick_engine.py:1517 x18</t>
        </is>
      </c>
      <c r="IM93" s="30" t="n"/>
      <c r="IN93" s="76" t="inlineStr">
        <is>
          <t>SUSPICIOUS n=0 for crypto_short — keep, needs S1 fills (backtest-expert: &lt;30 trades, seek plateaus, punish)</t>
        </is>
      </c>
    </row>
    <row r="94" ht="10.5" customHeight="1" s="67">
      <c r="A94" s="30" t="inlineStr">
        <is>
          <t>REENTRY_RALLY_K15M_MAX</t>
        </is>
      </c>
      <c r="B94" s="72" t="inlineStr">
        <is>
          <t>125.0</t>
        </is>
      </c>
      <c r="C94" s="30" t="n"/>
      <c r="D94" s="30" t="n"/>
      <c r="E94" s="30" t="n"/>
      <c r="F94" s="30" t="n"/>
      <c r="G94" s="30">
        <f>IFERROR(VLOOKUP($A109&amp;"_"&amp;$B109,Results_Deltas!$A$2:$P$15000,5,FALSE),"")</f>
        <v/>
      </c>
      <c r="H94" s="30">
        <f>IFERROR(VLOOKUP($A109,Results_30d_Deltas!$A$2:$H$5000,7,FALSE)-E108,"")</f>
        <v/>
      </c>
      <c r="I94" s="30">
        <f>IFERROR(VLOOKUP($A109,Results_30d_Deltas!$A$2:$H$5000,6,FALSE),"")</f>
        <v/>
      </c>
      <c r="J94" s="30" t="n"/>
      <c r="K94" s="30" t="n"/>
      <c r="L94" s="30" t="inlineStr">
        <is>
          <t>NO</t>
        </is>
      </c>
      <c r="M94" s="33" t="n">
        <v>-0.1542928766775358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ez_manage.py:3869 top()</t>
        </is>
      </c>
      <c r="IL94" s="30" t="inlineStr">
        <is>
          <t>v12_quick_engine.py:2902 x8</t>
        </is>
      </c>
      <c r="IM94" s="30" t="n"/>
    </row>
    <row r="95" ht="10.5" customHeight="1" s="67">
      <c r="A95" s="30" t="inlineStr">
        <is>
          <t>WT_COMPOSITE_ENTRY_STRONG</t>
        </is>
      </c>
      <c r="B95" s="72" t="inlineStr">
        <is>
          <t>75.0</t>
        </is>
      </c>
      <c r="C95" s="30" t="n"/>
      <c r="D95" s="30" t="n"/>
      <c r="E95" s="30" t="n"/>
      <c r="F95" s="30" t="n"/>
      <c r="G95" s="30">
        <f>IFERROR(VLOOKUP($A127&amp;"_"&amp;$B127,Results_Deltas!$A$2:$P$15000,5,FALSE),"")</f>
        <v/>
      </c>
      <c r="H95" s="30">
        <f>IFERROR(VLOOKUP($A127,Results_30d_Deltas!$A$2:$H$5000,7,FALSE)-E126,"")</f>
        <v/>
      </c>
      <c r="I95" s="30">
        <f>IFERROR(VLOOKUP($A127,Results_30d_Deltas!$A$2:$H$5000,6,FALSE),"")</f>
        <v/>
      </c>
      <c r="J95" s="30" t="n"/>
      <c r="K95" s="30" t="n"/>
      <c r="L95" s="30" t="inlineStr">
        <is>
          <t>NO</t>
        </is>
      </c>
      <c r="M95" s="33" t="n">
        <v>-0.1532594460561385</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4" t="n"/>
      <c r="FJ95" s="34" t="n"/>
      <c r="FK95" s="34" t="n"/>
      <c r="FL95" s="34" t="n"/>
      <c r="FM95" s="34"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ez_manage.py:5894 top()</t>
        </is>
      </c>
      <c r="IL95" s="30" t="inlineStr">
        <is>
          <t>v12_quick_engine.py:3713 x2</t>
        </is>
      </c>
      <c r="IM95" s="30" t="n"/>
      <c r="IN95" s="76" t="inlineStr">
        <is>
          <t>SUSPICIOUS n=0 for crypto_short — keep, needs S1 fills (backtest-expert: &lt;30 trades, seek plateaus, punish)</t>
        </is>
      </c>
    </row>
    <row r="96" ht="10.5" customHeight="1" s="67">
      <c r="A96" s="30" t="inlineStr">
        <is>
          <t>BB_BREAKOUT_SCORE</t>
        </is>
      </c>
      <c r="B96" s="72" t="inlineStr">
        <is>
          <t>25</t>
        </is>
      </c>
      <c r="C96" s="30" t="n"/>
      <c r="D96" s="30" t="n"/>
      <c r="E96" s="30" t="n"/>
      <c r="F96" s="30" t="n"/>
      <c r="G96" s="30">
        <f>IFERROR(VLOOKUP($A104&amp;"_"&amp;$B104,Results_Deltas!$A$2:$P$15000,5,FALSE),"")</f>
        <v/>
      </c>
      <c r="H96" s="30">
        <f>IFERROR(VLOOKUP($A104,Results_30d_Deltas!$A$2:$H$5000,7,FALSE)-E103,"")</f>
        <v/>
      </c>
      <c r="I96" s="30">
        <f>IFERROR(VLOOKUP($A104,Results_30d_Deltas!$A$2:$H$5000,6,FALSE),"")</f>
        <v/>
      </c>
      <c r="J96" s="30" t="n"/>
      <c r="K96" s="30" t="n"/>
      <c r="L96" s="30" t="inlineStr">
        <is>
          <t>NO</t>
        </is>
      </c>
      <c r="M96" s="33" t="n">
        <v>-0.1486872047443651</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4" t="n"/>
      <c r="AR96" s="34" t="n"/>
      <c r="AS96" s="34" t="n"/>
      <c r="AT96" s="34" t="n"/>
      <c r="AU96" s="34"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4" t="n"/>
      <c r="BQ96" s="34" t="n"/>
      <c r="BR96" s="34" t="n"/>
      <c r="BS96" s="34" t="n"/>
      <c r="BT96" s="34"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4" t="n"/>
      <c r="CZ96" s="34" t="n"/>
      <c r="DA96" s="34" t="n"/>
      <c r="DB96" s="34" t="n"/>
      <c r="DC96" s="34"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4" t="n"/>
      <c r="GA96" s="34" t="n"/>
      <c r="GB96" s="34" t="n"/>
      <c r="GC96" s="34" t="n"/>
      <c r="GD96" s="34"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ez_manage.py:2963 top()</t>
        </is>
      </c>
      <c r="IL96" s="30" t="inlineStr">
        <is>
          <t>v12_quick_engine.py:1255 x6</t>
        </is>
      </c>
      <c r="IM96" s="30" t="n"/>
      <c r="IN96" s="76" t="inlineStr">
        <is>
          <t>SUSPICIOUS n=0 for crypto_short — keep, needs S1 fills (backtest-expert: &lt;30 trades, seek plateaus, punish)</t>
        </is>
      </c>
    </row>
    <row r="97" ht="10.5" customHeight="1" s="67">
      <c r="A97" s="30" t="inlineStr">
        <is>
          <t>BB_BREAKOUT_SCORE</t>
        </is>
      </c>
      <c r="B97" s="72" t="inlineStr">
        <is>
          <t>30</t>
        </is>
      </c>
      <c r="C97" s="30" t="n"/>
      <c r="D97" s="30" t="n"/>
      <c r="E97" s="30" t="n"/>
      <c r="F97" s="30" t="n"/>
      <c r="G97" s="30">
        <f>IFERROR(VLOOKUP($A105&amp;"_"&amp;$B105,Results_Deltas!$A$2:$P$15000,5,FALSE),"")</f>
        <v/>
      </c>
      <c r="H97" s="30">
        <f>IFERROR(VLOOKUP($A105,Results_30d_Deltas!$A$2:$H$5000,7,FALSE)-E104,"")</f>
        <v/>
      </c>
      <c r="I97" s="30">
        <f>IFERROR(VLOOKUP($A105,Results_30d_Deltas!$A$2:$H$5000,6,FALSE),"")</f>
        <v/>
      </c>
      <c r="J97" s="30" t="n"/>
      <c r="K97" s="30" t="n"/>
      <c r="L97" s="30" t="inlineStr">
        <is>
          <t>NO</t>
        </is>
      </c>
      <c r="M97" s="33" t="n">
        <v>-0.1486872047443651</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4" t="n"/>
      <c r="AR97" s="34" t="n"/>
      <c r="AS97" s="34" t="n"/>
      <c r="AT97" s="34" t="n"/>
      <c r="AU97" s="34"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4" t="n"/>
      <c r="BQ97" s="34" t="n"/>
      <c r="BR97" s="34" t="n"/>
      <c r="BS97" s="34" t="n"/>
      <c r="BT97" s="34"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4" t="n"/>
      <c r="CZ97" s="34" t="n"/>
      <c r="DA97" s="34" t="n"/>
      <c r="DB97" s="34" t="n"/>
      <c r="DC97" s="34"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4" t="n"/>
      <c r="GA97" s="34" t="n"/>
      <c r="GB97" s="34" t="n"/>
      <c r="GC97" s="34" t="n"/>
      <c r="GD97" s="34"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ez_manage.py:2963 top()</t>
        </is>
      </c>
      <c r="IL97" s="30" t="inlineStr">
        <is>
          <t>v12_quick_engine.py:1255 x6</t>
        </is>
      </c>
      <c r="IM97" s="30" t="n"/>
      <c r="IN97" s="76" t="inlineStr">
        <is>
          <t>SUSPICIOUS n=0 for crypto_short — keep, needs S1 fills (backtest-expert: &lt;30 trades, seek plateaus, punish)</t>
        </is>
      </c>
    </row>
    <row r="98" ht="10.5" customHeight="1" s="67">
      <c r="A98" s="30" t="inlineStr">
        <is>
          <t>ENTRY_SCORE_THRESHOLD</t>
        </is>
      </c>
      <c r="B98" s="72" t="inlineStr">
        <is>
          <t>9.0</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-0.1486872047443651</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4" t="n"/>
      <c r="FJ98" s="34" t="n"/>
      <c r="FK98" s="34" t="n"/>
      <c r="FL98" s="34" t="n"/>
      <c r="FM98" s="34"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ez_manage.py:4644 top()</t>
        </is>
      </c>
      <c r="IL98" s="30" t="inlineStr">
        <is>
          <t>v12_quick_engine.py:3394 x9</t>
        </is>
      </c>
      <c r="IM98" s="30" t="n"/>
      <c r="IN98" s="76" t="inlineStr">
        <is>
          <t>SUSPICIOUS n=0 for crypto_short — keep, needs S1 fills (backtest-expert: &lt;30 trades, seek plateaus, punish)</t>
        </is>
      </c>
    </row>
    <row r="99" ht="10.5" customHeight="1" s="67">
      <c r="A99" s="30" t="inlineStr">
        <is>
          <t>REGIME_TRENDING_EXIT_GAIN_MIN</t>
        </is>
      </c>
      <c r="B99" s="72" t="inlineStr">
        <is>
          <t>3.0</t>
        </is>
      </c>
      <c r="C99" s="30" t="n"/>
      <c r="D99" s="30" t="n"/>
      <c r="E99" s="30" t="n"/>
      <c r="F99" s="30" t="n"/>
      <c r="G99" s="30">
        <f>IFERROR(VLOOKUP($A114&amp;"_"&amp;$B114,Results_Deltas!$A$2:$P$15000,5,FALSE),"")</f>
        <v/>
      </c>
      <c r="H99" s="30">
        <f>IFERROR(VLOOKUP($A114,Results_30d_Deltas!$A$2:$H$5000,7,FALSE)-E113,"")</f>
        <v/>
      </c>
      <c r="I99" s="30">
        <f>IFERROR(VLOOKUP($A114,Results_30d_Deltas!$A$2:$H$5000,6,FALSE),"")</f>
        <v/>
      </c>
      <c r="J99" s="30" t="n"/>
      <c r="K99" s="30" t="n"/>
      <c r="L99" s="30" t="inlineStr">
        <is>
          <t>NO</t>
        </is>
      </c>
      <c r="M99" s="33" t="n">
        <v>-0.1484746525864103</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ez_manage.py:5359 top()</t>
        </is>
      </c>
      <c r="IL99" s="30" t="inlineStr">
        <is>
          <t>v12_quick_engine.py:2951 x5</t>
        </is>
      </c>
      <c r="IM99" s="30" t="n"/>
      <c r="IN99" s="76" t="inlineStr">
        <is>
          <t>SUSPICIOUS n=0 for crypto_short — keep, needs S1 fills (backtest-expert: &lt;30 trades, seek plateaus, punish)</t>
        </is>
      </c>
    </row>
    <row r="100" ht="10.5" customHeight="1" s="67">
      <c r="A100" s="31" t="inlineStr">
        <is>
          <t>SCALP_V3_K_OB_EXIT_WALL_PCT</t>
        </is>
      </c>
      <c r="B100" s="72" t="inlineStr">
        <is>
          <t>0.5</t>
        </is>
      </c>
      <c r="C100" s="30" t="n"/>
      <c r="D100" s="30" t="n"/>
      <c r="E100" s="30" t="n"/>
      <c r="F100" s="30" t="n"/>
      <c r="G100" s="30">
        <f>IFERROR(VLOOKUP($A116&amp;"_"&amp;$B116,Results_Deltas!$A$2:$P$15000,5,FALSE),"")</f>
        <v/>
      </c>
      <c r="H100" s="30">
        <f>IFERROR(VLOOKUP($A116,Results_30d_Deltas!$A$2:$H$5000,7,FALSE)-E115,"")</f>
        <v/>
      </c>
      <c r="I100" s="30">
        <f>IFERROR(VLOOKUP($A116,Results_30d_Deltas!$A$2:$H$5000,6,FALSE),"")</f>
        <v/>
      </c>
      <c r="J100" s="30" t="n"/>
      <c r="K100" s="30" t="n"/>
      <c r="L100" s="30" t="inlineStr">
        <is>
          <t>YES</t>
        </is>
      </c>
      <c r="M100" s="33" t="n">
        <v>-0.1484746525864103</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ez_manage.py:5555 top()</t>
        </is>
      </c>
      <c r="IL100" s="30" t="inlineStr">
        <is>
          <t>v12_quick_engine.py:3183 x4</t>
        </is>
      </c>
      <c r="IM100" s="30" t="n"/>
      <c r="IN100" s="76" t="inlineStr">
        <is>
          <t>SUSPICIOUS n=0 for crypto_short — keep, needs S1 fills (backtest-expert: &lt;30 trades, seek plateaus, punish)</t>
        </is>
      </c>
    </row>
    <row r="101" ht="10.5" customHeight="1" s="67">
      <c r="A101" s="30" t="inlineStr">
        <is>
          <t>BB_BREAKOUT_SCORE</t>
        </is>
      </c>
      <c r="B101" s="72" t="inlineStr">
        <is>
          <t>10</t>
        </is>
      </c>
      <c r="C101" s="30" t="n"/>
      <c r="D101" s="30" t="n"/>
      <c r="E101" s="30" t="n"/>
      <c r="F101" s="30" t="n"/>
      <c r="G101" s="30">
        <f>IFERROR(VLOOKUP($A109&amp;"_"&amp;$B109,Results_Deltas!$A$2:$P$15000,5,FALSE),"")</f>
        <v/>
      </c>
      <c r="H101" s="30">
        <f>IFERROR(VLOOKUP($A109,Results_30d_Deltas!$A$2:$H$5000,7,FALSE)-E108,"")</f>
        <v/>
      </c>
      <c r="I101" s="30">
        <f>IFERROR(VLOOKUP($A109,Results_30d_Deltas!$A$2:$H$5000,6,FALSE),"")</f>
        <v/>
      </c>
      <c r="J101" s="30" t="n"/>
      <c r="K101" s="30" t="n"/>
      <c r="L101" s="30" t="inlineStr">
        <is>
          <t>NO</t>
        </is>
      </c>
      <c r="M101" s="33" t="n">
        <v>-0.1480607717370776</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4" t="n"/>
      <c r="AR101" s="34" t="n"/>
      <c r="AS101" s="34" t="n"/>
      <c r="AT101" s="34" t="n"/>
      <c r="AU101" s="34"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4" t="n"/>
      <c r="BQ101" s="34" t="n"/>
      <c r="BR101" s="34" t="n"/>
      <c r="BS101" s="34" t="n"/>
      <c r="BT101" s="34"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4" t="n"/>
      <c r="CZ101" s="34" t="n"/>
      <c r="DA101" s="34" t="n"/>
      <c r="DB101" s="34" t="n"/>
      <c r="DC101" s="34"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4" t="n"/>
      <c r="GA101" s="34" t="n"/>
      <c r="GB101" s="34" t="n"/>
      <c r="GC101" s="34" t="n"/>
      <c r="GD101" s="34"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ez_manage.py:2963 top()</t>
        </is>
      </c>
      <c r="IL101" s="30" t="inlineStr">
        <is>
          <t>v12_quick_engine.py:1255 x6</t>
        </is>
      </c>
      <c r="IM101" s="30" t="n"/>
      <c r="IN101" s="76" t="inlineStr">
        <is>
          <t>SUSPICIOUS n=0 for crypto_short — keep, needs S1 fills (backtest-expert: &lt;30 trades, seek plateaus, punish)</t>
        </is>
      </c>
    </row>
    <row r="102" ht="10.5" customHeight="1" s="67">
      <c r="A102" s="30" t="inlineStr">
        <is>
          <t>WT_COMPOSITE_ENTRY_GOOD</t>
        </is>
      </c>
      <c r="B102" s="72" t="inlineStr">
        <is>
          <t>15.0</t>
        </is>
      </c>
      <c r="C102" s="30" t="n"/>
      <c r="D102" s="30" t="n"/>
      <c r="E102" s="30" t="n"/>
      <c r="F102" s="30" t="n"/>
      <c r="G102" s="30">
        <f>IFERROR(VLOOKUP($A134&amp;"_"&amp;$B134,Results_Deltas!$A$2:$P$15000,5,FALSE),"")</f>
        <v/>
      </c>
      <c r="H102" s="30">
        <f>IFERROR(VLOOKUP($A134,Results_30d_Deltas!$A$2:$H$5000,7,FALSE)-E133,"")</f>
        <v/>
      </c>
      <c r="I102" s="30">
        <f>IFERROR(VLOOKUP($A134,Results_30d_Deltas!$A$2:$H$5000,6,FALSE),"")</f>
        <v/>
      </c>
      <c r="J102" s="30" t="n"/>
      <c r="K102" s="30" t="n"/>
      <c r="L102" s="30" t="inlineStr">
        <is>
          <t>NO</t>
        </is>
      </c>
      <c r="M102" s="33" t="n">
        <v>-0.1480607717370776</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ez_manage.py:5892 top()</t>
        </is>
      </c>
      <c r="IL102" s="30" t="inlineStr">
        <is>
          <t>v12_quick_engine.py:3711 x2</t>
        </is>
      </c>
      <c r="IM102" s="30" t="n"/>
      <c r="IN102" s="76" t="inlineStr">
        <is>
          <t>SUSPICIOUS n=0 for crypto_short — keep, needs S1 fills (backtest-expert: &lt;30 trades, seek plateaus, punish)</t>
        </is>
      </c>
    </row>
    <row r="103" ht="10.5" customHeight="1" s="67">
      <c r="A103" s="30" t="inlineStr">
        <is>
          <t>E_1_EXIT_DELTA_THR</t>
        </is>
      </c>
      <c r="B103" s="72" t="inlineStr">
        <is>
          <t>2.0</t>
        </is>
      </c>
      <c r="C103" s="30" t="n"/>
      <c r="D103" s="30" t="n"/>
      <c r="E103" s="30" t="n"/>
      <c r="F103" s="30" t="n"/>
      <c r="G103" s="30">
        <f>IFERROR(VLOOKUP($A113&amp;"_"&amp;$B113,Results_Deltas!$A$2:$P$15000,5,FALSE),"")</f>
        <v/>
      </c>
      <c r="H103" s="30">
        <f>IFERROR(VLOOKUP($A113,Results_30d_Deltas!$A$2:$H$5000,7,FALSE)-E112,"")</f>
        <v/>
      </c>
      <c r="I103" s="30">
        <f>IFERROR(VLOOKUP($A113,Results_30d_Deltas!$A$2:$H$5000,6,FALSE),"")</f>
        <v/>
      </c>
      <c r="J103" s="30" t="n"/>
      <c r="K103" s="30" t="n"/>
      <c r="L103" s="30" t="inlineStr">
        <is>
          <t>NO</t>
        </is>
      </c>
      <c r="M103" s="33" t="n">
        <v>-0.1478632935269627</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4" t="n"/>
      <c r="CA103" s="34" t="n"/>
      <c r="CB103" s="34" t="n"/>
      <c r="CC103" s="34" t="n"/>
      <c r="CD103" s="34"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ez_manage.py:4698 top()</t>
        </is>
      </c>
      <c r="IL103" s="30" t="inlineStr">
        <is>
          <t>v12_quick_engine.py:1817 x9</t>
        </is>
      </c>
      <c r="IM103" s="30" t="n"/>
      <c r="IN103" s="76" t="inlineStr">
        <is>
          <t>SUSPICIOUS n=0 for crypto_short — keep, needs S1 fills (backtest-expert: &lt;30 trades, seek plateaus, punish)</t>
        </is>
      </c>
    </row>
    <row r="104" ht="10.5" customHeight="1" s="67">
      <c r="A104" s="30" t="inlineStr">
        <is>
          <t>REGIME_TRENDING_EXIT_GAIN_MIN</t>
        </is>
      </c>
      <c r="B104" s="72" t="inlineStr">
        <is>
          <t>2.5</t>
        </is>
      </c>
      <c r="C104" s="30" t="n"/>
      <c r="D104" s="30" t="n"/>
      <c r="E104" s="30" t="n"/>
      <c r="F104" s="30" t="n"/>
      <c r="G104" s="30">
        <f>IFERROR(VLOOKUP($A119&amp;"_"&amp;$B119,Results_Deltas!$A$2:$P$15000,5,FALSE),"")</f>
        <v/>
      </c>
      <c r="H104" s="30">
        <f>IFERROR(VLOOKUP($A119,Results_30d_Deltas!$A$2:$H$5000,7,FALSE)-E118,"")</f>
        <v/>
      </c>
      <c r="I104" s="30">
        <f>IFERROR(VLOOKUP($A119,Results_30d_Deltas!$A$2:$H$5000,6,FALSE),"")</f>
        <v/>
      </c>
      <c r="J104" s="30" t="n"/>
      <c r="K104" s="30" t="n"/>
      <c r="L104" s="30" t="inlineStr">
        <is>
          <t>NO</t>
        </is>
      </c>
      <c r="M104" s="33" t="n">
        <v>-0.1478632935269627</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ez_manage.py:5359 top()</t>
        </is>
      </c>
      <c r="IL104" s="30" t="inlineStr">
        <is>
          <t>v12_quick_engine.py:2951 x5</t>
        </is>
      </c>
      <c r="IM104" s="30" t="n"/>
      <c r="IN104" s="76" t="inlineStr">
        <is>
          <t>SUSPICIOUS n=0 for crypto_short — keep, needs S1 fills (backtest-expert: &lt;30 trades, seek plateaus, punish)</t>
        </is>
      </c>
    </row>
    <row r="105" ht="10.5" customHeight="1" s="67">
      <c r="A105" s="30" t="inlineStr">
        <is>
          <t>WRONG_SIDE_WT_TFS_REQUIRED</t>
        </is>
      </c>
      <c r="B105" s="72" t="inlineStr">
        <is>
          <t>5</t>
        </is>
      </c>
      <c r="C105" s="30" t="n"/>
      <c r="D105" s="30" t="n"/>
      <c r="E105" s="30" t="n"/>
      <c r="F105" s="30" t="n"/>
      <c r="G105" s="30">
        <f>IFERROR(VLOOKUP($A136&amp;"_"&amp;$B136,Results_Deltas!$A$2:$P$15000,5,FALSE),"")</f>
        <v/>
      </c>
      <c r="H105" s="30">
        <f>IFERROR(VLOOKUP($A136,Results_30d_Deltas!$A$2:$H$5000,7,FALSE)-E135,"")</f>
        <v/>
      </c>
      <c r="I105" s="30">
        <f>IFERROR(VLOOKUP($A136,Results_30d_Deltas!$A$2:$H$5000,6,FALSE),"")</f>
        <v/>
      </c>
      <c r="J105" s="30" t="n"/>
      <c r="K105" s="30" t="n"/>
      <c r="L105" s="30" t="inlineStr">
        <is>
          <t>NO</t>
        </is>
      </c>
      <c r="M105" s="33" t="n">
        <v>-0.1477378089020962</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ez_manage.py:4278 top()</t>
        </is>
      </c>
      <c r="IL105" s="30" t="inlineStr">
        <is>
          <t>v12_quick_engine.py:3667 x3</t>
        </is>
      </c>
      <c r="IM105" s="30" t="n"/>
      <c r="IN105" s="76" t="inlineStr">
        <is>
          <t>SUSPICIOUS n=0 for crypto_short — keep, needs S1 fills (backtest-expert: &lt;30 trades, seek plateaus, punish)</t>
        </is>
      </c>
    </row>
    <row r="106" ht="10.5" customHeight="1" s="67">
      <c r="A106" s="30" t="inlineStr">
        <is>
          <t>ATR_ADAPTIVE_STOP_MULT</t>
        </is>
      </c>
      <c r="B106" s="72" t="inlineStr">
        <is>
          <t>1.5</t>
        </is>
      </c>
      <c r="C106" s="30" t="n"/>
      <c r="D106" s="30" t="n"/>
      <c r="E106" s="30" t="n"/>
      <c r="F106" s="30" t="n"/>
      <c r="G106" s="30">
        <f>IFERROR(VLOOKUP($A115&amp;"_"&amp;$B115,Results_Deltas!$A$2:$P$15000,5,FALSE),"")</f>
        <v/>
      </c>
      <c r="H106" s="30">
        <f>IFERROR(VLOOKUP($A115,Results_30d_Deltas!$A$2:$H$5000,7,FALSE)-E114,"")</f>
        <v/>
      </c>
      <c r="I106" s="30">
        <f>IFERROR(VLOOKUP($A115,Results_30d_Deltas!$A$2:$H$5000,6,FALSE),"")</f>
        <v/>
      </c>
      <c r="J106" s="30" t="n"/>
      <c r="K106" s="30" t="n"/>
      <c r="L106" s="30" t="inlineStr">
        <is>
          <t>NO</t>
        </is>
      </c>
      <c r="M106" s="33" t="n">
        <v>-0.1472264075753841</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4" t="n"/>
      <c r="ED106" s="34" t="n"/>
      <c r="EE106" s="34" t="n"/>
      <c r="EF106" s="34" t="n"/>
      <c r="EG106" s="34"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ez_manage.py:4329 top()</t>
        </is>
      </c>
      <c r="IL106" s="30" t="inlineStr">
        <is>
          <t>v12_quick_engine.py:1211 x6</t>
        </is>
      </c>
      <c r="IM106" s="30" t="n"/>
    </row>
    <row r="107" ht="10.5" customHeight="1" s="67">
      <c r="A107" s="31" t="inlineStr">
        <is>
          <t>RZ_BREAKOUT_ENTRY_ENABLED</t>
        </is>
      </c>
      <c r="B107" s="72" t="inlineStr">
        <is>
          <t>False</t>
        </is>
      </c>
      <c r="C107" s="30" t="n"/>
      <c r="D107" s="30" t="n"/>
      <c r="E107" s="30" t="n"/>
      <c r="F107" s="30" t="n"/>
      <c r="G107" s="30">
        <f>IFERROR(VLOOKUP($A116&amp;"_"&amp;$B116,Results_Deltas!$A$2:$P$15000,5,FALSE),"")</f>
        <v/>
      </c>
      <c r="H107" s="30">
        <f>IFERROR(VLOOKUP($A116,Results_30d_Deltas!$A$2:$H$5000,7,FALSE)-E115,"")</f>
        <v/>
      </c>
      <c r="I107" s="30">
        <f>IFERROR(VLOOKUP($A116,Results_30d_Deltas!$A$2:$H$5000,6,FALSE),"")</f>
        <v/>
      </c>
      <c r="J107" s="30" t="n"/>
      <c r="K107" s="30" t="n"/>
      <c r="L107" s="30" t="inlineStr">
        <is>
          <t>YES</t>
        </is>
      </c>
      <c r="M107" s="33" t="n">
        <v>-0.1454048458840943</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4" t="n"/>
      <c r="AR107" s="34" t="n"/>
      <c r="AS107" s="34" t="n"/>
      <c r="AT107" s="34" t="n"/>
      <c r="AU107" s="34"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4" t="n"/>
      <c r="BQ107" s="34" t="n"/>
      <c r="BR107" s="34" t="n"/>
      <c r="BS107" s="34" t="n"/>
      <c r="BT107" s="34"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4" t="n"/>
      <c r="CZ107" s="34" t="n"/>
      <c r="DA107" s="34" t="n"/>
      <c r="DB107" s="34" t="n"/>
      <c r="DC107" s="34"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4" t="n"/>
      <c r="GA107" s="34" t="n"/>
      <c r="GB107" s="34" t="n"/>
      <c r="GC107" s="34" t="n"/>
      <c r="GD107" s="34"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4" t="n"/>
      <c r="HY107" s="34" t="n"/>
      <c r="HZ107" s="34" t="n"/>
      <c r="IA107" s="34" t="n"/>
      <c r="IB107" s="34" t="n"/>
      <c r="IC107" s="34" t="n"/>
      <c r="ID107" s="34" t="n"/>
      <c r="IE107" s="34" t="n"/>
      <c r="IF107" s="34" t="n"/>
      <c r="IG107" s="34" t="n"/>
      <c r="IH107" s="34" t="n"/>
      <c r="II107" s="34" t="n"/>
      <c r="IJ107" s="30" t="n"/>
      <c r="IK107" s="30" t="inlineStr">
        <is>
          <t>ez_manage.py:5398 top()</t>
        </is>
      </c>
      <c r="IL107" s="30" t="inlineStr">
        <is>
          <t>v12_quick_engine.py:3021 x3</t>
        </is>
      </c>
      <c r="IM107" s="30" t="n"/>
      <c r="IN107" s="76" t="inlineStr">
        <is>
          <t>SUSPICIOUS n=0 for crypto_short — keep, needs S1 fills (backtest-expert: &lt;30 trades, seek plateaus, punish)</t>
        </is>
      </c>
    </row>
    <row r="108" ht="10.5" customHeight="1" s="67">
      <c r="A108" s="30" t="inlineStr">
        <is>
          <t>TREND_MIN_GAIN_EXIT</t>
        </is>
      </c>
      <c r="B108" s="72" t="inlineStr">
        <is>
          <t>1.0</t>
        </is>
      </c>
      <c r="C108" s="30" t="n"/>
      <c r="D108" s="30" t="n"/>
      <c r="E108" s="30" t="n"/>
      <c r="F108" s="30" t="n"/>
      <c r="G108" s="30">
        <f>IFERROR(VLOOKUP($A137&amp;"_"&amp;$B137,Results_Deltas!$A$2:$P$15000,5,FALSE),"")</f>
        <v/>
      </c>
      <c r="H108" s="30">
        <f>IFERROR(VLOOKUP($A137,Results_30d_Deltas!$A$2:$H$5000,7,FALSE)-E136,"")</f>
        <v/>
      </c>
      <c r="I108" s="30">
        <f>IFERROR(VLOOKUP($A137,Results_30d_Deltas!$A$2:$H$5000,6,FALSE),"")</f>
        <v/>
      </c>
      <c r="J108" s="30" t="n"/>
      <c r="K108" s="30" t="n"/>
      <c r="L108" s="30" t="inlineStr">
        <is>
          <t>YES</t>
        </is>
      </c>
      <c r="M108" s="33" t="n">
        <v>-0.1434138327899513</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4" t="n"/>
      <c r="AM108" s="34" t="n"/>
      <c r="AN108" s="34" t="n"/>
      <c r="AO108" s="34" t="n"/>
      <c r="AP108" s="34"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ez_manage.py:4205 top()</t>
        </is>
      </c>
      <c r="IL108" s="30" t="inlineStr">
        <is>
          <t>v12_quick_engine.py:3545 x2</t>
        </is>
      </c>
      <c r="IM108" s="30" t="n"/>
      <c r="IN108" s="76" t="inlineStr">
        <is>
          <t>SUSPICIOUS n=0 for crypto_short — keep, needs S1 fills (backtest-expert: &lt;30 trades, seek plateaus, punish)</t>
        </is>
      </c>
    </row>
    <row r="109" ht="10.5" customHeight="1" s="67">
      <c r="A109" s="30" t="inlineStr">
        <is>
          <t>DC_BREAKOUT_TF</t>
        </is>
      </c>
      <c r="B109" s="72" t="inlineStr">
        <is>
          <t>D</t>
        </is>
      </c>
      <c r="C109" s="30" t="n"/>
      <c r="D109" s="30" t="n"/>
      <c r="E109" s="30" t="n"/>
      <c r="F109" s="30" t="n"/>
      <c r="G109" s="30">
        <f>IFERROR(VLOOKUP($A116&amp;"_"&amp;$B116,Results_Deltas!$A$2:$P$15000,5,FALSE),"")</f>
        <v/>
      </c>
      <c r="H109" s="30">
        <f>IFERROR(VLOOKUP($A116,Results_30d_Deltas!$A$2:$H$5000,7,FALSE)-E115,"")</f>
        <v/>
      </c>
      <c r="I109" s="30">
        <f>IFERROR(VLOOKUP($A116,Results_30d_Deltas!$A$2:$H$5000,6,FALSE),"")</f>
        <v/>
      </c>
      <c r="J109" s="30" t="n"/>
      <c r="K109" s="30" t="n"/>
      <c r="L109" s="30" t="inlineStr">
        <is>
          <t>NO</t>
        </is>
      </c>
      <c r="M109" s="33" t="n">
        <v>-0.142968466100351</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4" t="n"/>
      <c r="AR109" s="34" t="n"/>
      <c r="AS109" s="34" t="n"/>
      <c r="AT109" s="34" t="n"/>
      <c r="AU109" s="34"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4" t="n"/>
      <c r="BQ109" s="34" t="n"/>
      <c r="BR109" s="34" t="n"/>
      <c r="BS109" s="34" t="n"/>
      <c r="BT109" s="34"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4" t="n"/>
      <c r="CZ109" s="34" t="n"/>
      <c r="DA109" s="34" t="n"/>
      <c r="DB109" s="34" t="n"/>
      <c r="DC109" s="34"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3" t="n"/>
      <c r="FT109" s="33" t="n"/>
      <c r="FU109" s="33" t="n"/>
      <c r="FV109" s="33" t="n"/>
      <c r="FW109" s="33" t="n"/>
      <c r="FX109" s="33" t="n"/>
      <c r="FY109" s="33" t="n"/>
      <c r="FZ109" s="34" t="n"/>
      <c r="GA109" s="34" t="n"/>
      <c r="GB109" s="34" t="n"/>
      <c r="GC109" s="34" t="n"/>
      <c r="GD109" s="34"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ez_manage.py:3078 top()</t>
        </is>
      </c>
      <c r="IL109" s="30" t="inlineStr">
        <is>
          <t>v12_quick_engine.py:1518 x5</t>
        </is>
      </c>
      <c r="IM109" s="30" t="n"/>
      <c r="IN109" s="76" t="inlineStr">
        <is>
          <t>SUSPICIOUS n=0 for crypto_short — keep, needs S1 fills (backtest-expert: &lt;30 trades, seek plateaus, punish)</t>
        </is>
      </c>
    </row>
    <row r="110" ht="10.5" customHeight="1" s="67">
      <c r="A110" s="30" t="inlineStr">
        <is>
          <t>WT_COMPOSITE_ENTRY_BLOCK</t>
        </is>
      </c>
      <c r="B110" s="72" t="inlineStr">
        <is>
          <t>-25.0</t>
        </is>
      </c>
      <c r="C110" s="30" t="n"/>
      <c r="D110" s="30" t="n"/>
      <c r="E110" s="30" t="n"/>
      <c r="F110" s="30" t="n"/>
      <c r="G110" s="30">
        <f>IFERROR(VLOOKUP($A142&amp;"_"&amp;$B142,Results_Deltas!$A$2:$P$15000,5,FALSE),"")</f>
        <v/>
      </c>
      <c r="H110" s="30">
        <f>IFERROR(VLOOKUP($A142,Results_30d_Deltas!$A$2:$H$5000,7,FALSE)-E141,"")</f>
        <v/>
      </c>
      <c r="I110" s="30">
        <f>IFERROR(VLOOKUP($A142,Results_30d_Deltas!$A$2:$H$5000,6,FALSE),"")</f>
        <v/>
      </c>
      <c r="J110" s="30" t="n"/>
      <c r="K110" s="30" t="n"/>
      <c r="L110" s="30" t="inlineStr">
        <is>
          <t>NO</t>
        </is>
      </c>
      <c r="M110" s="33" t="n">
        <v>-0.1419075446739475</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ez_manage.py:5891 top()</t>
        </is>
      </c>
      <c r="IL110" s="30" t="inlineStr">
        <is>
          <t>v12_quick_engine.py:3710 x2</t>
        </is>
      </c>
      <c r="IM110" s="30" t="n"/>
      <c r="IN110" s="76" t="inlineStr">
        <is>
          <t>SUSPICIOUS n=0 for crypto_short — keep, needs S1 fills (backtest-expert: &lt;30 trades, seek plateaus, punish)</t>
        </is>
      </c>
    </row>
    <row r="111" ht="10.5" customHeight="1" s="67">
      <c r="A111" s="30" t="inlineStr">
        <is>
          <t>WT_COMPOSITE_ENTRY_BLOCK</t>
        </is>
      </c>
      <c r="B111" s="72" t="inlineStr">
        <is>
          <t>-30.0</t>
        </is>
      </c>
      <c r="C111" s="30" t="n"/>
      <c r="D111" s="30" t="n"/>
      <c r="E111" s="30" t="n"/>
      <c r="F111" s="30" t="n"/>
      <c r="G111" s="30">
        <f>IFERROR(VLOOKUP($A143&amp;"_"&amp;$B143,Results_Deltas!$A$2:$P$15000,5,FALSE),"")</f>
        <v/>
      </c>
      <c r="H111" s="30">
        <f>IFERROR(VLOOKUP($A143,Results_30d_Deltas!$A$2:$H$5000,7,FALSE)-E142,"")</f>
        <v/>
      </c>
      <c r="I111" s="30">
        <f>IFERROR(VLOOKUP($A143,Results_30d_Deltas!$A$2:$H$5000,6,FALSE),"")</f>
        <v/>
      </c>
      <c r="J111" s="30" t="n"/>
      <c r="K111" s="30" t="n"/>
      <c r="L111" s="30" t="inlineStr">
        <is>
          <t>NO</t>
        </is>
      </c>
      <c r="M111" s="33" t="n">
        <v>-0.1417609637244769</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ez_manage.py:5891 top()</t>
        </is>
      </c>
      <c r="IL111" s="30" t="inlineStr">
        <is>
          <t>v12_quick_engine.py:3710 x2</t>
        </is>
      </c>
      <c r="IM111" s="30" t="n"/>
      <c r="IN111" s="76" t="inlineStr">
        <is>
          <t>SUSPICIOUS n=0 for crypto_short — keep, needs S1 fills (backtest-expert: &lt;30 trades, seek plateaus, punish)</t>
        </is>
      </c>
    </row>
    <row r="112" ht="10.5" customHeight="1" s="67">
      <c r="A112" s="30" t="inlineStr">
        <is>
          <t>ATR_ADAPTIVE_SIZING_TARGET_PCT</t>
        </is>
      </c>
      <c r="B112" s="72" t="inlineStr">
        <is>
          <t>1.0</t>
        </is>
      </c>
      <c r="C112" s="30" t="n"/>
      <c r="D112" s="30" t="n"/>
      <c r="E112" s="30" t="n"/>
      <c r="F112" s="30" t="n"/>
      <c r="G112" s="30">
        <f>IFERROR(VLOOKUP($A121&amp;"_"&amp;$B121,Results_Deltas!$A$2:$P$15000,5,FALSE),"")</f>
        <v/>
      </c>
      <c r="H112" s="30">
        <f>IFERROR(VLOOKUP($A121,Results_30d_Deltas!$A$2:$H$5000,7,FALSE)-E120,"")</f>
        <v/>
      </c>
      <c r="I112" s="30">
        <f>IFERROR(VLOOKUP($A121,Results_30d_Deltas!$A$2:$H$5000,6,FALSE),"")</f>
        <v/>
      </c>
      <c r="J112" s="30" t="n"/>
      <c r="K112" s="30" t="n"/>
      <c r="L112" s="30" t="inlineStr">
        <is>
          <t>NO</t>
        </is>
      </c>
      <c r="M112" s="33" t="n">
        <v>-0.1416560895947838</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ez_manage.py:4327 top()</t>
        </is>
      </c>
      <c r="IL112" s="30" t="inlineStr">
        <is>
          <t>v12_quick_engine.py:1209 x7</t>
        </is>
      </c>
      <c r="IM112" s="30" t="n"/>
      <c r="IN112" s="76" t="inlineStr">
        <is>
          <t>SUSPICIOUS n=0 for crypto_short — keep, needs S1 fills (backtest-expert: &lt;30 trades, seek plateaus, punish)</t>
        </is>
      </c>
    </row>
    <row r="113" ht="10.5" customHeight="1" s="67">
      <c r="A113" s="31" t="inlineStr">
        <is>
          <t>WT_DIV_ENTRY_GATE_ENABLED</t>
        </is>
      </c>
      <c r="B113" s="72" t="inlineStr">
        <is>
          <t>True</t>
        </is>
      </c>
      <c r="C113" s="30" t="n"/>
      <c r="D113" s="30" t="n"/>
      <c r="E113" s="30" t="n"/>
      <c r="F113" s="30" t="n"/>
      <c r="G113" s="30">
        <f>IFERROR(VLOOKUP($A146&amp;"_"&amp;$B146,Results_Deltas!$A$2:$P$15000,5,FALSE),"")</f>
        <v/>
      </c>
      <c r="H113" s="30">
        <f>IFERROR(VLOOKUP($A146,Results_30d_Deltas!$A$2:$H$5000,7,FALSE)-E145,"")</f>
        <v/>
      </c>
      <c r="I113" s="30">
        <f>IFERROR(VLOOKUP($A146,Results_30d_Deltas!$A$2:$H$5000,6,FALSE),"")</f>
        <v/>
      </c>
      <c r="J113" s="30" t="n"/>
      <c r="K113" s="30" t="n"/>
      <c r="L113" s="30" t="inlineStr">
        <is>
          <t>NO</t>
        </is>
      </c>
      <c r="M113" s="33" t="n">
        <v>-0.1416560895947838</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4" t="n"/>
      <c r="HY113" s="34" t="n"/>
      <c r="HZ113" s="34" t="n"/>
      <c r="IA113" s="34" t="n"/>
      <c r="IB113" s="34" t="n"/>
      <c r="IC113" s="34" t="n"/>
      <c r="ID113" s="34" t="n"/>
      <c r="IE113" s="34" t="n"/>
      <c r="IF113" s="34" t="n"/>
      <c r="IG113" s="34" t="n"/>
      <c r="IH113" s="34" t="n"/>
      <c r="II113" s="34" t="n"/>
      <c r="IJ113" s="30" t="n"/>
      <c r="IK113" s="30" t="inlineStr">
        <is>
          <t>ez_manage.py:5913 top()</t>
        </is>
      </c>
      <c r="IL113" s="30" t="inlineStr">
        <is>
          <t>v12_quick_engine.py:3743 x2</t>
        </is>
      </c>
      <c r="IM113" s="30" t="n"/>
      <c r="IN113" s="76" t="inlineStr">
        <is>
          <t>SUSPICIOUS n=0 for crypto_short — keep, needs S1 fills (backtest-expert: &lt;30 trades, seek plateaus, punish)</t>
        </is>
      </c>
    </row>
    <row r="114" ht="10.5" customHeight="1" s="67">
      <c r="A114" s="30" t="inlineStr">
        <is>
          <t>ENTRY_PRIMARY_TF</t>
        </is>
      </c>
      <c r="B114" s="72" t="inlineStr">
        <is>
          <t>D</t>
        </is>
      </c>
      <c r="C114" s="30" t="n"/>
      <c r="D114" s="30" t="n"/>
      <c r="E114" s="30" t="n"/>
      <c r="F114" s="30" t="n"/>
      <c r="G114" s="30">
        <f>IFERROR(VLOOKUP($A123&amp;"_"&amp;$B123,Results_Deltas!$A$2:$P$15000,5,FALSE),"")</f>
        <v/>
      </c>
      <c r="H114" s="30">
        <f>IFERROR(VLOOKUP($A123,Results_30d_Deltas!$A$2:$H$5000,7,FALSE)-E122,"")</f>
        <v/>
      </c>
      <c r="I114" s="30">
        <f>IFERROR(VLOOKUP($A123,Results_30d_Deltas!$A$2:$H$5000,6,FALSE),"")</f>
        <v/>
      </c>
      <c r="J114" s="30" t="n"/>
      <c r="K114" s="30" t="n"/>
      <c r="L114" s="30" t="inlineStr">
        <is>
          <t>NO</t>
        </is>
      </c>
      <c r="M114" s="33" t="n">
        <v>-0.1416185254470283</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ez_manage.py:3216 top()</t>
        </is>
      </c>
      <c r="IL114" s="30" t="inlineStr">
        <is>
          <t>v12_quick_engine.py:1728 x4</t>
        </is>
      </c>
      <c r="IM114" s="30" t="n"/>
      <c r="IN114" s="76" t="inlineStr">
        <is>
          <t>SUSPICIOUS n=0 for crypto_short — keep, needs S1 fills (backtest-expert: &lt;30 trades, seek plateaus, punish)</t>
        </is>
      </c>
    </row>
    <row r="115" ht="10.5" customHeight="1" s="67">
      <c r="A115" s="30" t="inlineStr">
        <is>
          <t>ATR_ADAPTIVE_SIZING_TARGET_PCT</t>
        </is>
      </c>
      <c r="B115" s="72" t="inlineStr">
        <is>
          <t>2.5</t>
        </is>
      </c>
      <c r="C115" s="30" t="n"/>
      <c r="D115" s="30" t="n"/>
      <c r="E115" s="30" t="n"/>
      <c r="F115" s="30" t="n"/>
      <c r="G115" s="30">
        <f>IFERROR(VLOOKUP($A124&amp;"_"&amp;$B124,Results_Deltas!$A$2:$P$15000,5,FALSE),"")</f>
        <v/>
      </c>
      <c r="H115" s="30">
        <f>IFERROR(VLOOKUP($A124,Results_30d_Deltas!$A$2:$H$5000,7,FALSE)-E123,"")</f>
        <v/>
      </c>
      <c r="I115" s="30">
        <f>IFERROR(VLOOKUP($A124,Results_30d_Deltas!$A$2:$H$5000,6,FALSE),"")</f>
        <v/>
      </c>
      <c r="J115" s="30" t="n"/>
      <c r="K115" s="30" t="n"/>
      <c r="L115" s="30" t="inlineStr">
        <is>
          <t>NO</t>
        </is>
      </c>
      <c r="M115" s="33" t="n">
        <v>-0.1415136513173351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ez_manage.py:4327 top()</t>
        </is>
      </c>
      <c r="IL115" s="30" t="inlineStr">
        <is>
          <t>v12_quick_engine.py:1209 x7</t>
        </is>
      </c>
      <c r="IM115" s="30" t="n"/>
      <c r="IN115" s="76" t="inlineStr">
        <is>
          <t>SUSPICIOUS n=0 for crypto_short — keep, needs S1 fills (backtest-expert: &lt;30 trades, seek plateaus, punish)</t>
        </is>
      </c>
    </row>
    <row r="116" ht="10.5" customHeight="1" s="67">
      <c r="A116" s="30" t="inlineStr">
        <is>
          <t>WT_COMPOSITE_ENTRY_BLOCK</t>
        </is>
      </c>
      <c r="B116" s="72" t="inlineStr">
        <is>
          <t>-10.0</t>
        </is>
      </c>
      <c r="C116" s="30" t="n"/>
      <c r="D116" s="30" t="n"/>
      <c r="E116" s="30" t="n"/>
      <c r="F116" s="30" t="n"/>
      <c r="G116" s="30">
        <f>IFERROR(VLOOKUP($A148&amp;"_"&amp;$B148,Results_Deltas!$A$2:$P$15000,5,FALSE),"")</f>
        <v/>
      </c>
      <c r="H116" s="30">
        <f>IFERROR(VLOOKUP($A148,Results_30d_Deltas!$A$2:$H$5000,7,FALSE)-E147,"")</f>
        <v/>
      </c>
      <c r="I116" s="30">
        <f>IFERROR(VLOOKUP($A148,Results_30d_Deltas!$A$2:$H$5000,6,FALSE),"")</f>
        <v/>
      </c>
      <c r="J116" s="30" t="n"/>
      <c r="K116" s="30" t="n"/>
      <c r="L116" s="30" t="inlineStr">
        <is>
          <t>YES</t>
        </is>
      </c>
      <c r="M116" s="33" t="n">
        <v>-0.1411345307171895</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ez_manage.py:5891 top()</t>
        </is>
      </c>
      <c r="IL116" s="30" t="inlineStr">
        <is>
          <t>v12_quick_engine.py:3710 x2</t>
        </is>
      </c>
      <c r="IM116" s="30" t="n"/>
      <c r="IN116" s="76" t="inlineStr">
        <is>
          <t>SUSPICIOUS n=0 for crypto_short — keep, needs S1 fills (backtest-expert: &lt;30 trades, seek plateaus, punish)</t>
        </is>
      </c>
    </row>
    <row r="117" ht="10.5" customHeight="1" s="67">
      <c r="A117" s="30" t="inlineStr">
        <is>
          <t>QUICK_REENTRY_60MIN_MIN_PCT</t>
        </is>
      </c>
      <c r="B117" s="72" t="inlineStr">
        <is>
          <t>1.0</t>
        </is>
      </c>
      <c r="C117" s="30" t="n"/>
      <c r="D117" s="30" t="n"/>
      <c r="E117" s="30" t="n"/>
      <c r="F117" s="30" t="n"/>
      <c r="G117" s="30">
        <f>IFERROR(VLOOKUP($A131&amp;"_"&amp;$B131,Results_Deltas!$A$2:$P$15000,5,FALSE),"")</f>
        <v/>
      </c>
      <c r="H117" s="30">
        <f>IFERROR(VLOOKUP($A131,Results_30d_Deltas!$A$2:$H$5000,7,FALSE)-E130,"")</f>
        <v/>
      </c>
      <c r="I117" s="30">
        <f>IFERROR(VLOOKUP($A131,Results_30d_Deltas!$A$2:$H$5000,6,FALSE),"")</f>
        <v/>
      </c>
      <c r="J117" s="30" t="n"/>
      <c r="K117" s="30" t="n"/>
      <c r="L117" s="30" t="inlineStr">
        <is>
          <t>NO</t>
        </is>
      </c>
      <c r="M117" s="33" t="n">
        <v>-0.1402672755446473</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ez_manage.py:6042 top()</t>
        </is>
      </c>
      <c r="IL117" s="30" t="inlineStr">
        <is>
          <t>v12_quick_engine.py:4283 x4</t>
        </is>
      </c>
      <c r="IM117" s="30" t="n"/>
      <c r="IN117" s="76" t="inlineStr">
        <is>
          <t>SUSPICIOUS n=0 for crypto_short — keep, needs S1 fills (backtest-expert: &lt;30 trades, seek plateaus, punish)</t>
        </is>
      </c>
    </row>
    <row r="118" ht="10.5" customHeight="1" s="67">
      <c r="A118" s="30" t="inlineStr">
        <is>
          <t>QUICK_REENTRY_60MIN_MIN_PCT</t>
        </is>
      </c>
      <c r="B118" s="72" t="inlineStr">
        <is>
          <t>0.5</t>
        </is>
      </c>
      <c r="C118" s="30" t="n"/>
      <c r="D118" s="30" t="n"/>
      <c r="E118" s="30" t="n"/>
      <c r="F118" s="30" t="n"/>
      <c r="G118" s="30">
        <f>IFERROR(VLOOKUP($A132&amp;"_"&amp;$B132,Results_Deltas!$A$2:$P$15000,5,FALSE),"")</f>
        <v/>
      </c>
      <c r="H118" s="30">
        <f>IFERROR(VLOOKUP($A132,Results_30d_Deltas!$A$2:$H$5000,7,FALSE)-E131,"")</f>
        <v/>
      </c>
      <c r="I118" s="30">
        <f>IFERROR(VLOOKUP($A132,Results_30d_Deltas!$A$2:$H$5000,6,FALSE),"")</f>
        <v/>
      </c>
      <c r="J118" s="30" t="n"/>
      <c r="K118" s="30" t="n"/>
      <c r="L118" s="30" t="inlineStr">
        <is>
          <t>NO</t>
        </is>
      </c>
      <c r="M118" s="33" t="n">
        <v>-0.1389147325561054</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ez_manage.py:6042 top()</t>
        </is>
      </c>
      <c r="IL118" s="30" t="inlineStr">
        <is>
          <t>v12_quick_engine.py:4283 x4</t>
        </is>
      </c>
      <c r="IM118" s="30" t="n"/>
      <c r="IN118" s="76" t="inlineStr">
        <is>
          <t>SUSPICIOUS n=0 for crypto_short — keep, needs S1 fills (backtest-expert: &lt;30 trades, seek plateaus, punish)</t>
        </is>
      </c>
    </row>
    <row r="119" ht="10.5" customHeight="1" s="67">
      <c r="A119" s="30" t="inlineStr">
        <is>
          <t>SCALP_V3_K_OB_EXIT_K15M_LO</t>
        </is>
      </c>
      <c r="B119" s="72" t="inlineStr">
        <is>
          <t>0.5</t>
        </is>
      </c>
      <c r="C119" s="30" t="n"/>
      <c r="D119" s="30" t="n"/>
      <c r="E119" s="30" t="n"/>
      <c r="F119" s="30" t="n"/>
      <c r="G119" s="30">
        <f>IFERROR(VLOOKUP($A135&amp;"_"&amp;$B135,Results_Deltas!$A$2:$P$15000,5,FALSE),"")</f>
        <v/>
      </c>
      <c r="H119" s="30">
        <f>IFERROR(VLOOKUP($A135,Results_30d_Deltas!$A$2:$H$5000,7,FALSE)-E134,"")</f>
        <v/>
      </c>
      <c r="I119" s="30">
        <f>IFERROR(VLOOKUP($A135,Results_30d_Deltas!$A$2:$H$5000,6,FALSE),"")</f>
        <v/>
      </c>
      <c r="J119" s="30" t="n"/>
      <c r="K119" s="30" t="n"/>
      <c r="L119" s="30" t="inlineStr">
        <is>
          <t>NO</t>
        </is>
      </c>
      <c r="M119" s="33" t="n">
        <v>-0.1384573110392378</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ez_manage.py:5552 top()</t>
        </is>
      </c>
      <c r="IL119" s="30" t="inlineStr">
        <is>
          <t>v12_quick_engine.py:3180 x4</t>
        </is>
      </c>
      <c r="IM119" s="30" t="n"/>
      <c r="IN119" s="76" t="inlineStr">
        <is>
          <t>SUSPICIOUS n=0 for crypto_short — keep, needs S1 fills (backtest-expert: &lt;30 trades, seek plateaus, punish)</t>
        </is>
      </c>
    </row>
    <row r="120" ht="10.5" customHeight="1" s="67">
      <c r="A120" s="30" t="inlineStr">
        <is>
          <t>ENTRY_SCORE_THRESHOLD</t>
        </is>
      </c>
      <c r="B120" s="72" t="inlineStr">
        <is>
          <t>27.0</t>
        </is>
      </c>
      <c r="C120" s="30" t="n"/>
      <c r="D120" s="30" t="n"/>
      <c r="E120" s="30" t="n"/>
      <c r="F120" s="30" t="n"/>
      <c r="G120" s="30">
        <f>IFERROR(VLOOKUP($A130&amp;"_"&amp;$B130,Results_Deltas!$A$2:$P$15000,5,FALSE),"")</f>
        <v/>
      </c>
      <c r="H120" s="30">
        <f>IFERROR(VLOOKUP($A130,Results_30d_Deltas!$A$2:$H$5000,7,FALSE)-E129,"")</f>
        <v/>
      </c>
      <c r="I120" s="30">
        <f>IFERROR(VLOOKUP($A130,Results_30d_Deltas!$A$2:$H$5000,6,FALSE),"")</f>
        <v/>
      </c>
      <c r="J120" s="30" t="n"/>
      <c r="K120" s="30" t="n"/>
      <c r="L120" s="30" t="inlineStr">
        <is>
          <t>NO</t>
        </is>
      </c>
      <c r="M120" s="33" t="n">
        <v>-0.1363451534926145</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4" t="n"/>
      <c r="FJ120" s="34" t="n"/>
      <c r="FK120" s="34" t="n"/>
      <c r="FL120" s="34" t="n"/>
      <c r="FM120" s="34"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ez_manage.py:4644 top()</t>
        </is>
      </c>
      <c r="IL120" s="30" t="inlineStr">
        <is>
          <t>v12_quick_engine.py:3394 x9</t>
        </is>
      </c>
      <c r="IM120" s="30" t="n"/>
      <c r="IN120" s="76" t="inlineStr">
        <is>
          <t>SUSPICIOUS n=0 for crypto_short — keep, needs S1 fills (backtest-expert: &lt;30 trades, seek plateaus, punish)</t>
        </is>
      </c>
    </row>
    <row r="121" ht="10.5" customHeight="1" s="67">
      <c r="A121" s="30" t="inlineStr">
        <is>
          <t>SCALP_V3_OB_WALL_TOO_CLOSE_PCT</t>
        </is>
      </c>
      <c r="B121" s="72" t="inlineStr">
        <is>
          <t>2.0</t>
        </is>
      </c>
      <c r="C121" s="30" t="n"/>
      <c r="D121" s="30" t="n"/>
      <c r="E121" s="30" t="n"/>
      <c r="F121" s="30" t="n"/>
      <c r="G121" s="30">
        <f>IFERROR(VLOOKUP($A137&amp;"_"&amp;$B137,Results_Deltas!$A$2:$P$15000,5,FALSE),"")</f>
        <v/>
      </c>
      <c r="H121" s="30">
        <f>IFERROR(VLOOKUP($A137,Results_30d_Deltas!$A$2:$H$5000,7,FALSE)-E136,"")</f>
        <v/>
      </c>
      <c r="I121" s="30">
        <f>IFERROR(VLOOKUP($A137,Results_30d_Deltas!$A$2:$H$5000,6,FALSE),"")</f>
        <v/>
      </c>
      <c r="J121" s="30" t="n"/>
      <c r="K121" s="30" t="n"/>
      <c r="L121" s="30" t="inlineStr">
        <is>
          <t>NO</t>
        </is>
      </c>
      <c r="M121" s="33" t="n">
        <v>-0.1297523138287642</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ez_manage.py:5575 top()</t>
        </is>
      </c>
      <c r="IL121" s="30" t="inlineStr">
        <is>
          <t>v12_quick_engine.py:3189 x4</t>
        </is>
      </c>
      <c r="IM121" s="30" t="n"/>
      <c r="IN121" s="76" t="inlineStr">
        <is>
          <t>SUSPICIOUS n=0 for crypto_short — keep, needs S1 fills (backtest-expert: &lt;30 trades, seek plateaus, punish)</t>
        </is>
      </c>
    </row>
    <row r="122" ht="10.5" customHeight="1" s="67">
      <c r="A122" s="30" t="inlineStr">
        <is>
          <t>MACD_ZERO_CROSS_SCORE</t>
        </is>
      </c>
      <c r="B122" s="72" t="inlineStr">
        <is>
          <t>8</t>
        </is>
      </c>
      <c r="C122" s="30" t="n"/>
      <c r="D122" s="30" t="n"/>
      <c r="E122" s="30" t="n"/>
      <c r="F122" s="30" t="n"/>
      <c r="G122" s="30">
        <f>IFERROR(VLOOKUP($A135&amp;"_"&amp;$B135,Results_Deltas!$A$2:$P$15000,5,FALSE),"")</f>
        <v/>
      </c>
      <c r="H122" s="30">
        <f>IFERROR(VLOOKUP($A135,Results_30d_Deltas!$A$2:$H$5000,7,FALSE)-E134,"")</f>
        <v/>
      </c>
      <c r="I122" s="30">
        <f>IFERROR(VLOOKUP($A135,Results_30d_Deltas!$A$2:$H$5000,6,FALSE),"")</f>
        <v/>
      </c>
      <c r="J122" s="30" t="n"/>
      <c r="K122" s="30" t="n"/>
      <c r="L122" s="30" t="inlineStr">
        <is>
          <t>NO</t>
        </is>
      </c>
      <c r="M122" s="33" t="n">
        <v>-0.1284942726697624</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4" t="n"/>
      <c r="AW122" s="34" t="n"/>
      <c r="AX122" s="34" t="n"/>
      <c r="AY122" s="34" t="n"/>
      <c r="AZ122" s="34"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ez_manage.py:3500 top()</t>
        </is>
      </c>
      <c r="IL122" s="30" t="inlineStr">
        <is>
          <t>v12_quick_engine.py:2235 x2</t>
        </is>
      </c>
      <c r="IM122" s="30" t="n"/>
      <c r="IN122" s="76" t="inlineStr">
        <is>
          <t>SUSPICIOUS n=0 for crypto_short — keep, needs S1 fills (backtest-expert: &lt;30 trades, seek plateaus, punish)</t>
        </is>
      </c>
    </row>
    <row r="123" ht="10.5" customHeight="1" s="67">
      <c r="A123" s="30" t="inlineStr">
        <is>
          <t>BTC_TECH_EXIT_WT_MIN_TFS</t>
        </is>
      </c>
      <c r="B123" s="72" t="inlineStr">
        <is>
          <t>2.0</t>
        </is>
      </c>
      <c r="C123" s="30" t="n"/>
      <c r="D123" s="30" t="n"/>
      <c r="E123" s="30" t="n"/>
      <c r="F123" s="30" t="n"/>
      <c r="G123" s="30">
        <f>IFERROR(VLOOKUP($A132&amp;"_"&amp;$B132,Results_Deltas!$A$2:$P$15000,5,FALSE),"")</f>
        <v/>
      </c>
      <c r="H123" s="30">
        <f>IFERROR(VLOOKUP($A132,Results_30d_Deltas!$A$2:$H$5000,7,FALSE)-E131,"")</f>
        <v/>
      </c>
      <c r="I123" s="30">
        <f>IFERROR(VLOOKUP($A132,Results_30d_Deltas!$A$2:$H$5000,6,FALSE),"")</f>
        <v/>
      </c>
      <c r="J123" s="30" t="n"/>
      <c r="K123" s="30" t="n"/>
      <c r="L123" s="30" t="inlineStr">
        <is>
          <t>NO</t>
        </is>
      </c>
      <c r="M123" s="33" t="n">
        <v>-0.1250441284881721</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ez_manage.py:4517 top()</t>
        </is>
      </c>
      <c r="IL123" s="30" t="inlineStr">
        <is>
          <t>v12_quick_engine.py:457 x8</t>
        </is>
      </c>
      <c r="IM123" s="30" t="n"/>
      <c r="IN123" s="76" t="inlineStr">
        <is>
          <t>SUSPICIOUS n=0 for crypto_short — keep, needs S1 fills (backtest-expert: &lt;30 trades, seek plateaus, punish)</t>
        </is>
      </c>
    </row>
    <row r="124" ht="10.5" customHeight="1" s="67">
      <c r="A124" s="30" t="inlineStr">
        <is>
          <t>INTRADAY_SESSION_FORCE_EXIT_UTC</t>
        </is>
      </c>
      <c r="B124" s="72" t="inlineStr">
        <is>
          <t>0.5</t>
        </is>
      </c>
      <c r="C124" s="30" t="n"/>
      <c r="D124" s="30" t="n"/>
      <c r="E124" s="30" t="n"/>
      <c r="F124" s="30" t="n"/>
      <c r="G124" s="30">
        <f>IFERROR(VLOOKUP($A136&amp;"_"&amp;$B136,Results_Deltas!$A$2:$P$15000,5,FALSE),"")</f>
        <v/>
      </c>
      <c r="H124" s="30">
        <f>IFERROR(VLOOKUP($A136,Results_30d_Deltas!$A$2:$H$5000,7,FALSE)-E135,"")</f>
        <v/>
      </c>
      <c r="I124" s="30">
        <f>IFERROR(VLOOKUP($A136,Results_30d_Deltas!$A$2:$H$5000,6,FALSE),"")</f>
        <v/>
      </c>
      <c r="J124" s="30" t="n"/>
      <c r="K124" s="30" t="n"/>
      <c r="L124" s="30" t="inlineStr">
        <is>
          <t>NO</t>
        </is>
      </c>
      <c r="M124" s="33" t="n">
        <v>-0.1250441284881721</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ez_manage.py:6014 top()</t>
        </is>
      </c>
      <c r="IL124" s="30" t="inlineStr">
        <is>
          <t>v12_quick_engine.py:4267 x4</t>
        </is>
      </c>
      <c r="IM124" s="30" t="n"/>
      <c r="IN124" s="76" t="inlineStr">
        <is>
          <t>SUSPICIOUS n=0 for crypto_short — keep, needs S1 fills (backtest-expert: &lt;30 trades, seek plateaus, punish)</t>
        </is>
      </c>
    </row>
    <row r="125" ht="10.5" customHeight="1" s="67">
      <c r="A125" s="30" t="inlineStr">
        <is>
          <t>REGIME_TRENDING_EXIT_GAIN_MIN</t>
        </is>
      </c>
      <c r="B125" s="72" t="inlineStr">
        <is>
          <t>1.0</t>
        </is>
      </c>
      <c r="C125" s="30" t="n"/>
      <c r="D125" s="30" t="n"/>
      <c r="E125" s="30" t="n"/>
      <c r="F125" s="30" t="n"/>
      <c r="G125" s="30">
        <f>IFERROR(VLOOKUP($A140&amp;"_"&amp;$B140,Results_Deltas!$A$2:$P$15000,5,FALSE),"")</f>
        <v/>
      </c>
      <c r="H125" s="30">
        <f>IFERROR(VLOOKUP($A140,Results_30d_Deltas!$A$2:$H$5000,7,FALSE)-E139,"")</f>
        <v/>
      </c>
      <c r="I125" s="30">
        <f>IFERROR(VLOOKUP($A140,Results_30d_Deltas!$A$2:$H$5000,6,FALSE),"")</f>
        <v/>
      </c>
      <c r="J125" s="30" t="n"/>
      <c r="K125" s="30" t="n"/>
      <c r="L125" s="30" t="inlineStr">
        <is>
          <t>NO</t>
        </is>
      </c>
      <c r="M125" s="33" t="n">
        <v>-0.1239835536897298</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4" t="n"/>
      <c r="AM125" s="34" t="n"/>
      <c r="AN125" s="34" t="n"/>
      <c r="AO125" s="34" t="n"/>
      <c r="AP125" s="34"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ez_manage.py:5359 top()</t>
        </is>
      </c>
      <c r="IL125" s="30" t="inlineStr">
        <is>
          <t>v12_quick_engine.py:2951 x5</t>
        </is>
      </c>
      <c r="IM125" s="30" t="n"/>
      <c r="IN125" s="76" t="inlineStr">
        <is>
          <t>SUSPICIOUS n=0 for crypto_short — keep, needs S1 fills (backtest-expert: &lt;30 trades, seek plateaus, punish)</t>
        </is>
      </c>
    </row>
    <row r="126" ht="10.5" customHeight="1" s="67">
      <c r="A126" s="30" t="inlineStr">
        <is>
          <t>SCALP_V3_K_OB_EXIT_K3M_HI</t>
        </is>
      </c>
      <c r="B126" s="72" t="inlineStr">
        <is>
          <t>2.0</t>
        </is>
      </c>
      <c r="C126" s="30" t="n"/>
      <c r="D126" s="30" t="n"/>
      <c r="E126" s="30" t="n"/>
      <c r="F126" s="30" t="n"/>
      <c r="G126" s="30">
        <f>IFERROR(VLOOKUP($A142&amp;"_"&amp;$B142,Results_Deltas!$A$2:$P$15000,5,FALSE),"")</f>
        <v/>
      </c>
      <c r="H126" s="30">
        <f>IFERROR(VLOOKUP($A142,Results_30d_Deltas!$A$2:$H$5000,7,FALSE)-E141,"")</f>
        <v/>
      </c>
      <c r="I126" s="30">
        <f>IFERROR(VLOOKUP($A142,Results_30d_Deltas!$A$2:$H$5000,6,FALSE),"")</f>
        <v/>
      </c>
      <c r="J126" s="30" t="n"/>
      <c r="K126" s="30" t="n"/>
      <c r="L126" s="30" t="inlineStr">
        <is>
          <t>NO</t>
        </is>
      </c>
      <c r="M126" s="33" t="n">
        <v>-0.1233721946302821</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ez_manage.py:5553 top()</t>
        </is>
      </c>
      <c r="IL126" s="30" t="inlineStr">
        <is>
          <t>v12_quick_engine.py:3181 x4</t>
        </is>
      </c>
      <c r="IM126" s="30" t="n"/>
      <c r="IN126" s="76" t="inlineStr">
        <is>
          <t>SUSPICIOUS n=0 for crypto_short — keep, needs S1 fills (backtest-expert: &lt;30 trades, seek plateaus, punish)</t>
        </is>
      </c>
    </row>
    <row r="127" ht="10.5" customHeight="1" s="67">
      <c r="A127" s="30" t="inlineStr">
        <is>
          <t>WT_COMPOSITE_ENTRY_OK</t>
        </is>
      </c>
      <c r="B127" s="72" t="inlineStr">
        <is>
          <t>5.0</t>
        </is>
      </c>
      <c r="C127" s="30" t="n"/>
      <c r="D127" s="30" t="n"/>
      <c r="E127" s="30" t="n"/>
      <c r="F127" s="30" t="n"/>
      <c r="G127" s="30">
        <f>IFERROR(VLOOKUP($A159&amp;"_"&amp;$B159,Results_Deltas!$A$2:$P$15000,5,FALSE),"")</f>
        <v/>
      </c>
      <c r="H127" s="30">
        <f>IFERROR(VLOOKUP($A159,Results_30d_Deltas!$A$2:$H$5000,7,FALSE)-E158,"")</f>
        <v/>
      </c>
      <c r="I127" s="30">
        <f>IFERROR(VLOOKUP($A159,Results_30d_Deltas!$A$2:$H$5000,6,FALSE),"")</f>
        <v/>
      </c>
      <c r="J127" s="30" t="n"/>
      <c r="K127" s="30" t="n"/>
      <c r="L127" s="30" t="inlineStr">
        <is>
          <t>NO</t>
        </is>
      </c>
      <c r="M127" s="33" t="n">
        <v>-0.1198513314087364</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4" t="n"/>
      <c r="FJ127" s="34" t="n"/>
      <c r="FK127" s="34" t="n"/>
      <c r="FL127" s="34" t="n"/>
      <c r="FM127" s="34"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ez_manage.py:5893 top()</t>
        </is>
      </c>
      <c r="IL127" s="30" t="inlineStr">
        <is>
          <t>v12_quick_engine.py:3712 x2</t>
        </is>
      </c>
      <c r="IM127" s="30" t="n"/>
      <c r="IN127" s="76" t="inlineStr">
        <is>
          <t>SUSPICIOUS n=0 for crypto_short — keep, needs S1 fills (backtest-expert: &lt;30 trades, seek plateaus, punish)</t>
        </is>
      </c>
    </row>
    <row r="128" ht="10.5" customHeight="1" s="67">
      <c r="A128" s="30" t="inlineStr">
        <is>
          <t>REENTRY_RALLY_K15M_MAX</t>
        </is>
      </c>
      <c r="B128" s="72" t="inlineStr">
        <is>
          <t>75.0</t>
        </is>
      </c>
      <c r="C128" s="30" t="n"/>
      <c r="D128" s="30" t="n"/>
      <c r="E128" s="30" t="n"/>
      <c r="F128" s="30" t="n"/>
      <c r="G128" s="30">
        <f>IFERROR(VLOOKUP($A143&amp;"_"&amp;$B143,Results_Deltas!$A$2:$P$15000,5,FALSE),"")</f>
        <v/>
      </c>
      <c r="H128" s="30">
        <f>IFERROR(VLOOKUP($A143,Results_30d_Deltas!$A$2:$H$5000,7,FALSE)-E142,"")</f>
        <v/>
      </c>
      <c r="I128" s="30">
        <f>IFERROR(VLOOKUP($A143,Results_30d_Deltas!$A$2:$H$5000,6,FALSE),"")</f>
        <v/>
      </c>
      <c r="J128" s="30" t="n"/>
      <c r="K128" s="30" t="n"/>
      <c r="L128" s="30" t="inlineStr">
        <is>
          <t>NO</t>
        </is>
      </c>
      <c r="M128" s="33" t="n">
        <v>-0.1171649906981032</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ez_manage.py:3869 top()</t>
        </is>
      </c>
      <c r="IL128" s="30" t="inlineStr">
        <is>
          <t>v12_quick_engine.py:2902 x8</t>
        </is>
      </c>
      <c r="IM128" s="30" t="n"/>
    </row>
    <row r="129" ht="10.5" customHeight="1" s="67">
      <c r="A129" s="30" t="inlineStr">
        <is>
          <t>ENTRY_SCORE_THRESHOLD</t>
        </is>
      </c>
      <c r="B129" s="72" t="inlineStr">
        <is>
          <t>13.5</t>
        </is>
      </c>
      <c r="C129" s="30" t="n"/>
      <c r="D129" s="30" t="n"/>
      <c r="E129" s="30" t="n"/>
      <c r="F129" s="30" t="n"/>
      <c r="G129" s="30">
        <f>IFERROR(VLOOKUP($A139&amp;"_"&amp;$B139,Results_Deltas!$A$2:$P$15000,5,FALSE),"")</f>
        <v/>
      </c>
      <c r="H129" s="30">
        <f>IFERROR(VLOOKUP($A139,Results_30d_Deltas!$A$2:$H$5000,7,FALSE)-E138,"")</f>
        <v/>
      </c>
      <c r="I129" s="30">
        <f>IFERROR(VLOOKUP($A139,Results_30d_Deltas!$A$2:$H$5000,6,FALSE),"")</f>
        <v/>
      </c>
      <c r="J129" s="30" t="n"/>
      <c r="K129" s="30" t="n"/>
      <c r="L129" s="30" t="inlineStr">
        <is>
          <t>NO</t>
        </is>
      </c>
      <c r="M129" s="33" t="n">
        <v>-0.1166434318205089</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4" t="n"/>
      <c r="FJ129" s="34" t="n"/>
      <c r="FK129" s="34" t="n"/>
      <c r="FL129" s="34" t="n"/>
      <c r="FM129" s="34"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ez_manage.py:4644 top()</t>
        </is>
      </c>
      <c r="IL129" s="30" t="inlineStr">
        <is>
          <t>v12_quick_engine.py:3394 x9</t>
        </is>
      </c>
      <c r="IM129" s="30" t="n"/>
      <c r="IN129" s="76" t="inlineStr">
        <is>
          <t>SUSPICIOUS n=0 for crypto_short — keep, needs S1 fills (backtest-expert: &lt;30 trades, seek plateaus, punish)</t>
        </is>
      </c>
    </row>
    <row r="130" ht="10.5" customHeight="1" s="67">
      <c r="A130" s="30" t="inlineStr">
        <is>
          <t>DC_BREAKOUT_TF</t>
        </is>
      </c>
      <c r="B130" s="72" t="inlineStr">
        <is>
          <t>4h</t>
        </is>
      </c>
      <c r="C130" s="30" t="n"/>
      <c r="D130" s="30" t="n"/>
      <c r="E130" s="30" t="n"/>
      <c r="F130" s="30" t="n"/>
      <c r="G130" s="30">
        <f>IFERROR(VLOOKUP($A137&amp;"_"&amp;$B137,Results_Deltas!$A$2:$P$15000,5,FALSE),"")</f>
        <v/>
      </c>
      <c r="H130" s="30">
        <f>IFERROR(VLOOKUP($A137,Results_30d_Deltas!$A$2:$H$5000,7,FALSE)-E136,"")</f>
        <v/>
      </c>
      <c r="I130" s="30">
        <f>IFERROR(VLOOKUP($A137,Results_30d_Deltas!$A$2:$H$5000,6,FALSE),"")</f>
        <v/>
      </c>
      <c r="J130" s="30" t="n"/>
      <c r="K130" s="30" t="n"/>
      <c r="L130" s="30" t="inlineStr">
        <is>
          <t>NO</t>
        </is>
      </c>
      <c r="M130" s="33" t="n">
        <v>-0.1154675721685896</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4" t="n"/>
      <c r="AR130" s="34" t="n"/>
      <c r="AS130" s="34" t="n"/>
      <c r="AT130" s="34" t="n"/>
      <c r="AU130" s="34"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4" t="n"/>
      <c r="BQ130" s="34" t="n"/>
      <c r="BR130" s="34" t="n"/>
      <c r="BS130" s="34" t="n"/>
      <c r="BT130" s="34"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4" t="n"/>
      <c r="CZ130" s="34" t="n"/>
      <c r="DA130" s="34" t="n"/>
      <c r="DB130" s="34" t="n"/>
      <c r="DC130" s="34"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4" t="n"/>
      <c r="GA130" s="34" t="n"/>
      <c r="GB130" s="34" t="n"/>
      <c r="GC130" s="34" t="n"/>
      <c r="GD130" s="34"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ez_manage.py:3078 top()</t>
        </is>
      </c>
      <c r="IL130" s="30" t="inlineStr">
        <is>
          <t>v12_quick_engine.py:1518 x5</t>
        </is>
      </c>
      <c r="IM130" s="30" t="n"/>
      <c r="IN130" s="76" t="inlineStr">
        <is>
          <t>SUSPICIOUS n=0 for crypto_short — keep, needs S1 fills (backtest-expert: &lt;30 trades, seek plateaus, punish)</t>
        </is>
      </c>
    </row>
    <row r="131" ht="10.5" customHeight="1" s="67">
      <c r="A131" s="30" t="inlineStr">
        <is>
          <t>SCALP_V3_K_OB_EXIT_K15M_LO</t>
        </is>
      </c>
      <c r="B131" s="72" t="inlineStr">
        <is>
          <t>1.0</t>
        </is>
      </c>
      <c r="C131" s="30" t="n"/>
      <c r="D131" s="30" t="n"/>
      <c r="E131" s="30" t="n"/>
      <c r="F131" s="30" t="n"/>
      <c r="G131" s="30">
        <f>IFERROR(VLOOKUP($A147&amp;"_"&amp;$B147,Results_Deltas!$A$2:$P$15000,5,FALSE),"")</f>
        <v/>
      </c>
      <c r="H131" s="30">
        <f>IFERROR(VLOOKUP($A147,Results_30d_Deltas!$A$2:$H$5000,7,FALSE)-E146,"")</f>
        <v/>
      </c>
      <c r="I131" s="30">
        <f>IFERROR(VLOOKUP($A147,Results_30d_Deltas!$A$2:$H$5000,6,FALSE),"")</f>
        <v/>
      </c>
      <c r="J131" s="30" t="n"/>
      <c r="K131" s="30" t="n"/>
      <c r="L131" s="30" t="inlineStr">
        <is>
          <t>NO</t>
        </is>
      </c>
      <c r="M131" s="33" t="n">
        <v>-0.1153886275172614</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ez_manage.py:5552 top()</t>
        </is>
      </c>
      <c r="IL131" s="30" t="inlineStr">
        <is>
          <t>v12_quick_engine.py:3180 x4</t>
        </is>
      </c>
      <c r="IM131" s="30" t="n"/>
      <c r="IN131" s="76" t="inlineStr">
        <is>
          <t>SUSPICIOUS n=0 for crypto_short — keep, needs S1 fills (backtest-expert: &lt;30 trades, seek plateaus, punish)</t>
        </is>
      </c>
    </row>
    <row r="132" ht="10.5" customHeight="1" s="67">
      <c r="A132" s="30" t="inlineStr">
        <is>
          <t>RZ_BOT_BB_THRESHOLD</t>
        </is>
      </c>
      <c r="B132" s="72" t="inlineStr">
        <is>
          <t>0.1875</t>
        </is>
      </c>
      <c r="C132" s="30" t="n"/>
      <c r="D132" s="30" t="n"/>
      <c r="E132" s="30" t="n"/>
      <c r="F132" s="30" t="n"/>
      <c r="G132" s="30">
        <f>IFERROR(VLOOKUP($A149&amp;"_"&amp;$B149,Results_Deltas!$A$2:$P$15000,5,FALSE),"")</f>
        <v/>
      </c>
      <c r="H132" s="30">
        <f>IFERROR(VLOOKUP($A149,Results_30d_Deltas!$A$2:$H$5000,7,FALSE)-E148,"")</f>
        <v/>
      </c>
      <c r="I132" s="30">
        <f>IFERROR(VLOOKUP($A149,Results_30d_Deltas!$A$2:$H$5000,6,FALSE),"")</f>
        <v/>
      </c>
      <c r="J132" s="30" t="n"/>
      <c r="K132" s="30" t="n"/>
      <c r="L132" s="30" t="inlineStr">
        <is>
          <t>NO</t>
        </is>
      </c>
      <c r="M132" s="33" t="n">
        <v>-0.1091814235850825</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ez_manage.py:3928 top()</t>
        </is>
      </c>
      <c r="IL132" s="30" t="inlineStr">
        <is>
          <t>v12_quick_engine.py:3020 x6</t>
        </is>
      </c>
      <c r="IM132" s="30" t="n"/>
      <c r="IN132" s="76" t="inlineStr">
        <is>
          <t>SUSPICIOUS n=0 for crypto_short — keep, needs S1 fills (backtest-expert: &lt;30 trades, seek plateaus, punish)</t>
        </is>
      </c>
    </row>
    <row r="133" ht="10.5" customHeight="1" s="67">
      <c r="A133" s="30" t="inlineStr">
        <is>
          <t>STOCH_CROSS_ENTRY_TRADIER</t>
        </is>
      </c>
      <c r="B133" s="72" t="inlineStr">
        <is>
          <t>False</t>
        </is>
      </c>
      <c r="C133" s="30" t="n"/>
      <c r="D133" s="30" t="n"/>
      <c r="E133" s="30" t="n"/>
      <c r="F133" s="30" t="n"/>
      <c r="G133" s="30">
        <f>IFERROR(VLOOKUP($A150&amp;"_"&amp;$B150,Results_Deltas!$A$2:$P$15000,5,FALSE),"")</f>
        <v/>
      </c>
      <c r="H133" s="30">
        <f>IFERROR(VLOOKUP($A150,Results_30d_Deltas!$A$2:$H$5000,7,FALSE)-E149,"")</f>
        <v/>
      </c>
      <c r="I133" s="30">
        <f>IFERROR(VLOOKUP($A150,Results_30d_Deltas!$A$2:$H$5000,6,FALSE),"")</f>
        <v/>
      </c>
      <c r="J133" s="30" t="n"/>
      <c r="K133" s="30" t="n"/>
      <c r="L133" s="30" t="inlineStr">
        <is>
          <t>NO</t>
        </is>
      </c>
      <c r="M133" s="33" t="n">
        <v>-0.1088823875796032</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4" t="n"/>
      <c r="AW133" s="34" t="n"/>
      <c r="AX133" s="34" t="n"/>
      <c r="AY133" s="34" t="n"/>
      <c r="AZ133" s="34"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4" t="n"/>
      <c r="FJ133" s="34" t="n"/>
      <c r="FK133" s="34" t="n"/>
      <c r="FL133" s="34" t="n"/>
      <c r="FM133" s="34"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ez_manage.py:5661 top()</t>
        </is>
      </c>
      <c r="IL133" s="30" t="inlineStr">
        <is>
          <t>v12_quick_engine.py:3305 x8</t>
        </is>
      </c>
      <c r="IM133" s="30" t="n"/>
    </row>
    <row r="134" ht="10.5" customHeight="1" s="67">
      <c r="A134" s="30" t="inlineStr">
        <is>
          <t>REENTRY_RALLY_K15M_MAX</t>
        </is>
      </c>
      <c r="B134" s="72" t="inlineStr">
        <is>
          <t>150.0</t>
        </is>
      </c>
      <c r="C134" s="30" t="n"/>
      <c r="D134" s="30" t="n"/>
      <c r="E134" s="30" t="n"/>
      <c r="F134" s="30" t="n"/>
      <c r="G134" s="30">
        <f>IFERROR(VLOOKUP($A150&amp;"_"&amp;$B150,Results_Deltas!$A$2:$P$15000,5,FALSE),"")</f>
        <v/>
      </c>
      <c r="H134" s="30">
        <f>IFERROR(VLOOKUP($A150,Results_30d_Deltas!$A$2:$H$5000,7,FALSE)-E149,"")</f>
        <v/>
      </c>
      <c r="I134" s="30">
        <f>IFERROR(VLOOKUP($A150,Results_30d_Deltas!$A$2:$H$5000,6,FALSE),"")</f>
        <v/>
      </c>
      <c r="J134" s="30" t="n"/>
      <c r="K134" s="30" t="n"/>
      <c r="L134" s="30" t="inlineStr">
        <is>
          <t>NO</t>
        </is>
      </c>
      <c r="M134" s="33" t="n">
        <v>-0.1078255005457946</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ez_manage.py:3869 top()</t>
        </is>
      </c>
      <c r="IL134" s="30" t="inlineStr">
        <is>
          <t>v12_quick_engine.py:2902 x8</t>
        </is>
      </c>
      <c r="IM134" s="30" t="n"/>
    </row>
    <row r="135" ht="10.5" customHeight="1" s="67">
      <c r="A135" s="30" t="inlineStr">
        <is>
          <t>REENTRY_K15M_PARTIAL_MULT</t>
        </is>
      </c>
      <c r="B135" s="72" t="inlineStr">
        <is>
          <t>0.375</t>
        </is>
      </c>
      <c r="C135" s="30" t="n"/>
      <c r="D135" s="30" t="n"/>
      <c r="E135" s="30" t="n"/>
      <c r="F135" s="30" t="n"/>
      <c r="G135" s="30">
        <f>IFERROR(VLOOKUP($A151&amp;"_"&amp;$B151,Results_Deltas!$A$2:$P$15000,5,FALSE),"")</f>
        <v/>
      </c>
      <c r="H135" s="30">
        <f>IFERROR(VLOOKUP($A151,Results_30d_Deltas!$A$2:$H$5000,7,FALSE)-E150,"")</f>
        <v/>
      </c>
      <c r="I135" s="30">
        <f>IFERROR(VLOOKUP($A151,Results_30d_Deltas!$A$2:$H$5000,6,FALSE),"")</f>
        <v/>
      </c>
      <c r="J135" s="30" t="n"/>
      <c r="K135" s="30" t="n"/>
      <c r="L135" s="30" t="inlineStr">
        <is>
          <t>NO</t>
        </is>
      </c>
      <c r="M135" s="33" t="n">
        <v>-0.1074871669943947</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4" t="n"/>
      <c r="HO135" s="34" t="n"/>
      <c r="HP135" s="34" t="n"/>
      <c r="HQ135" s="34" t="n"/>
      <c r="HR135" s="34"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ez_manage.py:3860 top()</t>
        </is>
      </c>
      <c r="IL135" s="30" t="inlineStr">
        <is>
          <t>v12_quick_engine.py:2884 x8</t>
        </is>
      </c>
      <c r="IM135" s="30" t="n"/>
      <c r="IN135" s="76" t="inlineStr">
        <is>
          <t>SUSPICIOUS n=0 for crypto_short — keep, needs S1 fills (backtest-expert: &lt;30 trades, seek plateaus, punish)</t>
        </is>
      </c>
    </row>
    <row r="136" ht="10.5" customHeight="1" s="67">
      <c r="A136" s="30" t="inlineStr">
        <is>
          <t>SCALP_V3_K_OB_EXIT_K15M_HI</t>
        </is>
      </c>
      <c r="B136" s="72" t="inlineStr">
        <is>
          <t>1.0</t>
        </is>
      </c>
      <c r="C136" s="30" t="n"/>
      <c r="D136" s="30" t="n"/>
      <c r="E136" s="30" t="n"/>
      <c r="F136" s="30" t="n"/>
      <c r="G136" s="30">
        <f>IFERROR(VLOOKUP($A154&amp;"_"&amp;$B154,Results_Deltas!$A$2:$P$15000,5,FALSE),"")</f>
        <v/>
      </c>
      <c r="H136" s="30">
        <f>IFERROR(VLOOKUP($A154,Results_30d_Deltas!$A$2:$H$5000,7,FALSE)-E153,"")</f>
        <v/>
      </c>
      <c r="I136" s="30">
        <f>IFERROR(VLOOKUP($A154,Results_30d_Deltas!$A$2:$H$5000,6,FALSE),"")</f>
        <v/>
      </c>
      <c r="J136" s="30" t="n"/>
      <c r="K136" s="30" t="n"/>
      <c r="L136" s="30" t="inlineStr">
        <is>
          <t>NO</t>
        </is>
      </c>
      <c r="M136" s="33" t="n">
        <v>-0.09339839280053504</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ez_manage.py:5551 top()</t>
        </is>
      </c>
      <c r="IL136" s="30" t="inlineStr">
        <is>
          <t>v12_quick_engine.py:3179 x4</t>
        </is>
      </c>
      <c r="IM136" s="30" t="n"/>
      <c r="IN136" s="76" t="inlineStr">
        <is>
          <t>SUSPICIOUS n=0 for crypto_short — keep, needs S1 fills (backtest-expert: &lt;30 trades, seek plateaus, punish)</t>
        </is>
      </c>
    </row>
    <row r="137" ht="10.5" customHeight="1" s="67">
      <c r="A137" s="30" t="inlineStr">
        <is>
          <t>EXIT_SCORER_DC_EXTREME</t>
        </is>
      </c>
      <c r="B137" s="72" t="inlineStr">
        <is>
          <t>0.2</t>
        </is>
      </c>
      <c r="C137" s="30" t="n"/>
      <c r="D137" s="30" t="n"/>
      <c r="E137" s="30" t="n"/>
      <c r="F137" s="30" t="n"/>
      <c r="G137" s="30">
        <f>IFERROR(VLOOKUP($A149&amp;"_"&amp;$B149,Results_Deltas!$A$2:$P$15000,5,FALSE),"")</f>
        <v/>
      </c>
      <c r="H137" s="30">
        <f>IFERROR(VLOOKUP($A149,Results_30d_Deltas!$A$2:$H$5000,7,FALSE)-E148,"")</f>
        <v/>
      </c>
      <c r="I137" s="30">
        <f>IFERROR(VLOOKUP($A149,Results_30d_Deltas!$A$2:$H$5000,6,FALSE),"")</f>
        <v/>
      </c>
      <c r="J137" s="30" t="n"/>
      <c r="K137" s="30" t="n"/>
      <c r="L137" s="30" t="inlineStr">
        <is>
          <t>NO</t>
        </is>
      </c>
      <c r="M137" s="33" t="n">
        <v>-0.09196134266405707</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4" t="n"/>
      <c r="BV137" s="34" t="n"/>
      <c r="BW137" s="34" t="n"/>
      <c r="BX137" s="34" t="n"/>
      <c r="BY137" s="34"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ez_manage.py:3252 top()</t>
        </is>
      </c>
      <c r="IL137" s="30" t="inlineStr">
        <is>
          <t>v12_quick_engine.py:1781 x6</t>
        </is>
      </c>
      <c r="IM137" s="30" t="n"/>
      <c r="IN137" s="76" t="inlineStr">
        <is>
          <t>SUSPICIOUS n=0 for crypto_short — keep, needs S1 fills (backtest-expert: &lt;30 trades, seek plateaus, punish)</t>
        </is>
      </c>
    </row>
    <row r="138" ht="10.5" customHeight="1" s="67">
      <c r="A138" s="30" t="inlineStr">
        <is>
          <t>REENTRY_K15M_PARTIAL_MULT</t>
        </is>
      </c>
      <c r="B138" s="72" t="inlineStr">
        <is>
          <t>0.25</t>
        </is>
      </c>
      <c r="C138" s="30" t="n"/>
      <c r="D138" s="30" t="n"/>
      <c r="E138" s="30" t="n"/>
      <c r="F138" s="30" t="n"/>
      <c r="G138" s="30">
        <f>IFERROR(VLOOKUP($A155&amp;"_"&amp;$B155,Results_Deltas!$A$2:$P$15000,5,FALSE),"")</f>
        <v/>
      </c>
      <c r="H138" s="30">
        <f>IFERROR(VLOOKUP($A155,Results_30d_Deltas!$A$2:$H$5000,7,FALSE)-E154,"")</f>
        <v/>
      </c>
      <c r="I138" s="30">
        <f>IFERROR(VLOOKUP($A155,Results_30d_Deltas!$A$2:$H$5000,6,FALSE),"")</f>
        <v/>
      </c>
      <c r="J138" s="30" t="n"/>
      <c r="K138" s="30" t="n"/>
      <c r="L138" s="30" t="inlineStr">
        <is>
          <t>NO</t>
        </is>
      </c>
      <c r="M138" s="33" t="n">
        <v>-0.09155519568672954</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4" t="n"/>
      <c r="HO138" s="34" t="n"/>
      <c r="HP138" s="34" t="n"/>
      <c r="HQ138" s="34" t="n"/>
      <c r="HR138" s="34"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ez_manage.py:3860 top()</t>
        </is>
      </c>
      <c r="IL138" s="30" t="inlineStr">
        <is>
          <t>v12_quick_engine.py:2884 x8</t>
        </is>
      </c>
      <c r="IM138" s="30" t="n"/>
      <c r="IN138" s="76" t="inlineStr">
        <is>
          <t>SUSPICIOUS n=0 for crypto_short — keep, needs S1 fills (backtest-expert: &lt;30 trades, seek plateaus, punish)</t>
        </is>
      </c>
    </row>
    <row r="139" ht="10.5" customHeight="1" s="67">
      <c r="A139" s="31" t="inlineStr">
        <is>
          <t>MACD_ZERO_CROSS_SCORE</t>
        </is>
      </c>
      <c r="B139" s="72" t="inlineStr">
        <is>
          <t>15</t>
        </is>
      </c>
      <c r="C139" s="30" t="n"/>
      <c r="D139" s="30" t="n"/>
      <c r="E139" s="30" t="n"/>
      <c r="F139" s="30" t="n"/>
      <c r="G139" s="30">
        <f>IFERROR(VLOOKUP($A154&amp;"_"&amp;$B154,Results_Deltas!$A$2:$P$15000,5,FALSE),"")</f>
        <v/>
      </c>
      <c r="H139" s="30">
        <f>IFERROR(VLOOKUP($A154,Results_30d_Deltas!$A$2:$H$5000,7,FALSE)-E153,"")</f>
        <v/>
      </c>
      <c r="I139" s="30">
        <f>IFERROR(VLOOKUP($A154,Results_30d_Deltas!$A$2:$H$5000,6,FALSE),"")</f>
        <v/>
      </c>
      <c r="J139" s="30" t="n"/>
      <c r="K139" s="30" t="n"/>
      <c r="L139" s="30" t="inlineStr">
        <is>
          <t>YES</t>
        </is>
      </c>
      <c r="M139" s="33" t="n">
        <v>-0.08837878339200383</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4" t="n"/>
      <c r="AW139" s="34" t="n"/>
      <c r="AX139" s="34" t="n"/>
      <c r="AY139" s="34" t="n"/>
      <c r="AZ139" s="34"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ez_manage.py:3500 top()</t>
        </is>
      </c>
      <c r="IL139" s="30" t="inlineStr">
        <is>
          <t>v12_quick_engine.py:2235 x2</t>
        </is>
      </c>
      <c r="IM139" s="30" t="n"/>
      <c r="IN139" s="76" t="inlineStr">
        <is>
          <t>SUSPICIOUS n=0 for crypto_short — keep, needs S1 fills (backtest-expert: &lt;30 trades, seek plateaus, punish)</t>
        </is>
      </c>
    </row>
    <row r="140" ht="10.5" customHeight="1" s="67">
      <c r="A140" s="31" t="inlineStr">
        <is>
          <t>BTC_BREAKOUT_ENTRY_ENABLED</t>
        </is>
      </c>
      <c r="B140" s="72" t="inlineStr">
        <is>
          <t>True</t>
        </is>
      </c>
      <c r="C140" s="30" t="n"/>
      <c r="D140" s="30" t="n"/>
      <c r="E140" s="30" t="n"/>
      <c r="F140" s="30" t="n"/>
      <c r="G140" s="30">
        <f>IFERROR(VLOOKUP($A151&amp;"_"&amp;$B151,Results_Deltas!$A$2:$P$15000,5,FALSE),"")</f>
        <v/>
      </c>
      <c r="H140" s="30">
        <f>IFERROR(VLOOKUP($A151,Results_30d_Deltas!$A$2:$H$5000,7,FALSE)-E150,"")</f>
        <v/>
      </c>
      <c r="I140" s="30">
        <f>IFERROR(VLOOKUP($A151,Results_30d_Deltas!$A$2:$H$5000,6,FALSE),"")</f>
        <v/>
      </c>
      <c r="J140" s="30" t="n"/>
      <c r="K140" s="30" t="n"/>
      <c r="L140" s="30" t="inlineStr">
        <is>
          <t>YES</t>
        </is>
      </c>
      <c r="M140" s="33" t="n">
        <v>-0.08562412914015935</v>
      </c>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4" t="n"/>
      <c r="AR140" s="34" t="n"/>
      <c r="AS140" s="34" t="n"/>
      <c r="AT140" s="34" t="n"/>
      <c r="AU140" s="34"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4" t="n"/>
      <c r="BQ140" s="34" t="n"/>
      <c r="BR140" s="34" t="n"/>
      <c r="BS140" s="34" t="n"/>
      <c r="BT140" s="34"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4" t="n"/>
      <c r="CZ140" s="34" t="n"/>
      <c r="DA140" s="34" t="n"/>
      <c r="DB140" s="34" t="n"/>
      <c r="DC140" s="34"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4" t="n"/>
      <c r="FJ140" s="34" t="n"/>
      <c r="FK140" s="34" t="n"/>
      <c r="FL140" s="34" t="n"/>
      <c r="FM140" s="34" t="n"/>
      <c r="FN140" s="33" t="n"/>
      <c r="FO140" s="33" t="n"/>
      <c r="FP140" s="33" t="n"/>
      <c r="FQ140" s="33" t="n"/>
      <c r="FR140" s="33" t="n"/>
      <c r="FS140" s="33" t="n"/>
      <c r="FT140" s="33" t="n"/>
      <c r="FU140" s="33" t="n"/>
      <c r="FV140" s="33" t="n"/>
      <c r="FW140" s="33" t="n"/>
      <c r="FX140" s="33" t="n"/>
      <c r="FY140" s="33" t="n"/>
      <c r="FZ140" s="34" t="n"/>
      <c r="GA140" s="34" t="n"/>
      <c r="GB140" s="34" t="n"/>
      <c r="GC140" s="34" t="n"/>
      <c r="GD140" s="34"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4" t="n"/>
      <c r="HY140" s="34" t="n"/>
      <c r="HZ140" s="34" t="n"/>
      <c r="IA140" s="34" t="n"/>
      <c r="IB140" s="34" t="n"/>
      <c r="IC140" s="34" t="n"/>
      <c r="ID140" s="34" t="n"/>
      <c r="IE140" s="34" t="n"/>
      <c r="IF140" s="34" t="n"/>
      <c r="IG140" s="34" t="n"/>
      <c r="IH140" s="34" t="n"/>
      <c r="II140" s="34" t="n"/>
      <c r="IJ140" s="30" t="n"/>
      <c r="IK140" s="30" t="inlineStr">
        <is>
          <t>ez_manage.py:4432 top()</t>
        </is>
      </c>
      <c r="IL140" s="30" t="inlineStr">
        <is>
          <t>v12_quick_engine.py:393 x8</t>
        </is>
      </c>
      <c r="IM140" s="30" t="n"/>
      <c r="IN140" s="76" t="inlineStr">
        <is>
          <t>SUSPICIOUS n=0 for crypto_short — keep, needs S1 fills (backtest-expert: &lt;30 trades, seek plateaus, punish)</t>
        </is>
      </c>
    </row>
    <row r="141" ht="10.5" customHeight="1" s="67">
      <c r="A141" s="30" t="inlineStr">
        <is>
          <t>ATR_ADAPTIVE_SIZING_TARGET_PCT</t>
        </is>
      </c>
      <c r="B141" s="72" t="inlineStr">
        <is>
          <t>3.0</t>
        </is>
      </c>
      <c r="C141" s="30" t="n"/>
      <c r="D141" s="30" t="n"/>
      <c r="E141" s="30" t="n"/>
      <c r="F141" s="30" t="n"/>
      <c r="G141" s="30">
        <f>IFERROR(VLOOKUP($A152&amp;"_"&amp;$B152,Results_Deltas!$A$2:$P$15000,5,FALSE),"")</f>
        <v/>
      </c>
      <c r="H141" s="30">
        <f>IFERROR(VLOOKUP($A152,Results_30d_Deltas!$A$2:$H$5000,7,FALSE)-E151,"")</f>
        <v/>
      </c>
      <c r="I141" s="30">
        <f>IFERROR(VLOOKUP($A152,Results_30d_Deltas!$A$2:$H$5000,6,FALSE),"")</f>
        <v/>
      </c>
      <c r="J141" s="30" t="n"/>
      <c r="K141" s="30" t="n"/>
      <c r="L141" s="30" t="inlineStr">
        <is>
          <t>NO</t>
        </is>
      </c>
      <c r="M141" s="33" t="n">
        <v>-0.08551925501046619</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ez_manage.py:4327 top()</t>
        </is>
      </c>
      <c r="IL141" s="30" t="inlineStr">
        <is>
          <t>v12_quick_engine.py:1209 x7</t>
        </is>
      </c>
      <c r="IM141" s="30" t="n"/>
      <c r="IN141" s="76" t="inlineStr">
        <is>
          <t>SUSPICIOUS n=0 for crypto_short — keep, needs S1 fills (backtest-expert: &lt;30 trades, seek plateaus, punish)</t>
        </is>
      </c>
    </row>
    <row r="142" ht="10.5" customHeight="1" s="67">
      <c r="A142" s="30" t="inlineStr">
        <is>
          <t>BTC_TECH_EXIT_WT_MIN_TFS</t>
        </is>
      </c>
      <c r="B142" s="72" t="inlineStr">
        <is>
          <t>0</t>
        </is>
      </c>
      <c r="C142" s="30" t="n"/>
      <c r="D142" s="30" t="n"/>
      <c r="E142" s="30" t="n"/>
      <c r="F142" s="30" t="n"/>
      <c r="G142" s="30">
        <f>IFERROR(VLOOKUP($A154&amp;"_"&amp;$B154,Results_Deltas!$A$2:$P$15000,5,FALSE),"")</f>
        <v/>
      </c>
      <c r="H142" s="30">
        <f>IFERROR(VLOOKUP($A154,Results_30d_Deltas!$A$2:$H$5000,7,FALSE)-E153,"")</f>
        <v/>
      </c>
      <c r="I142" s="30">
        <f>IFERROR(VLOOKUP($A154,Results_30d_Deltas!$A$2:$H$5000,6,FALSE),"")</f>
        <v/>
      </c>
      <c r="J142" s="30" t="n"/>
      <c r="K142" s="30" t="n"/>
      <c r="L142" s="30" t="inlineStr">
        <is>
          <t>NO</t>
        </is>
      </c>
      <c r="M142" s="33" t="n">
        <v>-0.07589665582685103</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ez_manage.py:4517 top()</t>
        </is>
      </c>
      <c r="IL142" s="30" t="inlineStr">
        <is>
          <t>v12_quick_engine.py:457 x8</t>
        </is>
      </c>
      <c r="IM142" s="30" t="n"/>
      <c r="IN142" s="76" t="inlineStr">
        <is>
          <t>SUSPICIOUS n=0 for crypto_short — keep, needs S1 fills (backtest-expert: &lt;30 trades, seek plateaus, punish)</t>
        </is>
      </c>
    </row>
    <row r="143" ht="10.5" customHeight="1" s="67">
      <c r="A143" s="30" t="inlineStr">
        <is>
          <t>EXIT_SCORER_DC_EXTREME</t>
        </is>
      </c>
      <c r="B143" s="72" t="inlineStr">
        <is>
          <t>0.6</t>
        </is>
      </c>
      <c r="C143" s="30" t="n"/>
      <c r="D143" s="30" t="n"/>
      <c r="E143" s="30" t="n"/>
      <c r="F143" s="30" t="n"/>
      <c r="G143" s="30">
        <f>IFERROR(VLOOKUP($A156&amp;"_"&amp;$B156,Results_Deltas!$A$2:$P$15000,5,FALSE),"")</f>
        <v/>
      </c>
      <c r="H143" s="30">
        <f>IFERROR(VLOOKUP($A156,Results_30d_Deltas!$A$2:$H$5000,7,FALSE)-E155,"")</f>
        <v/>
      </c>
      <c r="I143" s="30">
        <f>IFERROR(VLOOKUP($A156,Results_30d_Deltas!$A$2:$H$5000,6,FALSE),"")</f>
        <v/>
      </c>
      <c r="J143" s="30" t="n"/>
      <c r="K143" s="30" t="n"/>
      <c r="L143" s="30" t="inlineStr">
        <is>
          <t>NO</t>
        </is>
      </c>
      <c r="M143" s="33" t="n">
        <v>-0.07589665582685103</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4" t="n"/>
      <c r="BV143" s="34" t="n"/>
      <c r="BW143" s="34" t="n"/>
      <c r="BX143" s="34" t="n"/>
      <c r="BY143" s="34"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ez_manage.py:3252 top()</t>
        </is>
      </c>
      <c r="IL143" s="30" t="inlineStr">
        <is>
          <t>v12_quick_engine.py:1781 x6</t>
        </is>
      </c>
      <c r="IM143" s="30" t="n"/>
      <c r="IN143" s="76" t="inlineStr">
        <is>
          <t>SUSPICIOUS n=0 for crypto_short — keep, needs S1 fills (backtest-expert: &lt;30 trades, seek plateaus, punish)</t>
        </is>
      </c>
    </row>
    <row r="144" ht="10.5" customHeight="1" s="67">
      <c r="A144" s="30" t="inlineStr">
        <is>
          <t>E_1_EXIT_DELTA_THR</t>
        </is>
      </c>
      <c r="B144" s="72" t="inlineStr">
        <is>
          <t>0</t>
        </is>
      </c>
      <c r="C144" s="30" t="n"/>
      <c r="D144" s="30" t="n"/>
      <c r="E144" s="30" t="n"/>
      <c r="F144" s="30" t="n"/>
      <c r="G144" s="30">
        <f>IFERROR(VLOOKUP($A157&amp;"_"&amp;$B157,Results_Deltas!$A$2:$P$15000,5,FALSE),"")</f>
        <v/>
      </c>
      <c r="H144" s="30">
        <f>IFERROR(VLOOKUP($A157,Results_30d_Deltas!$A$2:$H$5000,7,FALSE)-E156,"")</f>
        <v/>
      </c>
      <c r="I144" s="30">
        <f>IFERROR(VLOOKUP($A157,Results_30d_Deltas!$A$2:$H$5000,6,FALSE),"")</f>
        <v/>
      </c>
      <c r="J144" s="30" t="n"/>
      <c r="K144" s="30" t="n"/>
      <c r="L144" s="30" t="inlineStr">
        <is>
          <t>NO</t>
        </is>
      </c>
      <c r="M144" s="33" t="n">
        <v>-0.07589665582685103</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4" t="n"/>
      <c r="CA144" s="34" t="n"/>
      <c r="CB144" s="34" t="n"/>
      <c r="CC144" s="34" t="n"/>
      <c r="CD144" s="34"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ez_manage.py:4698 top()</t>
        </is>
      </c>
      <c r="IL144" s="30" t="inlineStr">
        <is>
          <t>v12_quick_engine.py:1817 x9</t>
        </is>
      </c>
      <c r="IM144" s="30" t="n"/>
      <c r="IN144" s="76" t="inlineStr">
        <is>
          <t>SUSPICIOUS n=0 for crypto_short — keep, needs S1 fills (backtest-expert: &lt;30 trades, seek plateaus, punish)</t>
        </is>
      </c>
    </row>
    <row r="145" ht="10.5" customHeight="1" s="67">
      <c r="A145" s="30" t="inlineStr">
        <is>
          <t>INTRADAY_SESSION_FORCE_EXIT_UTC</t>
        </is>
      </c>
      <c r="B145" s="72" t="inlineStr">
        <is>
          <t>0</t>
        </is>
      </c>
      <c r="C145" s="30" t="n"/>
      <c r="D145" s="30" t="n"/>
      <c r="E145" s="30" t="n"/>
      <c r="F145" s="30" t="n"/>
      <c r="G145" s="30">
        <f>IFERROR(VLOOKUP($A160&amp;"_"&amp;$B160,Results_Deltas!$A$2:$P$15000,5,FALSE),"")</f>
        <v/>
      </c>
      <c r="H145" s="30">
        <f>IFERROR(VLOOKUP($A160,Results_30d_Deltas!$A$2:$H$5000,7,FALSE)-E159,"")</f>
        <v/>
      </c>
      <c r="I145" s="30">
        <f>IFERROR(VLOOKUP($A160,Results_30d_Deltas!$A$2:$H$5000,6,FALSE),"")</f>
        <v/>
      </c>
      <c r="J145" s="30" t="n"/>
      <c r="K145" s="30" t="n"/>
      <c r="L145" s="30" t="inlineStr">
        <is>
          <t>NO</t>
        </is>
      </c>
      <c r="M145" s="33" t="n">
        <v>-0.07589665582685103</v>
      </c>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ez_manage.py:6014 top()</t>
        </is>
      </c>
      <c r="IL145" s="30" t="inlineStr">
        <is>
          <t>v12_quick_engine.py:4267 x4</t>
        </is>
      </c>
      <c r="IM145" s="30" t="n"/>
      <c r="IN145" s="76" t="inlineStr">
        <is>
          <t>SUSPICIOUS n=0 for crypto_short — keep, needs S1 fills (backtest-expert: &lt;30 trades, seek plateaus, punish)</t>
        </is>
      </c>
    </row>
    <row r="146" ht="10.5" customHeight="1" s="67">
      <c r="A146" s="30" t="inlineStr">
        <is>
          <t>MI_MIN_GAIN_EXIT</t>
        </is>
      </c>
      <c r="B146" s="72" t="inlineStr">
        <is>
          <t>0</t>
        </is>
      </c>
      <c r="C146" s="30" t="n"/>
      <c r="D146" s="30" t="n"/>
      <c r="E146" s="30" t="n"/>
      <c r="F146" s="30" t="n"/>
      <c r="G146" s="30">
        <f>IFERROR(VLOOKUP($A163&amp;"_"&amp;$B163,Results_Deltas!$A$2:$P$15000,5,FALSE),"")</f>
        <v/>
      </c>
      <c r="H146" s="30">
        <f>IFERROR(VLOOKUP($A163,Results_30d_Deltas!$A$2:$H$5000,7,FALSE)-E162,"")</f>
        <v/>
      </c>
      <c r="I146" s="30">
        <f>IFERROR(VLOOKUP($A163,Results_30d_Deltas!$A$2:$H$5000,6,FALSE),"")</f>
        <v/>
      </c>
      <c r="J146" s="30" t="n"/>
      <c r="K146" s="30" t="n"/>
      <c r="L146" s="30" t="inlineStr">
        <is>
          <t>NO</t>
        </is>
      </c>
      <c r="M146" s="33" t="n">
        <v>-0.07589665582685103</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4" t="n"/>
      <c r="AM146" s="34" t="n"/>
      <c r="AN146" s="34" t="n"/>
      <c r="AO146" s="34" t="n"/>
      <c r="AP146" s="34"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ez_manage.py:3565 top()</t>
        </is>
      </c>
      <c r="IL146" s="30" t="inlineStr">
        <is>
          <t>v12_quick_engine.py:2342 x8</t>
        </is>
      </c>
      <c r="IM146" s="30" t="n"/>
      <c r="IN146" s="76" t="inlineStr">
        <is>
          <t>SUSPICIOUS n=0 for crypto_short — keep, needs S1 fills (backtest-expert: &lt;30 trades, seek plateaus, punish)</t>
        </is>
      </c>
    </row>
    <row r="147" ht="10.5" customHeight="1" s="67">
      <c r="A147" s="30" t="inlineStr">
        <is>
          <t>PARTIAL_EXIT_FRAC</t>
        </is>
      </c>
      <c r="B147" s="72" t="inlineStr">
        <is>
          <t>0</t>
        </is>
      </c>
      <c r="C147" s="30" t="n"/>
      <c r="D147" s="30" t="n"/>
      <c r="E147" s="30" t="n"/>
      <c r="F147" s="30" t="n"/>
      <c r="G147" s="30">
        <f>IFERROR(VLOOKUP($A164&amp;"_"&amp;$B164,Results_Deltas!$A$2:$P$15000,5,FALSE),"")</f>
        <v/>
      </c>
      <c r="H147" s="30">
        <f>IFERROR(VLOOKUP($A164,Results_30d_Deltas!$A$2:$H$5000,7,FALSE)-E163,"")</f>
        <v/>
      </c>
      <c r="I147" s="30">
        <f>IFERROR(VLOOKUP($A164,Results_30d_Deltas!$A$2:$H$5000,6,FALSE),"")</f>
        <v/>
      </c>
      <c r="J147" s="30" t="n"/>
      <c r="K147" s="30" t="n"/>
      <c r="L147" s="30" t="inlineStr">
        <is>
          <t>NO</t>
        </is>
      </c>
      <c r="M147" s="33" t="n">
        <v>-0.07589665582685103</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4" t="n"/>
      <c r="CU147" s="34" t="n"/>
      <c r="CV147" s="34" t="n"/>
      <c r="CW147" s="34" t="n"/>
      <c r="CX147" s="34" t="n"/>
      <c r="CY147" s="34" t="n"/>
      <c r="CZ147" s="34" t="n"/>
      <c r="DA147" s="34" t="n"/>
      <c r="DB147" s="34" t="n"/>
      <c r="DC147" s="34" t="n"/>
      <c r="DD147" s="34" t="n"/>
      <c r="DE147" s="34" t="n"/>
      <c r="DF147" s="34" t="n"/>
      <c r="DG147" s="34" t="n"/>
      <c r="DH147" s="34" t="n"/>
      <c r="DI147" s="34" t="n"/>
      <c r="DJ147" s="34" t="n"/>
      <c r="DK147" s="34" t="n"/>
      <c r="DL147" s="34" t="n"/>
      <c r="DM147" s="34"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4" t="n"/>
      <c r="HO147" s="34" t="n"/>
      <c r="HP147" s="34" t="n"/>
      <c r="HQ147" s="34" t="n"/>
      <c r="HR147" s="34"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ez_manage.py:6038 top()</t>
        </is>
      </c>
      <c r="IL147" s="30" t="inlineStr">
        <is>
          <t>v12_quick_engine.py:4280 x2</t>
        </is>
      </c>
      <c r="IM147" s="30" t="n"/>
      <c r="IN147" s="76" t="inlineStr">
        <is>
          <t>SUSPICIOUS n=0 for crypto_short — keep, needs S1 fills (backtest-expert: &lt;30 trades, seek plateaus, punish)</t>
        </is>
      </c>
    </row>
    <row r="148" ht="10.5" customHeight="1" s="67">
      <c r="A148" s="31" t="inlineStr">
        <is>
          <t>REGIME_TRENDING_EXIT_GAIN_MIN</t>
        </is>
      </c>
      <c r="B148" s="72" t="inlineStr">
        <is>
          <t>2.0</t>
        </is>
      </c>
      <c r="C148" s="30" t="n"/>
      <c r="D148" s="30" t="n"/>
      <c r="E148" s="30" t="n"/>
      <c r="F148" s="30" t="n"/>
      <c r="G148" s="30">
        <f>IFERROR(VLOOKUP($A166&amp;"_"&amp;$B166,Results_Deltas!$A$2:$P$15000,5,FALSE),"")</f>
        <v/>
      </c>
      <c r="H148" s="30">
        <f>IFERROR(VLOOKUP($A166,Results_30d_Deltas!$A$2:$H$5000,7,FALSE)-E165,"")</f>
        <v/>
      </c>
      <c r="I148" s="30">
        <f>IFERROR(VLOOKUP($A166,Results_30d_Deltas!$A$2:$H$5000,6,FALSE),"")</f>
        <v/>
      </c>
      <c r="J148" s="30" t="n"/>
      <c r="K148" s="30" t="n"/>
      <c r="L148" s="30" t="inlineStr">
        <is>
          <t>YES</t>
        </is>
      </c>
      <c r="M148" s="33" t="n">
        <v>-0.07589665582685103</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4" t="n"/>
      <c r="AM148" s="34" t="n"/>
      <c r="AN148" s="34" t="n"/>
      <c r="AO148" s="34" t="n"/>
      <c r="AP148" s="34"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ez_manage.py:5359 top()</t>
        </is>
      </c>
      <c r="IL148" s="30" t="inlineStr">
        <is>
          <t>v12_quick_engine.py:2951 x5</t>
        </is>
      </c>
      <c r="IM148" s="30" t="n"/>
      <c r="IN148" s="76" t="inlineStr">
        <is>
          <t>SUSPICIOUS n=0 for crypto_short — keep, needs S1 fills (backtest-expert: &lt;30 trades, seek plateaus, punish)</t>
        </is>
      </c>
    </row>
    <row r="149" ht="10.5" customHeight="1" s="67">
      <c r="A149" s="30" t="inlineStr">
        <is>
          <t>SCALP_V3_K_OB_EXIT_K15M_HI</t>
        </is>
      </c>
      <c r="B149" s="72" t="inlineStr">
        <is>
          <t>0</t>
        </is>
      </c>
      <c r="C149" s="30" t="n"/>
      <c r="D149" s="30" t="n"/>
      <c r="E149" s="30" t="n"/>
      <c r="F149" s="30" t="n"/>
      <c r="G149" s="30">
        <f>IFERROR(VLOOKUP($A168&amp;"_"&amp;$B168,Results_Deltas!$A$2:$P$15000,5,FALSE),"")</f>
        <v/>
      </c>
      <c r="H149" s="30">
        <f>IFERROR(VLOOKUP($A168,Results_30d_Deltas!$A$2:$H$5000,7,FALSE)-E167,"")</f>
        <v/>
      </c>
      <c r="I149" s="30">
        <f>IFERROR(VLOOKUP($A168,Results_30d_Deltas!$A$2:$H$5000,6,FALSE),"")</f>
        <v/>
      </c>
      <c r="J149" s="30" t="n"/>
      <c r="K149" s="30" t="n"/>
      <c r="L149" s="30" t="inlineStr">
        <is>
          <t>NO</t>
        </is>
      </c>
      <c r="M149" s="33" t="n">
        <v>-0.07589665582685103</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ez_manage.py:5551 top()</t>
        </is>
      </c>
      <c r="IL149" s="30" t="inlineStr">
        <is>
          <t>v12_quick_engine.py:3179 x4</t>
        </is>
      </c>
      <c r="IM149" s="30" t="n"/>
      <c r="IN149" s="76" t="inlineStr">
        <is>
          <t>SUSPICIOUS n=0 for crypto_short — keep, needs S1 fills (backtest-expert: &lt;30 trades, seek plateaus, punish)</t>
        </is>
      </c>
    </row>
    <row r="150" ht="10.5" customHeight="1" s="67">
      <c r="A150" s="30" t="inlineStr">
        <is>
          <t>SCALP_V3_K_OB_EXIT_K15M_LO</t>
        </is>
      </c>
      <c r="B150" s="72" t="inlineStr">
        <is>
          <t>0</t>
        </is>
      </c>
      <c r="C150" s="30" t="n"/>
      <c r="D150" s="30" t="n"/>
      <c r="E150" s="30" t="n"/>
      <c r="F150" s="30" t="n"/>
      <c r="G150" s="30">
        <f>IFERROR(VLOOKUP($A169&amp;"_"&amp;$B169,Results_Deltas!$A$2:$P$15000,5,FALSE),"")</f>
        <v/>
      </c>
      <c r="H150" s="30">
        <f>IFERROR(VLOOKUP($A169,Results_30d_Deltas!$A$2:$H$5000,7,FALSE)-E168,"")</f>
        <v/>
      </c>
      <c r="I150" s="30">
        <f>IFERROR(VLOOKUP($A169,Results_30d_Deltas!$A$2:$H$5000,6,FALSE),"")</f>
        <v/>
      </c>
      <c r="J150" s="30" t="n"/>
      <c r="K150" s="30" t="n"/>
      <c r="L150" s="30" t="inlineStr">
        <is>
          <t>NO</t>
        </is>
      </c>
      <c r="M150" s="33" t="n">
        <v>-0.07589665582685103</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4" t="n"/>
      <c r="CU150" s="34" t="n"/>
      <c r="CV150" s="34" t="n"/>
      <c r="CW150" s="34" t="n"/>
      <c r="CX150" s="34" t="n"/>
      <c r="CY150" s="34" t="n"/>
      <c r="CZ150" s="34" t="n"/>
      <c r="DA150" s="34" t="n"/>
      <c r="DB150" s="34" t="n"/>
      <c r="DC150" s="34" t="n"/>
      <c r="DD150" s="34" t="n"/>
      <c r="DE150" s="34" t="n"/>
      <c r="DF150" s="34" t="n"/>
      <c r="DG150" s="34" t="n"/>
      <c r="DH150" s="34" t="n"/>
      <c r="DI150" s="34" t="n"/>
      <c r="DJ150" s="34" t="n"/>
      <c r="DK150" s="34" t="n"/>
      <c r="DL150" s="34" t="n"/>
      <c r="DM150" s="34"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ez_manage.py:5552 top()</t>
        </is>
      </c>
      <c r="IL150" s="30" t="inlineStr">
        <is>
          <t>v12_quick_engine.py:3180 x4</t>
        </is>
      </c>
      <c r="IM150" s="30" t="n"/>
      <c r="IN150" s="76" t="inlineStr">
        <is>
          <t>SUSPICIOUS n=0 for crypto_short — keep, needs S1 fills (backtest-expert: &lt;30 trades, seek plateaus, punish)</t>
        </is>
      </c>
    </row>
    <row r="151" ht="10.5" customHeight="1" s="67">
      <c r="A151" s="30" t="inlineStr">
        <is>
          <t>SCALP_V3_K_OB_EXIT_K3M_HI</t>
        </is>
      </c>
      <c r="B151" s="72" t="inlineStr">
        <is>
          <t>0</t>
        </is>
      </c>
      <c r="C151" s="30" t="n"/>
      <c r="D151" s="30" t="n"/>
      <c r="E151" s="30" t="n"/>
      <c r="F151" s="30" t="n"/>
      <c r="G151" s="30">
        <f>IFERROR(VLOOKUP($A170&amp;"_"&amp;$B170,Results_Deltas!$A$2:$P$15000,5,FALSE),"")</f>
        <v/>
      </c>
      <c r="H151" s="30">
        <f>IFERROR(VLOOKUP($A170,Results_30d_Deltas!$A$2:$H$5000,7,FALSE)-E169,"")</f>
        <v/>
      </c>
      <c r="I151" s="30">
        <f>IFERROR(VLOOKUP($A170,Results_30d_Deltas!$A$2:$H$5000,6,FALSE),"")</f>
        <v/>
      </c>
      <c r="J151" s="30" t="n"/>
      <c r="K151" s="30" t="n"/>
      <c r="L151" s="30" t="inlineStr">
        <is>
          <t>NO</t>
        </is>
      </c>
      <c r="M151" s="33" t="n">
        <v>-0.07589665582685103</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4" t="n"/>
      <c r="CU151" s="34" t="n"/>
      <c r="CV151" s="34" t="n"/>
      <c r="CW151" s="34" t="n"/>
      <c r="CX151" s="34" t="n"/>
      <c r="CY151" s="34" t="n"/>
      <c r="CZ151" s="34" t="n"/>
      <c r="DA151" s="34" t="n"/>
      <c r="DB151" s="34" t="n"/>
      <c r="DC151" s="34" t="n"/>
      <c r="DD151" s="34" t="n"/>
      <c r="DE151" s="34" t="n"/>
      <c r="DF151" s="34" t="n"/>
      <c r="DG151" s="34" t="n"/>
      <c r="DH151" s="34" t="n"/>
      <c r="DI151" s="34" t="n"/>
      <c r="DJ151" s="34" t="n"/>
      <c r="DK151" s="34" t="n"/>
      <c r="DL151" s="34" t="n"/>
      <c r="DM151" s="34"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ez_manage.py:5553 top()</t>
        </is>
      </c>
      <c r="IL151" s="30" t="inlineStr">
        <is>
          <t>v12_quick_engine.py:3181 x4</t>
        </is>
      </c>
      <c r="IM151" s="30" t="n"/>
      <c r="IN151" s="76" t="inlineStr">
        <is>
          <t>SUSPICIOUS n=0 for crypto_short — keep, needs S1 fills (backtest-expert: &lt;30 trades, seek plateaus, punish)</t>
        </is>
      </c>
    </row>
    <row r="152" ht="10.5" customHeight="1" s="67">
      <c r="A152" s="30" t="inlineStr">
        <is>
          <t>SCALP_V3_K_OB_EXIT_K3M_LO</t>
        </is>
      </c>
      <c r="B152" s="72" t="inlineStr">
        <is>
          <t>0</t>
        </is>
      </c>
      <c r="C152" s="30" t="n"/>
      <c r="D152" s="30" t="n"/>
      <c r="E152" s="30" t="n"/>
      <c r="F152" s="30" t="n"/>
      <c r="G152" s="30">
        <f>IFERROR(VLOOKUP($A171&amp;"_"&amp;$B171,Results_Deltas!$A$2:$P$15000,5,FALSE),"")</f>
        <v/>
      </c>
      <c r="H152" s="30">
        <f>IFERROR(VLOOKUP($A171,Results_30d_Deltas!$A$2:$H$5000,7,FALSE)-E170,"")</f>
        <v/>
      </c>
      <c r="I152" s="30">
        <f>IFERROR(VLOOKUP($A171,Results_30d_Deltas!$A$2:$H$5000,6,FALSE),"")</f>
        <v/>
      </c>
      <c r="J152" s="30" t="n"/>
      <c r="K152" s="30" t="n"/>
      <c r="L152" s="30" t="inlineStr">
        <is>
          <t>NO</t>
        </is>
      </c>
      <c r="M152" s="33" t="n">
        <v>-0.07589665582685103</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4" t="n"/>
      <c r="CU152" s="34" t="n"/>
      <c r="CV152" s="34" t="n"/>
      <c r="CW152" s="34" t="n"/>
      <c r="CX152" s="34" t="n"/>
      <c r="CY152" s="34" t="n"/>
      <c r="CZ152" s="34" t="n"/>
      <c r="DA152" s="34" t="n"/>
      <c r="DB152" s="34" t="n"/>
      <c r="DC152" s="34" t="n"/>
      <c r="DD152" s="34" t="n"/>
      <c r="DE152" s="34" t="n"/>
      <c r="DF152" s="34" t="n"/>
      <c r="DG152" s="34" t="n"/>
      <c r="DH152" s="34" t="n"/>
      <c r="DI152" s="34" t="n"/>
      <c r="DJ152" s="34" t="n"/>
      <c r="DK152" s="34" t="n"/>
      <c r="DL152" s="34" t="n"/>
      <c r="DM152" s="34"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ez_manage.py:5554 top()</t>
        </is>
      </c>
      <c r="IL152" s="30" t="inlineStr">
        <is>
          <t>v12_quick_engine.py:3182 x4</t>
        </is>
      </c>
      <c r="IM152" s="30" t="n"/>
      <c r="IN152" s="76" t="inlineStr">
        <is>
          <t>SUSPICIOUS n=0 for crypto_short — keep, needs S1 fills (backtest-expert: &lt;30 trades, seek plateaus, punish)</t>
        </is>
      </c>
    </row>
    <row r="153" ht="10.5" customHeight="1" s="67">
      <c r="A153" s="30" t="inlineStr">
        <is>
          <t>SCALP_V3_K_OB_EXIT_WALL_PCT</t>
        </is>
      </c>
      <c r="B153" s="72" t="inlineStr">
        <is>
          <t>0</t>
        </is>
      </c>
      <c r="C153" s="30" t="n"/>
      <c r="D153" s="30" t="n"/>
      <c r="E153" s="30" t="n"/>
      <c r="F153" s="30" t="n"/>
      <c r="G153" s="30">
        <f>IFERROR(VLOOKUP($A172&amp;"_"&amp;$B172,Results_Deltas!$A$2:$P$15000,5,FALSE),"")</f>
        <v/>
      </c>
      <c r="H153" s="30">
        <f>IFERROR(VLOOKUP($A172,Results_30d_Deltas!$A$2:$H$5000,7,FALSE)-E171,"")</f>
        <v/>
      </c>
      <c r="I153" s="30">
        <f>IFERROR(VLOOKUP($A172,Results_30d_Deltas!$A$2:$H$5000,6,FALSE),"")</f>
        <v/>
      </c>
      <c r="J153" s="30" t="n"/>
      <c r="K153" s="30" t="n"/>
      <c r="L153" s="30" t="inlineStr">
        <is>
          <t>NO</t>
        </is>
      </c>
      <c r="M153" s="33" t="n">
        <v>-0.07589665582685103</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4" t="n"/>
      <c r="CU153" s="34" t="n"/>
      <c r="CV153" s="34" t="n"/>
      <c r="CW153" s="34" t="n"/>
      <c r="CX153" s="34" t="n"/>
      <c r="CY153" s="34" t="n"/>
      <c r="CZ153" s="34" t="n"/>
      <c r="DA153" s="34" t="n"/>
      <c r="DB153" s="34" t="n"/>
      <c r="DC153" s="34" t="n"/>
      <c r="DD153" s="34" t="n"/>
      <c r="DE153" s="34" t="n"/>
      <c r="DF153" s="34" t="n"/>
      <c r="DG153" s="34" t="n"/>
      <c r="DH153" s="34" t="n"/>
      <c r="DI153" s="34" t="n"/>
      <c r="DJ153" s="34" t="n"/>
      <c r="DK153" s="34" t="n"/>
      <c r="DL153" s="34" t="n"/>
      <c r="DM153" s="34"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ez_manage.py:5555 top()</t>
        </is>
      </c>
      <c r="IL153" s="30" t="inlineStr">
        <is>
          <t>v12_quick_engine.py:3183 x4</t>
        </is>
      </c>
      <c r="IM153" s="30" t="n"/>
      <c r="IN153" s="76" t="inlineStr">
        <is>
          <t>SUSPICIOUS n=0 for crypto_short — keep, needs S1 fills (backtest-expert: &lt;30 trades, seek plateaus, punish)</t>
        </is>
      </c>
    </row>
    <row r="154" ht="10.5" customHeight="1" s="67">
      <c r="A154" s="30" t="inlineStr">
        <is>
          <t>TREND_MIN_GAIN_EXIT</t>
        </is>
      </c>
      <c r="B154" s="72" t="inlineStr">
        <is>
          <t>0</t>
        </is>
      </c>
      <c r="C154" s="30" t="n"/>
      <c r="D154" s="30" t="n"/>
      <c r="E154" s="30" t="n"/>
      <c r="F154" s="30" t="n"/>
      <c r="G154" s="30">
        <f>IFERROR(VLOOKUP($A186&amp;"_"&amp;$B186,Results_Deltas!$A$2:$P$15000,5,FALSE),"")</f>
        <v/>
      </c>
      <c r="H154" s="30">
        <f>IFERROR(VLOOKUP($A186,Results_30d_Deltas!$A$2:$H$5000,7,FALSE)-E185,"")</f>
        <v/>
      </c>
      <c r="I154" s="30">
        <f>IFERROR(VLOOKUP($A186,Results_30d_Deltas!$A$2:$H$5000,6,FALSE),"")</f>
        <v/>
      </c>
      <c r="J154" s="30" t="n"/>
      <c r="K154" s="30" t="n"/>
      <c r="L154" s="30" t="inlineStr">
        <is>
          <t>NO</t>
        </is>
      </c>
      <c r="M154" s="33" t="n">
        <v>-0.07589665582685103</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4" t="n"/>
      <c r="AM154" s="34" t="n"/>
      <c r="AN154" s="34" t="n"/>
      <c r="AO154" s="34" t="n"/>
      <c r="AP154" s="34"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4" t="n"/>
      <c r="CU154" s="34" t="n"/>
      <c r="CV154" s="34" t="n"/>
      <c r="CW154" s="34" t="n"/>
      <c r="CX154" s="34" t="n"/>
      <c r="CY154" s="34" t="n"/>
      <c r="CZ154" s="34" t="n"/>
      <c r="DA154" s="34" t="n"/>
      <c r="DB154" s="34" t="n"/>
      <c r="DC154" s="34" t="n"/>
      <c r="DD154" s="34" t="n"/>
      <c r="DE154" s="34" t="n"/>
      <c r="DF154" s="34" t="n"/>
      <c r="DG154" s="34" t="n"/>
      <c r="DH154" s="34" t="n"/>
      <c r="DI154" s="34" t="n"/>
      <c r="DJ154" s="34" t="n"/>
      <c r="DK154" s="34" t="n"/>
      <c r="DL154" s="34" t="n"/>
      <c r="DM154" s="34"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ez_manage.py:4205 top()</t>
        </is>
      </c>
      <c r="IL154" s="30" t="inlineStr">
        <is>
          <t>v12_quick_engine.py:3545 x2</t>
        </is>
      </c>
      <c r="IM154" s="30" t="n"/>
      <c r="IN154" s="76" t="inlineStr">
        <is>
          <t>SUSPICIOUS n=0 for crypto_short — keep, needs S1 fills (backtest-expert: &lt;30 trades, seek plateaus, punish)</t>
        </is>
      </c>
    </row>
    <row r="155" ht="10.5" customHeight="1" s="67">
      <c r="A155" s="30" t="inlineStr">
        <is>
          <t>BTC_RZ_WT_DC_MULTIFACTOR</t>
        </is>
      </c>
      <c r="B155" s="72" t="inlineStr">
        <is>
          <t>1.0</t>
        </is>
      </c>
      <c r="C155" s="30" t="n"/>
      <c r="D155" s="30" t="n"/>
      <c r="E155" s="30" t="n"/>
      <c r="F155" s="30" t="n"/>
      <c r="G155" s="30">
        <f>IFERROR(VLOOKUP($A167&amp;"_"&amp;$B167,Results_Deltas!$A$2:$P$15000,5,FALSE),"")</f>
        <v/>
      </c>
      <c r="H155" s="30">
        <f>IFERROR(VLOOKUP($A167,Results_30d_Deltas!$A$2:$H$5000,7,FALSE)-E166,"")</f>
        <v/>
      </c>
      <c r="I155" s="30">
        <f>IFERROR(VLOOKUP($A167,Results_30d_Deltas!$A$2:$H$5000,6,FALSE),"")</f>
        <v/>
      </c>
      <c r="J155" s="30" t="n"/>
      <c r="K155" s="30" t="n"/>
      <c r="L155" s="30" t="inlineStr">
        <is>
          <t>NO</t>
        </is>
      </c>
      <c r="M155" s="33" t="n">
        <v>-0.07551817889994034</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ez_manage.py:5965 top()</t>
        </is>
      </c>
      <c r="IL155" s="30" t="inlineStr">
        <is>
          <t>v12_quick_engine.py:450 x8</t>
        </is>
      </c>
      <c r="IM155" s="30" t="n"/>
      <c r="IN155" s="76" t="inlineStr">
        <is>
          <t>SUSPICIOUS n=0 for crypto_short — keep, needs S1 fills (backtest-expert: &lt;30 trades, seek plateaus, punish)</t>
        </is>
      </c>
    </row>
    <row r="156" ht="10.5" customHeight="1" s="67">
      <c r="A156" s="31" t="inlineStr">
        <is>
          <t>ENTRY_SCORE_THRESHOLD</t>
        </is>
      </c>
      <c r="B156" s="72" t="inlineStr">
        <is>
          <t>18.0</t>
        </is>
      </c>
      <c r="C156" s="30" t="n"/>
      <c r="D156" s="30" t="n"/>
      <c r="E156" s="30" t="n"/>
      <c r="F156" s="30" t="n"/>
      <c r="G156" s="30">
        <f>IFERROR(VLOOKUP($A169&amp;"_"&amp;$B169,Results_Deltas!$A$2:$P$15000,5,FALSE),"")</f>
        <v/>
      </c>
      <c r="H156" s="30">
        <f>IFERROR(VLOOKUP($A169,Results_30d_Deltas!$A$2:$H$5000,7,FALSE)-E168,"")</f>
        <v/>
      </c>
      <c r="I156" s="30">
        <f>IFERROR(VLOOKUP($A169,Results_30d_Deltas!$A$2:$H$5000,6,FALSE),"")</f>
        <v/>
      </c>
      <c r="J156" s="30" t="n"/>
      <c r="K156" s="30" t="n"/>
      <c r="L156" s="30" t="inlineStr">
        <is>
          <t>YES</t>
        </is>
      </c>
      <c r="M156" s="33" t="n">
        <v>-0.06994090697383588</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4" t="n"/>
      <c r="FJ156" s="34" t="n"/>
      <c r="FK156" s="34" t="n"/>
      <c r="FL156" s="34" t="n"/>
      <c r="FM156" s="34" t="n"/>
      <c r="FN156" s="33" t="n"/>
      <c r="FO156" s="33" t="n"/>
      <c r="FP156" s="33" t="n"/>
      <c r="FQ156" s="33" t="n"/>
      <c r="FR156" s="33" t="n"/>
      <c r="FS156" s="33" t="n"/>
      <c r="FT156" s="33"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ez_manage.py:4644 top()</t>
        </is>
      </c>
      <c r="IL156" s="30" t="inlineStr">
        <is>
          <t>v12_quick_engine.py:3394 x9</t>
        </is>
      </c>
      <c r="IM156" s="30" t="n"/>
      <c r="IN156" s="76" t="inlineStr">
        <is>
          <t>SUSPICIOUS n=0 for crypto_short — keep, needs S1 fills (backtest-expert: &lt;30 trades, seek plateaus, punish)</t>
        </is>
      </c>
    </row>
    <row r="157" ht="10.5" customHeight="1" s="67">
      <c r="A157" s="31" t="inlineStr">
        <is>
          <t>WT_COMPOSITE_ENTRY_BLOCK</t>
        </is>
      </c>
      <c r="B157" s="72" t="inlineStr">
        <is>
          <t>-20.0</t>
        </is>
      </c>
      <c r="C157" s="30" t="n"/>
      <c r="D157" s="30" t="n"/>
      <c r="E157" s="30" t="n"/>
      <c r="F157" s="30" t="n"/>
      <c r="G157" s="30">
        <f>IFERROR(VLOOKUP($A192&amp;"_"&amp;$B192,Results_Deltas!$A$2:$P$15000,5,FALSE),"")</f>
        <v/>
      </c>
      <c r="H157" s="30">
        <f>IFERROR(VLOOKUP($A192,Results_30d_Deltas!$A$2:$H$5000,7,FALSE)-E191,"")</f>
        <v/>
      </c>
      <c r="I157" s="30">
        <f>IFERROR(VLOOKUP($A192,Results_30d_Deltas!$A$2:$H$5000,6,FALSE),"")</f>
        <v/>
      </c>
      <c r="J157" s="30" t="n"/>
      <c r="K157" s="30" t="n"/>
      <c r="L157" s="30" t="inlineStr">
        <is>
          <t>NO</t>
        </is>
      </c>
      <c r="M157" s="33" t="n">
        <v>-0.06994090697383588</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4" t="n"/>
      <c r="FJ157" s="34" t="n"/>
      <c r="FK157" s="34" t="n"/>
      <c r="FL157" s="34" t="n"/>
      <c r="FM157" s="34"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ez_manage.py:5891 top()</t>
        </is>
      </c>
      <c r="IL157" s="30" t="inlineStr">
        <is>
          <t>v12_quick_engine.py:3710 x2</t>
        </is>
      </c>
      <c r="IM157" s="30" t="n"/>
      <c r="IN157" s="76" t="inlineStr">
        <is>
          <t>SUSPICIOUS n=0 for crypto_short — keep, needs S1 fills (backtest-expert: &lt;30 trades, seek plateaus, punish)</t>
        </is>
      </c>
    </row>
    <row r="158" ht="10.5" customHeight="1" s="67">
      <c r="A158" s="31" t="inlineStr">
        <is>
          <t>WT_COMPOSITE_ENTRY_GOOD</t>
        </is>
      </c>
      <c r="B158" s="72" t="inlineStr">
        <is>
          <t>30.0</t>
        </is>
      </c>
      <c r="C158" s="30" t="n"/>
      <c r="D158" s="30" t="n"/>
      <c r="E158" s="30" t="n"/>
      <c r="F158" s="30" t="n"/>
      <c r="G158" s="30">
        <f>IFERROR(VLOOKUP($A193&amp;"_"&amp;$B193,Results_Deltas!$A$2:$P$15000,5,FALSE),"")</f>
        <v/>
      </c>
      <c r="H158" s="30">
        <f>IFERROR(VLOOKUP($A193,Results_30d_Deltas!$A$2:$H$5000,7,FALSE)-E192,"")</f>
        <v/>
      </c>
      <c r="I158" s="30">
        <f>IFERROR(VLOOKUP($A193,Results_30d_Deltas!$A$2:$H$5000,6,FALSE),"")</f>
        <v/>
      </c>
      <c r="J158" s="30" t="n"/>
      <c r="K158" s="30" t="n"/>
      <c r="L158" s="30" t="inlineStr">
        <is>
          <t>NO</t>
        </is>
      </c>
      <c r="M158" s="33" t="n">
        <v>-0.06994090697383588</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4" t="n"/>
      <c r="FJ158" s="34" t="n"/>
      <c r="FK158" s="34" t="n"/>
      <c r="FL158" s="34" t="n"/>
      <c r="FM158" s="34"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ez_manage.py:5892 top()</t>
        </is>
      </c>
      <c r="IL158" s="30" t="inlineStr">
        <is>
          <t>v12_quick_engine.py:3711 x2</t>
        </is>
      </c>
      <c r="IM158" s="30" t="n"/>
      <c r="IN158" s="76" t="inlineStr">
        <is>
          <t>SUSPICIOUS n=0 for crypto_short — keep, needs S1 fills (backtest-expert: &lt;30 trades, seek plateaus, punish)</t>
        </is>
      </c>
    </row>
    <row r="159" ht="10.5" customHeight="1" s="67">
      <c r="A159" s="31" t="inlineStr">
        <is>
          <t>WT_COMPOSITE_ENTRY_OK</t>
        </is>
      </c>
      <c r="B159" s="72" t="inlineStr">
        <is>
          <t>10.0</t>
        </is>
      </c>
      <c r="C159" s="30" t="n"/>
      <c r="D159" s="30" t="n"/>
      <c r="E159" s="30" t="n"/>
      <c r="F159" s="30" t="n"/>
      <c r="G159" s="30">
        <f>IFERROR(VLOOKUP($A194&amp;"_"&amp;$B194,Results_Deltas!$A$2:$P$15000,5,FALSE),"")</f>
        <v/>
      </c>
      <c r="H159" s="30">
        <f>IFERROR(VLOOKUP($A194,Results_30d_Deltas!$A$2:$H$5000,7,FALSE)-E193,"")</f>
        <v/>
      </c>
      <c r="I159" s="30">
        <f>IFERROR(VLOOKUP($A194,Results_30d_Deltas!$A$2:$H$5000,6,FALSE),"")</f>
        <v/>
      </c>
      <c r="J159" s="30" t="n"/>
      <c r="K159" s="30" t="n"/>
      <c r="L159" s="30" t="inlineStr">
        <is>
          <t>NO</t>
        </is>
      </c>
      <c r="M159" s="33" t="n">
        <v>-0.06994090697383588</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4" t="n"/>
      <c r="FJ159" s="34" t="n"/>
      <c r="FK159" s="34" t="n"/>
      <c r="FL159" s="34" t="n"/>
      <c r="FM159" s="34"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ez_manage.py:5893 top()</t>
        </is>
      </c>
      <c r="IL159" s="30" t="inlineStr">
        <is>
          <t>v12_quick_engine.py:3712 x2</t>
        </is>
      </c>
      <c r="IM159" s="30" t="n"/>
      <c r="IN159" s="76" t="inlineStr">
        <is>
          <t>SUSPICIOUS n=0 for crypto_short — keep, needs S1 fills (backtest-expert: &lt;30 trades, seek plateaus, punish)</t>
        </is>
      </c>
    </row>
    <row r="160" ht="10.5" customHeight="1" s="67">
      <c r="A160" s="31" t="inlineStr">
        <is>
          <t>WT_COMPOSITE_ENTRY_STRONG</t>
        </is>
      </c>
      <c r="B160" s="72" t="inlineStr">
        <is>
          <t>50.0</t>
        </is>
      </c>
      <c r="C160" s="30" t="n"/>
      <c r="D160" s="30" t="n"/>
      <c r="E160" s="30" t="n"/>
      <c r="F160" s="30" t="n"/>
      <c r="G160" s="30">
        <f>IFERROR(VLOOKUP($A195&amp;"_"&amp;$B195,Results_Deltas!$A$2:$P$15000,5,FALSE),"")</f>
        <v/>
      </c>
      <c r="H160" s="30">
        <f>IFERROR(VLOOKUP($A195,Results_30d_Deltas!$A$2:$H$5000,7,FALSE)-E194,"")</f>
        <v/>
      </c>
      <c r="I160" s="30">
        <f>IFERROR(VLOOKUP($A195,Results_30d_Deltas!$A$2:$H$5000,6,FALSE),"")</f>
        <v/>
      </c>
      <c r="J160" s="30" t="n"/>
      <c r="K160" s="30" t="n"/>
      <c r="L160" s="30" t="inlineStr">
        <is>
          <t>YES</t>
        </is>
      </c>
      <c r="M160" s="33" t="n">
        <v>-0.06994090697383588</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4" t="n"/>
      <c r="FJ160" s="34" t="n"/>
      <c r="FK160" s="34" t="n"/>
      <c r="FL160" s="34" t="n"/>
      <c r="FM160" s="34"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ez_manage.py:5894 top()</t>
        </is>
      </c>
      <c r="IL160" s="30" t="inlineStr">
        <is>
          <t>v12_quick_engine.py:3713 x2</t>
        </is>
      </c>
      <c r="IM160" s="30" t="n"/>
      <c r="IN160" s="76" t="inlineStr">
        <is>
          <t>SUSPICIOUS n=0 for crypto_short — keep, needs S1 fills (backtest-expert: &lt;30 trades, seek plateaus, punish)</t>
        </is>
      </c>
    </row>
    <row r="161" ht="10.5" customHeight="1" s="67">
      <c r="A161" s="30" t="inlineStr">
        <is>
          <t>DC_BREAKOUT_SCORE</t>
        </is>
      </c>
      <c r="B161" s="72" t="inlineStr">
        <is>
          <t>20</t>
        </is>
      </c>
      <c r="C161" s="30" t="n"/>
      <c r="D161" s="30" t="n"/>
      <c r="E161" s="30" t="n"/>
      <c r="F161" s="30" t="n"/>
      <c r="G161" s="30">
        <f>IFERROR(VLOOKUP($A172&amp;"_"&amp;$B172,Results_Deltas!$A$2:$P$15000,5,FALSE),"")</f>
        <v/>
      </c>
      <c r="H161" s="30">
        <f>IFERROR(VLOOKUP($A172,Results_30d_Deltas!$A$2:$H$5000,7,FALSE)-E171,"")</f>
        <v/>
      </c>
      <c r="I161" s="30">
        <f>IFERROR(VLOOKUP($A172,Results_30d_Deltas!$A$2:$H$5000,6,FALSE),"")</f>
        <v/>
      </c>
      <c r="J161" s="30" t="n"/>
      <c r="K161" s="30" t="n"/>
      <c r="L161" s="30" t="inlineStr">
        <is>
          <t>NO</t>
        </is>
      </c>
      <c r="M161" s="33" t="n">
        <v>-0.06979432602436528</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4" t="n"/>
      <c r="AR161" s="34" t="n"/>
      <c r="AS161" s="34" t="n"/>
      <c r="AT161" s="34" t="n"/>
      <c r="AU161" s="34"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4" t="n"/>
      <c r="BQ161" s="34" t="n"/>
      <c r="BR161" s="34" t="n"/>
      <c r="BS161" s="34" t="n"/>
      <c r="BT161" s="34"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4" t="n"/>
      <c r="CZ161" s="34" t="n"/>
      <c r="DA161" s="34" t="n"/>
      <c r="DB161" s="34" t="n"/>
      <c r="DC161" s="34"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4" t="n"/>
      <c r="GA161" s="34" t="n"/>
      <c r="GB161" s="34" t="n"/>
      <c r="GC161" s="34" t="n"/>
      <c r="GD161" s="34"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ez_manage.py:3077 top()</t>
        </is>
      </c>
      <c r="IL161" s="30" t="inlineStr">
        <is>
          <t>v12_quick_engine.py:1517 x18</t>
        </is>
      </c>
      <c r="IM161" s="30" t="n"/>
      <c r="IN161" s="76" t="inlineStr">
        <is>
          <t>SUSPICIOUS n=0 for crypto_short — keep, needs S1 fills (backtest-expert: &lt;30 trades, seek plateaus, punish)</t>
        </is>
      </c>
    </row>
    <row r="162" ht="10.5" customHeight="1" s="67">
      <c r="A162" s="31" t="inlineStr">
        <is>
          <t>BB_BREAKOUT_SCORE</t>
        </is>
      </c>
      <c r="B162" s="72" t="inlineStr">
        <is>
          <t>20</t>
        </is>
      </c>
      <c r="C162" s="30" t="n"/>
      <c r="D162" s="30" t="n"/>
      <c r="E162" s="30" t="n"/>
      <c r="F162" s="30" t="n"/>
      <c r="G162" s="30">
        <f>IFERROR(VLOOKUP($A173&amp;"_"&amp;$B173,Results_Deltas!$A$2:$P$15000,5,FALSE),"")</f>
        <v/>
      </c>
      <c r="H162" s="30">
        <f>IFERROR(VLOOKUP($A173,Results_30d_Deltas!$A$2:$H$5000,7,FALSE)-E172,"")</f>
        <v/>
      </c>
      <c r="I162" s="30">
        <f>IFERROR(VLOOKUP($A173,Results_30d_Deltas!$A$2:$H$5000,6,FALSE),"")</f>
        <v/>
      </c>
      <c r="J162" s="30" t="n"/>
      <c r="K162" s="30" t="n"/>
      <c r="L162" s="30" t="inlineStr">
        <is>
          <t>YES</t>
        </is>
      </c>
      <c r="M162" s="33" t="n">
        <v>-0.06979432602436528</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4" t="n"/>
      <c r="AR162" s="34" t="n"/>
      <c r="AS162" s="34" t="n"/>
      <c r="AT162" s="34" t="n"/>
      <c r="AU162" s="34"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4" t="n"/>
      <c r="BQ162" s="34" t="n"/>
      <c r="BR162" s="34" t="n"/>
      <c r="BS162" s="34" t="n"/>
      <c r="BT162" s="34"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4" t="n"/>
      <c r="CZ162" s="34" t="n"/>
      <c r="DA162" s="34" t="n"/>
      <c r="DB162" s="34" t="n"/>
      <c r="DC162" s="34"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3" t="n"/>
      <c r="FT162" s="33" t="n"/>
      <c r="FU162" s="33" t="n"/>
      <c r="FV162" s="33" t="n"/>
      <c r="FW162" s="33" t="n"/>
      <c r="FX162" s="33" t="n"/>
      <c r="FY162" s="33" t="n"/>
      <c r="FZ162" s="34" t="n"/>
      <c r="GA162" s="34" t="n"/>
      <c r="GB162" s="34" t="n"/>
      <c r="GC162" s="34" t="n"/>
      <c r="GD162" s="34"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ez_manage.py:2963 top()</t>
        </is>
      </c>
      <c r="IL162" s="30" t="inlineStr">
        <is>
          <t>v12_quick_engine.py:1255 x6</t>
        </is>
      </c>
      <c r="IM162" s="30" t="n"/>
      <c r="IN162" s="76" t="inlineStr">
        <is>
          <t>SUSPICIOUS n=0 for crypto_short — keep, needs S1 fills (backtest-expert: &lt;30 trades, seek plateaus, punish)</t>
        </is>
      </c>
    </row>
    <row r="163" ht="10.5" customHeight="1" s="67">
      <c r="A163" s="30" t="inlineStr">
        <is>
          <t>RZ_BREAKOUT_BAND</t>
        </is>
      </c>
      <c r="B163" s="72" t="inlineStr">
        <is>
          <t>0</t>
        </is>
      </c>
      <c r="C163" s="30" t="n"/>
      <c r="D163" s="30" t="n"/>
      <c r="E163" s="30" t="n"/>
      <c r="F163" s="30" t="n"/>
      <c r="G163" s="30">
        <f>IFERROR(VLOOKUP($A182&amp;"_"&amp;$B182,Results_Deltas!$A$2:$P$15000,5,FALSE),"")</f>
        <v/>
      </c>
      <c r="H163" s="30">
        <f>IFERROR(VLOOKUP($A182,Results_30d_Deltas!$A$2:$H$5000,7,FALSE)-E181,"")</f>
        <v/>
      </c>
      <c r="I163" s="30">
        <f>IFERROR(VLOOKUP($A182,Results_30d_Deltas!$A$2:$H$5000,6,FALSE),"")</f>
        <v/>
      </c>
      <c r="J163" s="30" t="n"/>
      <c r="K163" s="30" t="n"/>
      <c r="L163" s="30" t="inlineStr">
        <is>
          <t>NO</t>
        </is>
      </c>
      <c r="M163" s="33" t="n">
        <v>-0.06979432602436528</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4" t="n"/>
      <c r="AR163" s="34" t="n"/>
      <c r="AS163" s="34" t="n"/>
      <c r="AT163" s="34" t="n"/>
      <c r="AU163" s="34"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4" t="n"/>
      <c r="BQ163" s="34" t="n"/>
      <c r="BR163" s="34" t="n"/>
      <c r="BS163" s="34" t="n"/>
      <c r="BT163" s="34"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4" t="n"/>
      <c r="CZ163" s="34" t="n"/>
      <c r="DA163" s="34" t="n"/>
      <c r="DB163" s="34" t="n"/>
      <c r="DC163" s="34"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3" t="n"/>
      <c r="FT163" s="33" t="n"/>
      <c r="FU163" s="33" t="n"/>
      <c r="FV163" s="33" t="n"/>
      <c r="FW163" s="33" t="n"/>
      <c r="FX163" s="33" t="n"/>
      <c r="FY163" s="33" t="n"/>
      <c r="FZ163" s="34" t="n"/>
      <c r="GA163" s="34" t="n"/>
      <c r="GB163" s="34" t="n"/>
      <c r="GC163" s="34" t="n"/>
      <c r="GD163" s="34"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ez_manage.py:5397 top()</t>
        </is>
      </c>
      <c r="IL163" s="30" t="inlineStr">
        <is>
          <t>v12_quick_engine.py:4036 x3</t>
        </is>
      </c>
      <c r="IM163" s="30" t="n"/>
      <c r="IN163" s="76" t="inlineStr">
        <is>
          <t>SUSPICIOUS n=0 for crypto_short — keep, needs S1 fills (backtest-expert: &lt;30 trades, seek plateaus, punish)</t>
        </is>
      </c>
    </row>
    <row r="164" ht="10.5" customHeight="1" s="67">
      <c r="A164" s="31" t="inlineStr">
        <is>
          <t>ATR_ADAPTIVE_STOP_MULT</t>
        </is>
      </c>
      <c r="B164" s="72" t="inlineStr">
        <is>
          <t>2.0</t>
        </is>
      </c>
      <c r="C164" s="30" t="n"/>
      <c r="D164" s="30" t="n"/>
      <c r="E164" s="30" t="n"/>
      <c r="F164" s="30" t="n"/>
      <c r="G164" s="30">
        <f>IFERROR(VLOOKUP($A176&amp;"_"&amp;$B176,Results_Deltas!$A$2:$P$15000,5,FALSE),"")</f>
        <v/>
      </c>
      <c r="H164" s="30">
        <f>IFERROR(VLOOKUP($A176,Results_30d_Deltas!$A$2:$H$5000,7,FALSE)-E175,"")</f>
        <v/>
      </c>
      <c r="I164" s="30">
        <f>IFERROR(VLOOKUP($A176,Results_30d_Deltas!$A$2:$H$5000,6,FALSE),"")</f>
        <v/>
      </c>
      <c r="J164" s="30" t="n"/>
      <c r="K164" s="30" t="n"/>
      <c r="L164" s="30" t="inlineStr">
        <is>
          <t>YES</t>
        </is>
      </c>
      <c r="M164" s="33" t="n">
        <v>-0.06968945189467211</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4" t="n"/>
      <c r="ED164" s="34" t="n"/>
      <c r="EE164" s="34" t="n"/>
      <c r="EF164" s="34" t="n"/>
      <c r="EG164" s="34"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ez_manage.py:4329 top()</t>
        </is>
      </c>
      <c r="IL164" s="30" t="inlineStr">
        <is>
          <t>v12_quick_engine.py:1211 x6</t>
        </is>
      </c>
      <c r="IM164" s="30" t="n"/>
    </row>
    <row r="165" ht="10.5" customHeight="1" s="67">
      <c r="A165" s="31" t="inlineStr">
        <is>
          <t>ATR_LONG_WINDOW</t>
        </is>
      </c>
      <c r="B165" s="72" t="inlineStr">
        <is>
          <t>100</t>
        </is>
      </c>
      <c r="C165" s="30" t="n"/>
      <c r="D165" s="30" t="n"/>
      <c r="E165" s="30" t="n"/>
      <c r="F165" s="30" t="n"/>
      <c r="G165" s="30">
        <f>IFERROR(VLOOKUP($A177&amp;"_"&amp;$B177,Results_Deltas!$A$2:$P$15000,5,FALSE),"")</f>
        <v/>
      </c>
      <c r="H165" s="30">
        <f>IFERROR(VLOOKUP($A177,Results_30d_Deltas!$A$2:$H$5000,7,FALSE)-E176,"")</f>
        <v/>
      </c>
      <c r="I165" s="30">
        <f>IFERROR(VLOOKUP($A177,Results_30d_Deltas!$A$2:$H$5000,6,FALSE),"")</f>
        <v/>
      </c>
      <c r="J165" s="30" t="n"/>
      <c r="K165" s="30" t="n"/>
      <c r="L165" s="30" t="inlineStr">
        <is>
          <t>YES</t>
        </is>
      </c>
      <c r="M165" s="33" t="n">
        <v>-0.06968945189467211</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ez_manage.py:4330 top()</t>
        </is>
      </c>
      <c r="IL165" s="30" t="inlineStr">
        <is>
          <t>v12_quick_engine.py:199 x5</t>
        </is>
      </c>
      <c r="IM165" s="30" t="n"/>
      <c r="IN165" s="76" t="inlineStr">
        <is>
          <t>SUSPICIOUS n=0 for crypto_short — keep, needs S1 fills (backtest-expert: &lt;30 trades, seek plateaus, punish)</t>
        </is>
      </c>
    </row>
    <row r="166" ht="10.5" customHeight="1" s="67">
      <c r="A166" s="30" t="inlineStr">
        <is>
          <t>BTC_RZ_WT_DC_MULTIFACTOR</t>
        </is>
      </c>
      <c r="B166" s="72" t="inlineStr">
        <is>
          <t>0</t>
        </is>
      </c>
      <c r="C166" s="30" t="n"/>
      <c r="D166" s="30" t="n"/>
      <c r="E166" s="30" t="n"/>
      <c r="F166" s="30" t="n"/>
      <c r="G166" s="30">
        <f>IFERROR(VLOOKUP($A178&amp;"_"&amp;$B178,Results_Deltas!$A$2:$P$15000,5,FALSE),"")</f>
        <v/>
      </c>
      <c r="H166" s="30">
        <f>IFERROR(VLOOKUP($A178,Results_30d_Deltas!$A$2:$H$5000,7,FALSE)-E177,"")</f>
        <v/>
      </c>
      <c r="I166" s="30">
        <f>IFERROR(VLOOKUP($A178,Results_30d_Deltas!$A$2:$H$5000,6,FALSE),"")</f>
        <v/>
      </c>
      <c r="J166" s="30" t="n"/>
      <c r="K166" s="30" t="n"/>
      <c r="L166" s="30" t="inlineStr">
        <is>
          <t>NO</t>
        </is>
      </c>
      <c r="M166" s="33" t="n">
        <v>-0.06968945189467211</v>
      </c>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ez_manage.py:5965 top()</t>
        </is>
      </c>
      <c r="IL166" s="30" t="inlineStr">
        <is>
          <t>v12_quick_engine.py:450 x8</t>
        </is>
      </c>
      <c r="IM166" s="30" t="n"/>
      <c r="IN166" s="76" t="inlineStr">
        <is>
          <t>SUSPICIOUS n=0 for crypto_short — keep, needs S1 fills (backtest-expert: &lt;30 trades, seek plateaus, punish)</t>
        </is>
      </c>
    </row>
    <row r="167" ht="10.5" customHeight="1" s="67">
      <c r="A167" s="30" t="inlineStr">
        <is>
          <t>QUICK_REENTRY_60MIN_MIN_PCT</t>
        </is>
      </c>
      <c r="B167" s="72" t="inlineStr">
        <is>
          <t>0</t>
        </is>
      </c>
      <c r="C167" s="30" t="n"/>
      <c r="D167" s="30" t="n"/>
      <c r="E167" s="30" t="n"/>
      <c r="F167" s="30" t="n"/>
      <c r="G167" s="30">
        <f>IFERROR(VLOOKUP($A184&amp;"_"&amp;$B184,Results_Deltas!$A$2:$P$15000,5,FALSE),"")</f>
        <v/>
      </c>
      <c r="H167" s="30">
        <f>IFERROR(VLOOKUP($A184,Results_30d_Deltas!$A$2:$H$5000,7,FALSE)-E183,"")</f>
        <v/>
      </c>
      <c r="I167" s="30">
        <f>IFERROR(VLOOKUP($A184,Results_30d_Deltas!$A$2:$H$5000,6,FALSE),"")</f>
        <v/>
      </c>
      <c r="J167" s="30" t="n"/>
      <c r="K167" s="30" t="n"/>
      <c r="L167" s="30" t="inlineStr">
        <is>
          <t>NO</t>
        </is>
      </c>
      <c r="M167" s="33" t="n">
        <v>-0.06968945189467211</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ez_manage.py:6042 top()</t>
        </is>
      </c>
      <c r="IL167" s="30" t="inlineStr">
        <is>
          <t>v12_quick_engine.py:4283 x4</t>
        </is>
      </c>
      <c r="IM167" s="30" t="n"/>
      <c r="IN167" s="76" t="inlineStr">
        <is>
          <t>SUSPICIOUS n=0 for crypto_short — keep, needs S1 fills (backtest-expert: &lt;30 trades, seek plateaus, punish)</t>
        </is>
      </c>
    </row>
    <row r="168" ht="10.5" customHeight="1" s="67">
      <c r="A168" s="30" t="inlineStr">
        <is>
          <t>REENTRY_RALLY_K15M_MAX</t>
        </is>
      </c>
      <c r="B168" s="72" t="inlineStr">
        <is>
          <t>100.0</t>
        </is>
      </c>
      <c r="C168" s="30" t="n"/>
      <c r="D168" s="30" t="n"/>
      <c r="E168" s="30" t="n"/>
      <c r="F168" s="30" t="n"/>
      <c r="G168" s="30">
        <f>IFERROR(VLOOKUP($A186&amp;"_"&amp;$B186,Results_Deltas!$A$2:$P$15000,5,FALSE),"")</f>
        <v/>
      </c>
      <c r="H168" s="30">
        <f>IFERROR(VLOOKUP($A186,Results_30d_Deltas!$A$2:$H$5000,7,FALSE)-E185,"")</f>
        <v/>
      </c>
      <c r="I168" s="30">
        <f>IFERROR(VLOOKUP($A186,Results_30d_Deltas!$A$2:$H$5000,6,FALSE),"")</f>
        <v/>
      </c>
      <c r="J168" s="30" t="n"/>
      <c r="K168" s="30" t="n"/>
      <c r="L168" s="30" t="inlineStr">
        <is>
          <t>NO</t>
        </is>
      </c>
      <c r="M168" s="33" t="n">
        <v>-0.06968945189467211</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ez_manage.py:3869 top()</t>
        </is>
      </c>
      <c r="IL168" s="30" t="inlineStr">
        <is>
          <t>v12_quick_engine.py:2902 x8</t>
        </is>
      </c>
      <c r="IM168" s="30" t="n"/>
    </row>
    <row r="169" ht="10.5" customHeight="1" s="67">
      <c r="A169" s="30" t="inlineStr">
        <is>
          <t>RZ_BOT_BB_THRESHOLD</t>
        </is>
      </c>
      <c r="B169" s="72" t="inlineStr">
        <is>
          <t>0.1125</t>
        </is>
      </c>
      <c r="C169" s="30" t="n"/>
      <c r="D169" s="30" t="n"/>
      <c r="E169" s="30" t="n"/>
      <c r="F169" s="30" t="n"/>
      <c r="G169" s="30">
        <f>IFERROR(VLOOKUP($A188&amp;"_"&amp;$B188,Results_Deltas!$A$2:$P$15000,5,FALSE),"")</f>
        <v/>
      </c>
      <c r="H169" s="30">
        <f>IFERROR(VLOOKUP($A188,Results_30d_Deltas!$A$2:$H$5000,7,FALSE)-E187,"")</f>
        <v/>
      </c>
      <c r="I169" s="30">
        <f>IFERROR(VLOOKUP($A188,Results_30d_Deltas!$A$2:$H$5000,6,FALSE),"")</f>
        <v/>
      </c>
      <c r="J169" s="30" t="n"/>
      <c r="K169" s="30" t="n"/>
      <c r="L169" s="30" t="inlineStr">
        <is>
          <t>NO</t>
        </is>
      </c>
      <c r="M169" s="33" t="n">
        <v>-0.06968945189467211</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ez_manage.py:3928 top()</t>
        </is>
      </c>
      <c r="IL169" s="30" t="inlineStr">
        <is>
          <t>v12_quick_engine.py:3020 x6</t>
        </is>
      </c>
      <c r="IM169" s="30" t="n"/>
      <c r="IN169" s="76" t="inlineStr">
        <is>
          <t>SUSPICIOUS n=0 for crypto_short — keep, needs S1 fills (backtest-expert: &lt;30 trades, seek plateaus, punish)</t>
        </is>
      </c>
    </row>
    <row r="170" ht="10.5" customHeight="1" s="67">
      <c r="A170" s="30" t="inlineStr">
        <is>
          <t>RZ_BOT_BB_THRESHOLD</t>
        </is>
      </c>
      <c r="B170" s="72" t="inlineStr">
        <is>
          <t>0.225</t>
        </is>
      </c>
      <c r="C170" s="30" t="n"/>
      <c r="D170" s="30" t="n"/>
      <c r="E170" s="30" t="n"/>
      <c r="F170" s="30" t="n"/>
      <c r="G170" s="30">
        <f>IFERROR(VLOOKUP($A189&amp;"_"&amp;$B189,Results_Deltas!$A$2:$P$15000,5,FALSE),"")</f>
        <v/>
      </c>
      <c r="H170" s="30">
        <f>IFERROR(VLOOKUP($A189,Results_30d_Deltas!$A$2:$H$5000,7,FALSE)-E188,"")</f>
        <v/>
      </c>
      <c r="I170" s="30">
        <f>IFERROR(VLOOKUP($A189,Results_30d_Deltas!$A$2:$H$5000,6,FALSE),"")</f>
        <v/>
      </c>
      <c r="J170" s="30" t="n"/>
      <c r="K170" s="30" t="n"/>
      <c r="L170" s="30" t="inlineStr">
        <is>
          <t>NO</t>
        </is>
      </c>
      <c r="M170" s="33" t="n">
        <v>-0.06968945189467211</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ez_manage.py:3928 top()</t>
        </is>
      </c>
      <c r="IL170" s="30" t="inlineStr">
        <is>
          <t>v12_quick_engine.py:3020 x6</t>
        </is>
      </c>
      <c r="IM170" s="30" t="n"/>
      <c r="IN170" s="76" t="inlineStr">
        <is>
          <t>SUSPICIOUS n=0 for crypto_short — keep, needs S1 fills (backtest-expert: &lt;30 trades, seek plateaus, punish)</t>
        </is>
      </c>
    </row>
    <row r="171" ht="10.5" customHeight="1" s="67">
      <c r="A171" s="30" t="inlineStr">
        <is>
          <t>SCALP_V3_OB_WALL_TOO_CLOSE_PCT</t>
        </is>
      </c>
      <c r="B171" s="72" t="inlineStr">
        <is>
          <t>0</t>
        </is>
      </c>
      <c r="C171" s="30" t="n"/>
      <c r="D171" s="30" t="n"/>
      <c r="E171" s="30" t="n"/>
      <c r="F171" s="30" t="n"/>
      <c r="G171" s="30">
        <f>IFERROR(VLOOKUP($A190&amp;"_"&amp;$B190,Results_Deltas!$A$2:$P$15000,5,FALSE),"")</f>
        <v/>
      </c>
      <c r="H171" s="30">
        <f>IFERROR(VLOOKUP($A190,Results_30d_Deltas!$A$2:$H$5000,7,FALSE)-E189,"")</f>
        <v/>
      </c>
      <c r="I171" s="30">
        <f>IFERROR(VLOOKUP($A190,Results_30d_Deltas!$A$2:$H$5000,6,FALSE),"")</f>
        <v/>
      </c>
      <c r="J171" s="30" t="n"/>
      <c r="K171" s="30" t="n"/>
      <c r="L171" s="30" t="inlineStr">
        <is>
          <t>NO</t>
        </is>
      </c>
      <c r="M171" s="33" t="n">
        <v>-0.06968945189467211</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ez_manage.py:5575 top()</t>
        </is>
      </c>
      <c r="IL171" s="30" t="inlineStr">
        <is>
          <t>v12_quick_engine.py:3189 x4</t>
        </is>
      </c>
      <c r="IM171" s="30" t="n"/>
      <c r="IN171" s="76" t="inlineStr">
        <is>
          <t>SUSPICIOUS n=0 for crypto_short — keep, needs S1 fills (backtest-expert: &lt;30 trades, seek plateaus, punish)</t>
        </is>
      </c>
    </row>
    <row r="172" ht="10.5" customHeight="1" s="67">
      <c r="A172" s="31" t="inlineStr">
        <is>
          <t>WRONG_SIDE_WT_TFS_REQUIRED</t>
        </is>
      </c>
      <c r="B172" s="72" t="inlineStr">
        <is>
          <t>4</t>
        </is>
      </c>
      <c r="C172" s="30" t="n"/>
      <c r="D172" s="30" t="n"/>
      <c r="E172" s="30" t="n"/>
      <c r="F172" s="30" t="n"/>
      <c r="G172" s="30">
        <f>IFERROR(VLOOKUP($A206&amp;"_"&amp;$B206,Results_Deltas!$A$2:$P$15000,5,FALSE),"")</f>
        <v/>
      </c>
      <c r="H172" s="30">
        <f>IFERROR(VLOOKUP($A206,Results_30d_Deltas!$A$2:$H$5000,7,FALSE)-E205,"")</f>
        <v/>
      </c>
      <c r="I172" s="30">
        <f>IFERROR(VLOOKUP($A206,Results_30d_Deltas!$A$2:$H$5000,6,FALSE),"")</f>
        <v/>
      </c>
      <c r="J172" s="30" t="n"/>
      <c r="K172" s="30" t="n"/>
      <c r="L172" s="30" t="inlineStr">
        <is>
          <t>NO</t>
        </is>
      </c>
      <c r="M172" s="33" t="n">
        <v>-0.06968945189467211</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ez_manage.py:4278 top()</t>
        </is>
      </c>
      <c r="IL172" s="30" t="inlineStr">
        <is>
          <t>v12_quick_engine.py:3667 x3</t>
        </is>
      </c>
      <c r="IM172" s="30" t="n"/>
      <c r="IN172" s="76" t="inlineStr">
        <is>
          <t>SUSPICIOUS n=0 for crypto_short — keep, needs S1 fills (backtest-expert: &lt;30 trades, seek plateaus, punish)</t>
        </is>
      </c>
    </row>
    <row r="173" ht="10.5" customHeight="1" s="67">
      <c r="A173" s="37" t="inlineStr">
        <is>
          <t>COOLDOWN_LOCKS_FILTER_TF</t>
        </is>
      </c>
      <c r="B173" s="73" t="inlineStr">
        <is>
          <t>OFF</t>
        </is>
      </c>
      <c r="C173" s="38" t="n"/>
      <c r="D173" s="38" t="inlineStr">
        <is>
          <t>GLOBAL_CHECK</t>
        </is>
      </c>
      <c r="E173" s="38" t="n"/>
      <c r="F173" s="30" t="n"/>
      <c r="G173" s="38">
        <f>IFERROR(VLOOKUP($A213&amp;"_"&amp;$B213,Results_Deltas!$A$2:$P$15000,5,FALSE),"")</f>
        <v/>
      </c>
      <c r="H173" s="38" t="inlineStr">
        <is>
          <t>Blanket (page end)</t>
        </is>
      </c>
      <c r="I173" s="30" t="n"/>
      <c r="J173" s="30" t="n"/>
      <c r="K173" s="30" t="n"/>
      <c r="L173" s="30" t="inlineStr">
        <is>
          <t>NO</t>
        </is>
      </c>
      <c r="M173" s="30" t="n">
        <v>-9.998123228030076</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0.5" customHeight="1" s="67">
      <c r="A174" s="37" t="inlineStr">
        <is>
          <t>DUP_GUARD_FILTER_TF</t>
        </is>
      </c>
      <c r="B174" s="73" t="inlineStr">
        <is>
          <t>OFF</t>
        </is>
      </c>
      <c r="C174" s="38" t="n"/>
      <c r="D174" s="38" t="inlineStr">
        <is>
          <t>GLOBAL_CHECK</t>
        </is>
      </c>
      <c r="E174" s="38" t="n"/>
      <c r="F174" s="30" t="n"/>
      <c r="G174" s="38">
        <f>IFERROR(VLOOKUP($A214&amp;"_"&amp;$B214,Results_Deltas!$A$2:$P$15000,5,FALSE),"")</f>
        <v/>
      </c>
      <c r="H174" s="38" t="inlineStr">
        <is>
          <t>Blanket (page end)</t>
        </is>
      </c>
      <c r="I174" s="30" t="n"/>
      <c r="J174" s="30" t="n"/>
      <c r="K174" s="30" t="n"/>
      <c r="L174" s="30" t="inlineStr">
        <is>
          <t>NO</t>
        </is>
      </c>
      <c r="M174" s="30" t="n">
        <v>-9.925904291236934</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0.5" customHeight="1" s="67">
      <c r="A175" s="37" t="inlineStr">
        <is>
          <t>FUNDING_GATE_FILTER_TF</t>
        </is>
      </c>
      <c r="B175" s="73" t="inlineStr">
        <is>
          <t>4h</t>
        </is>
      </c>
      <c r="C175" s="38" t="n"/>
      <c r="D175" s="38" t="inlineStr">
        <is>
          <t>GLOBAL_CHECK</t>
        </is>
      </c>
      <c r="E175" s="38" t="n"/>
      <c r="F175" s="30" t="n"/>
      <c r="G175" s="38">
        <f>IFERROR(VLOOKUP($A215&amp;"_"&amp;$B215,Results_Deltas!$A$2:$P$15000,5,FALSE),"")</f>
        <v/>
      </c>
      <c r="H175" s="38" t="inlineStr">
        <is>
          <t>Blanket (page end)</t>
        </is>
      </c>
      <c r="I175" s="30" t="n"/>
      <c r="J175" s="30" t="n"/>
      <c r="K175" s="30" t="n"/>
      <c r="L175" s="30" t="inlineStr">
        <is>
          <t>NO</t>
        </is>
      </c>
      <c r="M175" s="30" t="n">
        <v>-9.925438175948033</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0.5" customHeight="1" s="67">
      <c r="A176" s="37" t="inlineStr">
        <is>
          <t>COOLDOWN_LOCKS_FILTER_TF</t>
        </is>
      </c>
      <c r="B176" s="73" t="inlineStr">
        <is>
          <t>1h</t>
        </is>
      </c>
      <c r="C176" s="38" t="n"/>
      <c r="D176" s="38" t="inlineStr">
        <is>
          <t>GLOBAL_CHECK</t>
        </is>
      </c>
      <c r="E176" s="38" t="n"/>
      <c r="F176" s="30" t="n"/>
      <c r="G176" s="38">
        <f>IFERROR(VLOOKUP($A216&amp;"_"&amp;$B216,Results_Deltas!$A$2:$P$15000,5,FALSE),"")</f>
        <v/>
      </c>
      <c r="H176" s="38" t="inlineStr">
        <is>
          <t>Blanket (page end)</t>
        </is>
      </c>
      <c r="I176" s="30" t="n"/>
      <c r="J176" s="30" t="n"/>
      <c r="K176" s="30" t="n"/>
      <c r="L176" s="30" t="inlineStr">
        <is>
          <t>NO</t>
        </is>
      </c>
      <c r="M176" s="30" t="n">
        <v>-9.925363574796128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0.5" customHeight="1" s="67">
      <c r="A177" s="37" t="inlineStr">
        <is>
          <t>DUP_GUARD_FILTER_TF</t>
        </is>
      </c>
      <c r="B177" s="73" t="inlineStr">
        <is>
          <t>4h</t>
        </is>
      </c>
      <c r="C177" s="38" t="n"/>
      <c r="D177" s="38" t="inlineStr">
        <is>
          <t>GLOBAL_CHECK</t>
        </is>
      </c>
      <c r="E177" s="38" t="n"/>
      <c r="F177" s="30" t="n"/>
      <c r="G177" s="38">
        <f>IFERROR(VLOOKUP($A217&amp;"_"&amp;$B217,Results_Deltas!$A$2:$P$15000,5,FALSE),"")</f>
        <v/>
      </c>
      <c r="H177" s="38" t="inlineStr">
        <is>
          <t>Blanket (page end)</t>
        </is>
      </c>
      <c r="I177" s="30" t="n"/>
      <c r="J177" s="30" t="n"/>
      <c r="K177" s="30" t="n"/>
      <c r="L177" s="30" t="inlineStr">
        <is>
          <t>NO</t>
        </is>
      </c>
      <c r="M177" s="30" t="n">
        <v>-9.923461731916976</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0.5" customHeight="1" s="67">
      <c r="A178" s="37" t="inlineStr">
        <is>
          <t>FUNDING_GATE_FILTER_TF</t>
        </is>
      </c>
      <c r="B178" s="73" t="inlineStr">
        <is>
          <t>OFF</t>
        </is>
      </c>
      <c r="C178" s="38" t="n"/>
      <c r="D178" s="38" t="inlineStr">
        <is>
          <t>GLOBAL_CHECK</t>
        </is>
      </c>
      <c r="E178" s="38" t="n"/>
      <c r="F178" s="30" t="n"/>
      <c r="G178" s="38">
        <f>IFERROR(VLOOKUP($A218&amp;"_"&amp;$B218,Results_Deltas!$A$2:$P$15000,5,FALSE),"")</f>
        <v/>
      </c>
      <c r="H178" s="38" t="inlineStr">
        <is>
          <t>Blanket (page end)</t>
        </is>
      </c>
      <c r="I178" s="30" t="n"/>
      <c r="J178" s="30" t="n"/>
      <c r="K178" s="30" t="n"/>
      <c r="L178" s="30" t="inlineStr">
        <is>
          <t>NO</t>
        </is>
      </c>
      <c r="M178" s="30" t="n">
        <v>-9.922685501318108</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0.5" customHeight="1" s="67">
      <c r="A179" s="37" t="inlineStr">
        <is>
          <t>FUNDING_GATE_FILTER_TF</t>
        </is>
      </c>
      <c r="B179" s="73" t="inlineStr">
        <is>
          <t>D</t>
        </is>
      </c>
      <c r="C179" s="38" t="n"/>
      <c r="D179" s="38" t="inlineStr">
        <is>
          <t>GLOBAL_CHECK</t>
        </is>
      </c>
      <c r="E179" s="38" t="n"/>
      <c r="F179" s="30" t="n"/>
      <c r="G179" s="38">
        <f>IFERROR(VLOOKUP($A219&amp;"_"&amp;$B219,Results_Deltas!$A$2:$P$15000,5,FALSE),"")</f>
        <v/>
      </c>
      <c r="H179" s="38" t="inlineStr">
        <is>
          <t>Blanket (page end)</t>
        </is>
      </c>
      <c r="I179" s="30" t="n"/>
      <c r="J179" s="30" t="n"/>
      <c r="K179" s="30" t="n"/>
      <c r="L179" s="30" t="inlineStr">
        <is>
          <t>NO</t>
        </is>
      </c>
      <c r="M179" s="30" t="n">
        <v>-9.922685501318108</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0.5" customHeight="1" s="67">
      <c r="A180" s="37" t="inlineStr">
        <is>
          <t>COOLDOWN_LOCKS_FILTER_TF</t>
        </is>
      </c>
      <c r="B180" s="73" t="inlineStr">
        <is>
          <t>D</t>
        </is>
      </c>
      <c r="C180" s="38" t="n"/>
      <c r="D180" s="38" t="inlineStr">
        <is>
          <t>GLOBAL_CHECK</t>
        </is>
      </c>
      <c r="E180" s="38" t="n"/>
      <c r="F180" s="30" t="n"/>
      <c r="G180" s="38">
        <f>IFERROR(VLOOKUP($A220&amp;"_"&amp;$B220,Results_Deltas!$A$2:$P$15000,5,FALSE),"")</f>
        <v/>
      </c>
      <c r="H180" s="38" t="inlineStr">
        <is>
          <t>Blanket (page end)</t>
        </is>
      </c>
      <c r="I180" s="30" t="n"/>
      <c r="J180" s="30" t="n"/>
      <c r="K180" s="30" t="n"/>
      <c r="L180" s="30" t="inlineStr">
        <is>
          <t>NO</t>
        </is>
      </c>
      <c r="M180" s="30" t="n">
        <v>-9.921195036443018</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0.5" customHeight="1" s="67">
      <c r="A181" s="37" t="inlineStr">
        <is>
          <t>COOLDOWN_LOCKS_FILTER_TF</t>
        </is>
      </c>
      <c r="B181" s="73" t="inlineStr">
        <is>
          <t>4h</t>
        </is>
      </c>
      <c r="C181" s="38" t="n"/>
      <c r="D181" s="38" t="inlineStr">
        <is>
          <t>GLOBAL_CHECK</t>
        </is>
      </c>
      <c r="E181" s="38" t="n"/>
      <c r="F181" s="30" t="n"/>
      <c r="G181" s="38">
        <f>IFERROR(VLOOKUP($A221&amp;"_"&amp;$B221,Results_Deltas!$A$2:$P$15000,5,FALSE),"")</f>
        <v/>
      </c>
      <c r="H181" s="38" t="inlineStr">
        <is>
          <t>Blanket (page end)</t>
        </is>
      </c>
      <c r="I181" s="30" t="n"/>
      <c r="J181" s="30" t="n"/>
      <c r="K181" s="30" t="n"/>
      <c r="L181" s="30" t="inlineStr">
        <is>
          <t>YES</t>
        </is>
      </c>
      <c r="M181" s="30" t="n">
        <v>-9.917473417610852</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0.5" customHeight="1" s="67">
      <c r="A182" s="37" t="inlineStr">
        <is>
          <t>EMA_BLANKET_FILTER_ENABLED</t>
        </is>
      </c>
      <c r="B182" s="73" t="inlineStr">
        <is>
          <t>False</t>
        </is>
      </c>
      <c r="C182" s="38" t="n"/>
      <c r="D182" s="38" t="inlineStr">
        <is>
          <t>GLOBAL_CHECK</t>
        </is>
      </c>
      <c r="E182" s="38" t="n"/>
      <c r="F182" s="30" t="n"/>
      <c r="G182" s="38">
        <f>IFERROR(VLOOKUP($A222&amp;"_"&amp;$B222,Results_Deltas!$A$2:$P$15000,5,FALSE),"")</f>
        <v/>
      </c>
      <c r="H182" s="38" t="inlineStr">
        <is>
          <t>Blanket (page end)</t>
        </is>
      </c>
      <c r="I182" s="30" t="n"/>
      <c r="J182" s="30" t="n"/>
      <c r="K182" s="30" t="n"/>
      <c r="L182" s="30" t="inlineStr">
        <is>
          <t>NO</t>
        </is>
      </c>
      <c r="M182" s="30" t="n">
        <v>-9.914684827890655</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0.5" customHeight="1" s="67">
      <c r="A183" s="37" t="inlineStr">
        <is>
          <t>EMA_BLANKET_FILTER_MIN_TFS</t>
        </is>
      </c>
      <c r="B183" s="73" t="inlineStr">
        <is>
          <t>1</t>
        </is>
      </c>
      <c r="C183" s="38" t="n"/>
      <c r="D183" s="38" t="inlineStr">
        <is>
          <t>GLOBAL_CHECK</t>
        </is>
      </c>
      <c r="E183" s="38" t="n"/>
      <c r="F183" s="30" t="n"/>
      <c r="G183" s="38">
        <f>IFERROR(VLOOKUP($A223&amp;"_"&amp;$B223,Results_Deltas!$A$2:$P$15000,5,FALSE),"")</f>
        <v/>
      </c>
      <c r="H183" s="38" t="inlineStr">
        <is>
          <t>Blanket (page end)</t>
        </is>
      </c>
      <c r="I183" s="30" t="n"/>
      <c r="J183" s="30" t="n"/>
      <c r="K183" s="30" t="n"/>
      <c r="L183" s="30" t="inlineStr">
        <is>
          <t>NO</t>
        </is>
      </c>
      <c r="M183" s="30" t="n">
        <v>-9.909319186311356</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0.5" customHeight="1" s="67">
      <c r="A184" s="37" t="inlineStr">
        <is>
          <t>DUP_GUARD_FILTER_TF</t>
        </is>
      </c>
      <c r="B184" s="73" t="inlineStr">
        <is>
          <t>D</t>
        </is>
      </c>
      <c r="C184" s="38" t="n"/>
      <c r="D184" s="38" t="inlineStr">
        <is>
          <t>GLOBAL_CHECK</t>
        </is>
      </c>
      <c r="E184" s="38" t="n"/>
      <c r="F184" s="30" t="n"/>
      <c r="G184" s="38">
        <f>IFERROR(VLOOKUP($A224&amp;"_"&amp;$B224,Results_Deltas!$A$2:$P$15000,5,FALSE),"")</f>
        <v/>
      </c>
      <c r="H184" s="38" t="inlineStr">
        <is>
          <t>Blanket (page end)</t>
        </is>
      </c>
      <c r="I184" s="30" t="n"/>
      <c r="J184" s="30" t="n"/>
      <c r="K184" s="30" t="n"/>
      <c r="L184" s="30" t="inlineStr">
        <is>
          <t>NO</t>
        </is>
      </c>
      <c r="M184" s="30" t="n">
        <v>-9.908896495930195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0.5" customHeight="1" s="67">
      <c r="A185" s="37" t="inlineStr">
        <is>
          <t>EMA_BLANKET_FILTER_MIN_TFS</t>
        </is>
      </c>
      <c r="B185" s="73" t="inlineStr">
        <is>
          <t>2</t>
        </is>
      </c>
      <c r="C185" s="38" t="n"/>
      <c r="D185" s="38" t="inlineStr">
        <is>
          <t>GLOBAL_CHECK</t>
        </is>
      </c>
      <c r="E185" s="38" t="n"/>
      <c r="F185" s="30" t="n"/>
      <c r="G185" s="38">
        <f>IFERROR(VLOOKUP($A225&amp;"_"&amp;$B225,Results_Deltas!$A$2:$P$15000,5,FALSE),"")</f>
        <v/>
      </c>
      <c r="H185" s="38" t="inlineStr">
        <is>
          <t>Blanket (page end)</t>
        </is>
      </c>
      <c r="I185" s="30" t="n"/>
      <c r="J185" s="30" t="n"/>
      <c r="K185" s="30" t="n"/>
      <c r="L185" s="30" t="inlineStr">
        <is>
          <t>NO</t>
        </is>
      </c>
      <c r="M185" s="30" t="n">
        <v>-9.90079385297083</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0.5" customHeight="1" s="67">
      <c r="A186" s="37" t="inlineStr">
        <is>
          <t>EMA_BLANKET_FILTER_MIN_TFS</t>
        </is>
      </c>
      <c r="B186" s="73" t="inlineStr">
        <is>
          <t>0</t>
        </is>
      </c>
      <c r="C186" s="38" t="n"/>
      <c r="D186" s="38" t="inlineStr">
        <is>
          <t>GLOBAL_CHECK</t>
        </is>
      </c>
      <c r="E186" s="38" t="n"/>
      <c r="F186" s="30" t="n"/>
      <c r="G186" s="38">
        <f>IFERROR(VLOOKUP($A226&amp;"_"&amp;$B226,Results_Deltas!$A$2:$P$15000,5,FALSE),"")</f>
        <v/>
      </c>
      <c r="H186" s="38" t="inlineStr">
        <is>
          <t>Blanket (page end)</t>
        </is>
      </c>
      <c r="I186" s="30" t="n"/>
      <c r="J186" s="30" t="n"/>
      <c r="K186" s="30" t="n"/>
      <c r="L186" s="30" t="inlineStr">
        <is>
          <t>YES</t>
        </is>
      </c>
      <c r="M186" s="30" t="n">
        <v>-9.884659868309059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0.5" customHeight="1" s="67">
      <c r="A187" s="37" t="inlineStr">
        <is>
          <t>DUP_GUARD_FILTER_TF</t>
        </is>
      </c>
      <c r="B187" s="73" t="inlineStr">
        <is>
          <t>1h</t>
        </is>
      </c>
      <c r="C187" s="38" t="n"/>
      <c r="D187" s="38" t="inlineStr">
        <is>
          <t>GLOBAL_CHECK</t>
        </is>
      </c>
      <c r="E187" s="38" t="n"/>
      <c r="F187" s="30" t="n"/>
      <c r="G187" s="38">
        <f>IFERROR(VLOOKUP($A227&amp;"_"&amp;$B227,Results_Deltas!$A$2:$P$15000,5,FALSE),"")</f>
        <v/>
      </c>
      <c r="H187" s="38" t="inlineStr">
        <is>
          <t>Blanket (page end)</t>
        </is>
      </c>
      <c r="I187" s="30" t="n"/>
      <c r="J187" s="30" t="n"/>
      <c r="K187" s="30" t="n"/>
      <c r="L187" s="30" t="inlineStr">
        <is>
          <t>NO</t>
        </is>
      </c>
      <c r="M187" s="30" t="n">
        <v>-9.851746484113638</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GR_FILTER_VEC_ENABLED</t>
        </is>
      </c>
      <c r="B188" s="73" t="inlineStr">
        <is>
          <t>True</t>
        </is>
      </c>
      <c r="C188" s="38" t="n"/>
      <c r="D188" s="38" t="inlineStr">
        <is>
          <t>GLOBAL_CHECK</t>
        </is>
      </c>
      <c r="E188" s="38" t="n"/>
      <c r="F188" s="30" t="n"/>
      <c r="G188" s="38">
        <f>IFERROR(VLOOKUP($A228&amp;"_"&amp;$B228,Results_Deltas!$A$2:$P$15000,5,FALSE),"")</f>
        <v/>
      </c>
      <c r="H188" s="38" t="inlineStr">
        <is>
          <t>Blanket (page end)</t>
        </is>
      </c>
      <c r="I188" s="30" t="n"/>
      <c r="J188" s="30" t="n"/>
      <c r="K188" s="30" t="n"/>
      <c r="L188" s="30" t="inlineStr">
        <is>
          <t>NO</t>
        </is>
      </c>
      <c r="M188" s="30" t="n">
        <v>-9.730226150298069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GR_FILTER_VEC_MIN_TFS</t>
        </is>
      </c>
      <c r="B189" s="73" t="inlineStr">
        <is>
          <t>1</t>
        </is>
      </c>
      <c r="C189" s="38" t="n"/>
      <c r="D189" s="38" t="inlineStr">
        <is>
          <t>GLOBAL_CHECK</t>
        </is>
      </c>
      <c r="E189" s="38" t="n"/>
      <c r="F189" s="30" t="n"/>
      <c r="G189" s="38">
        <f>IFERROR(VLOOKUP($A229&amp;"_"&amp;$B229,Results_Deltas!$A$2:$P$15000,5,FALSE),"")</f>
        <v/>
      </c>
      <c r="H189" s="38" t="inlineStr">
        <is>
          <t>Blanket (page end)</t>
        </is>
      </c>
      <c r="I189" s="30" t="n"/>
      <c r="J189" s="30" t="n"/>
      <c r="K189" s="30" t="n"/>
      <c r="L189" s="30" t="inlineStr">
        <is>
          <t>NO</t>
        </is>
      </c>
      <c r="M189" s="30" t="n">
        <v>-9.720298909065241</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0.5" customHeight="1" s="67">
      <c r="A190" s="37" t="inlineStr">
        <is>
          <t>FUNDING_GATE_FILTER_TF</t>
        </is>
      </c>
      <c r="B190" s="73" t="inlineStr">
        <is>
          <t>1h</t>
        </is>
      </c>
      <c r="C190" s="38" t="n"/>
      <c r="D190" s="38" t="inlineStr">
        <is>
          <t>GLOBAL_CHECK</t>
        </is>
      </c>
      <c r="E190" s="38" t="n"/>
      <c r="F190" s="30" t="n"/>
      <c r="G190" s="38">
        <f>IFERROR(VLOOKUP($A230&amp;"_"&amp;$B230,Results_Deltas!$A$2:$P$15000,5,FALSE),"")</f>
        <v/>
      </c>
      <c r="H190" s="38" t="inlineStr">
        <is>
          <t>Blanket (page end)</t>
        </is>
      </c>
      <c r="I190" s="30" t="n"/>
      <c r="J190" s="30" t="n"/>
      <c r="K190" s="30" t="n"/>
      <c r="L190" s="30" t="inlineStr">
        <is>
          <t>NO</t>
        </is>
      </c>
      <c r="M190" s="30" t="n">
        <v>-9.712963659717781</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EMA_9_21_FILTER_MIN_TFS</t>
        </is>
      </c>
      <c r="B191" s="73" t="inlineStr">
        <is>
          <t>2</t>
        </is>
      </c>
      <c r="C191" s="38" t="n"/>
      <c r="D191" s="38" t="inlineStr">
        <is>
          <t>GLOBAL_CHECK</t>
        </is>
      </c>
      <c r="E191" s="38" t="n"/>
      <c r="F191" s="30" t="n"/>
      <c r="G191" s="38">
        <f>IFERROR(VLOOKUP($A231&amp;"_"&amp;$B231,Results_Deltas!$A$2:$P$15000,5,FALSE),"")</f>
        <v/>
      </c>
      <c r="H191" s="38" t="inlineStr">
        <is>
          <t>Blanket (page end)</t>
        </is>
      </c>
      <c r="I191" s="30" t="n"/>
      <c r="J191" s="30" t="n"/>
      <c r="K191" s="30" t="n"/>
      <c r="L191" s="30" t="inlineStr">
        <is>
          <t>YES</t>
        </is>
      </c>
      <c r="M191" s="30" t="n">
        <v>-9.688265532090979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EMA_9_21_FILTER_MIN_TFS</t>
        </is>
      </c>
      <c r="B192" s="73" t="inlineStr">
        <is>
          <t>0</t>
        </is>
      </c>
      <c r="C192" s="38" t="n"/>
      <c r="D192" s="38" t="inlineStr">
        <is>
          <t>GLOBAL_CHECK</t>
        </is>
      </c>
      <c r="E192" s="38" t="n"/>
      <c r="F192" s="30" t="n"/>
      <c r="G192" s="38">
        <f>IFERROR(VLOOKUP($A232&amp;"_"&amp;$B232,Results_Deltas!$A$2:$P$15000,5,FALSE),"")</f>
        <v/>
      </c>
      <c r="H192" s="38" t="inlineStr">
        <is>
          <t>Blanket (page end)</t>
        </is>
      </c>
      <c r="I192" s="30" t="n"/>
      <c r="J192" s="30" t="n"/>
      <c r="K192" s="30" t="n"/>
      <c r="L192" s="30" t="inlineStr">
        <is>
          <t>NO</t>
        </is>
      </c>
      <c r="M192" s="30" t="n">
        <v>-9.651514164321</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9" t="inlineStr">
        <is>
          <t>GR_FILTER_VEC_MIN_TFS</t>
        </is>
      </c>
      <c r="B193" s="73" t="inlineStr">
        <is>
          <t>2</t>
        </is>
      </c>
      <c r="C193" s="38" t="n"/>
      <c r="D193" s="38" t="inlineStr">
        <is>
          <t>GLOBAL_CHECK</t>
        </is>
      </c>
      <c r="E193" s="38" t="n"/>
      <c r="F193" s="30" t="n"/>
      <c r="G193" s="38">
        <f>IFERROR(VLOOKUP($A233&amp;"_"&amp;$B233,Results_Deltas!$A$2:$P$15000,5,FALSE),"")</f>
        <v/>
      </c>
      <c r="H193" s="38" t="inlineStr">
        <is>
          <t>Blanket (page end)</t>
        </is>
      </c>
      <c r="I193" s="30" t="n"/>
      <c r="J193" s="30" t="n"/>
      <c r="K193" s="30" t="n"/>
      <c r="L193" s="30" t="inlineStr">
        <is>
          <t>NO</t>
        </is>
      </c>
      <c r="M193" s="30" t="n">
        <v>-1.393114613855785</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0.5" customHeight="1" s="67">
      <c r="A194" s="37" t="inlineStr">
        <is>
          <t>HA_WICK_QUALITY_TF</t>
        </is>
      </c>
      <c r="B194" s="73" t="inlineStr">
        <is>
          <t>4h</t>
        </is>
      </c>
      <c r="C194" s="38" t="n"/>
      <c r="D194" s="38" t="inlineStr">
        <is>
          <t>ENTRY, GLOBAL_CHECK, STOCKS_EXIT</t>
        </is>
      </c>
      <c r="E194" s="38" t="n"/>
      <c r="F194" s="30" t="n"/>
      <c r="G194" s="38">
        <f>IFERROR(VLOOKUP($A234&amp;"_"&amp;$B234,Results_Deltas!$A$2:$P$15000,5,FALSE),"")</f>
        <v/>
      </c>
      <c r="H194" s="38" t="inlineStr">
        <is>
          <t>Blanket (page end)</t>
        </is>
      </c>
      <c r="I194" s="30" t="n"/>
      <c r="J194" s="30" t="n"/>
      <c r="K194" s="30" t="n"/>
      <c r="L194" s="30" t="inlineStr">
        <is>
          <t>NO</t>
        </is>
      </c>
      <c r="M194" s="30" t="n">
        <v>-1.24976540350376</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0.5" customHeight="1" s="67">
      <c r="A195" s="37" t="inlineStr">
        <is>
          <t>MTS_BOTTOM_STRONG_THRESHOLD</t>
        </is>
      </c>
      <c r="B195" s="73" t="inlineStr">
        <is>
          <t>30</t>
        </is>
      </c>
      <c r="C195" s="38" t="n"/>
      <c r="D195" s="38" t="inlineStr">
        <is>
          <t>ENTRY, GLOBAL_CHECK, STOCKS_EXIT</t>
        </is>
      </c>
      <c r="E195" s="38" t="n"/>
      <c r="F195" s="30" t="n"/>
      <c r="G195" s="38">
        <f>IFERROR(VLOOKUP($A235&amp;"_"&amp;$B235,Results_Deltas!$A$2:$P$15000,5,FALSE),"")</f>
        <v/>
      </c>
      <c r="H195" s="38" t="inlineStr">
        <is>
          <t>Blanket (page end)</t>
        </is>
      </c>
      <c r="I195" s="30" t="n"/>
      <c r="J195" s="30" t="n"/>
      <c r="K195" s="30" t="n"/>
      <c r="L195" s="30" t="inlineStr">
        <is>
          <t>NO</t>
        </is>
      </c>
      <c r="M195" s="30" t="n">
        <v>-1.24976540350376</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7" t="inlineStr">
        <is>
          <t>DC_MOMENT_STRONG_THRESHOLD</t>
        </is>
      </c>
      <c r="B196" s="73" t="inlineStr">
        <is>
          <t>30</t>
        </is>
      </c>
      <c r="C196" s="38" t="n"/>
      <c r="D196" s="38" t="inlineStr">
        <is>
          <t>ENTRY, GLOBAL_CHECK, STOCKS_EXIT</t>
        </is>
      </c>
      <c r="E196" s="38" t="n"/>
      <c r="F196" s="30" t="n"/>
      <c r="G196" s="38">
        <f>IFERROR(VLOOKUP($A236&amp;"_"&amp;$B236,Results_Deltas!$A$2:$P$15000,5,FALSE),"")</f>
        <v/>
      </c>
      <c r="H196" s="38" t="inlineStr">
        <is>
          <t>Blanket (page end)</t>
        </is>
      </c>
      <c r="I196" s="30" t="n"/>
      <c r="J196" s="30" t="n"/>
      <c r="K196" s="30" t="n"/>
      <c r="L196" s="30" t="inlineStr">
        <is>
          <t>NO</t>
        </is>
      </c>
      <c r="M196" s="30" t="n">
        <v>-1.249547149144063</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9" t="inlineStr">
        <is>
          <t>FG_GREED_THRESHOLD</t>
        </is>
      </c>
      <c r="B197" s="73" t="inlineStr">
        <is>
          <t>75</t>
        </is>
      </c>
      <c r="C197" s="38" t="n"/>
      <c r="D197" s="38" t="inlineStr">
        <is>
          <t>GLOBAL_CHECK, STOCKS_EXIT</t>
        </is>
      </c>
      <c r="E197" s="38" t="n"/>
      <c r="F197" s="30" t="n"/>
      <c r="G197" s="38">
        <f>IFERROR(VLOOKUP($A237&amp;"_"&amp;$B237,Results_Deltas!$A$2:$P$15000,5,FALSE),"")</f>
        <v/>
      </c>
      <c r="H197" s="38" t="inlineStr">
        <is>
          <t>Blanket (page end)</t>
        </is>
      </c>
      <c r="I197" s="30" t="n"/>
      <c r="J197" s="30" t="n"/>
      <c r="K197" s="30" t="n"/>
      <c r="L197" s="30" t="inlineStr">
        <is>
          <t>NO</t>
        </is>
      </c>
      <c r="M197" s="30" t="n">
        <v>-1.249547149144063</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HLR_SMA_BAND_PCT</t>
        </is>
      </c>
      <c r="B198" s="73" t="inlineStr">
        <is>
          <t>0.5</t>
        </is>
      </c>
      <c r="C198" s="38" t="n"/>
      <c r="D198" s="38" t="inlineStr">
        <is>
          <t>ENTRY, GLOBAL_CHECK, STOCKS_EXIT</t>
        </is>
      </c>
      <c r="E198" s="38" t="n"/>
      <c r="F198" s="30" t="n"/>
      <c r="G198" s="38">
        <f>IFERROR(VLOOKUP($A238&amp;"_"&amp;$B238,Results_Deltas!$A$2:$P$15000,5,FALSE),"")</f>
        <v/>
      </c>
      <c r="H198" s="38" t="inlineStr">
        <is>
          <t>Blanket (page end)</t>
        </is>
      </c>
      <c r="I198" s="30" t="n"/>
      <c r="J198" s="30" t="n"/>
      <c r="K198" s="30" t="n"/>
      <c r="L198" s="30" t="inlineStr">
        <is>
          <t>NO</t>
        </is>
      </c>
      <c r="M198" s="30" t="n">
        <v>-1.249547149144063</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MTS_BOTTOM_BONUS_THRESHOLD</t>
        </is>
      </c>
      <c r="B199" s="73" t="inlineStr">
        <is>
          <t>18.75</t>
        </is>
      </c>
      <c r="C199" s="38" t="n"/>
      <c r="D199" s="38" t="inlineStr">
        <is>
          <t>ENTRY, GLOBAL_CHECK, STOCKS_EXIT</t>
        </is>
      </c>
      <c r="E199" s="38" t="n"/>
      <c r="F199" s="30" t="n"/>
      <c r="G199" s="38">
        <f>IFERROR(VLOOKUP($A239&amp;"_"&amp;$B239,Results_Deltas!$A$2:$P$15000,5,FALSE),"")</f>
        <v/>
      </c>
      <c r="H199" s="38" t="inlineStr">
        <is>
          <t>Blanket (page end)</t>
        </is>
      </c>
      <c r="I199" s="30" t="n"/>
      <c r="J199" s="30" t="n"/>
      <c r="K199" s="30" t="n"/>
      <c r="L199" s="30" t="inlineStr">
        <is>
          <t>NO</t>
        </is>
      </c>
      <c r="M199" s="30" t="n">
        <v>-1.249547149144063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OI_CONFIRM_MIN_PRICE_PCT</t>
        </is>
      </c>
      <c r="B200" s="73" t="inlineStr">
        <is>
          <t>0.5</t>
        </is>
      </c>
      <c r="C200" s="38" t="n"/>
      <c r="D200" s="38" t="inlineStr">
        <is>
          <t>ENTRY, GLOBAL_CHECK, STOCKS_EXIT</t>
        </is>
      </c>
      <c r="E200" s="38" t="n"/>
      <c r="F200" s="30" t="n"/>
      <c r="G200" s="38">
        <f>IFERROR(VLOOKUP($A240&amp;"_"&amp;$B240,Results_Deltas!$A$2:$P$15000,5,FALSE),"")</f>
        <v/>
      </c>
      <c r="H200" s="38" t="inlineStr">
        <is>
          <t>Blanket (page end)</t>
        </is>
      </c>
      <c r="I200" s="30" t="n"/>
      <c r="J200" s="30" t="n"/>
      <c r="K200" s="30" t="n"/>
      <c r="L200" s="30" t="inlineStr">
        <is>
          <t>NO</t>
        </is>
      </c>
      <c r="M200" s="30" t="n">
        <v>-1.249547149144063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DC_MOMENT_STRONG_THRESHOLD</t>
        </is>
      </c>
      <c r="B201" s="73" t="inlineStr">
        <is>
          <t>50</t>
        </is>
      </c>
      <c r="C201" s="38" t="n"/>
      <c r="D201" s="38" t="inlineStr">
        <is>
          <t>ENTRY, GLOBAL_CHECK, STOCKS_EXIT</t>
        </is>
      </c>
      <c r="E201" s="38" t="n"/>
      <c r="F201" s="30" t="n"/>
      <c r="G201" s="38">
        <f>IFERROR(VLOOKUP($A241&amp;"_"&amp;$B241,Results_Deltas!$A$2:$P$15000,5,FALSE),"")</f>
        <v/>
      </c>
      <c r="H201" s="38" t="inlineStr">
        <is>
          <t>Blanket (page end)</t>
        </is>
      </c>
      <c r="I201" s="30" t="n"/>
      <c r="J201" s="30" t="n"/>
      <c r="K201" s="30" t="n"/>
      <c r="L201" s="30" t="inlineStr">
        <is>
          <t>NO</t>
        </is>
      </c>
      <c r="M201" s="30" t="n">
        <v>-1.249052182639777</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FG_FEAR_THRESHOLD</t>
        </is>
      </c>
      <c r="B202" s="73" t="inlineStr">
        <is>
          <t>31.25</t>
        </is>
      </c>
      <c r="C202" s="38" t="n"/>
      <c r="D202" s="38" t="inlineStr">
        <is>
          <t>GLOBAL_CHECK, STOCKS_EXIT</t>
        </is>
      </c>
      <c r="E202" s="38" t="n"/>
      <c r="F202" s="30" t="n"/>
      <c r="G202" s="38">
        <f>IFERROR(VLOOKUP($A242&amp;"_"&amp;$B242,Results_Deltas!$A$2:$P$15000,5,FALSE),"")</f>
        <v/>
      </c>
      <c r="H202" s="38" t="inlineStr">
        <is>
          <t>Blanket (page end)</t>
        </is>
      </c>
      <c r="I202" s="30" t="n"/>
      <c r="J202" s="30" t="n"/>
      <c r="K202" s="30" t="n"/>
      <c r="L202" s="30" t="inlineStr">
        <is>
          <t>YES</t>
        </is>
      </c>
      <c r="M202" s="30" t="n">
        <v>-1.246932661524008</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7" t="inlineStr">
        <is>
          <t>BANDAID_OFF_LOSER_RECOVER_PCT</t>
        </is>
      </c>
      <c r="B203" s="73" t="inlineStr">
        <is>
          <t>0.5</t>
        </is>
      </c>
      <c r="C203" s="38" t="n"/>
      <c r="D203" s="38" t="inlineStr">
        <is>
          <t>AUGMENT, ENTRY, EXIT, GLOBAL_CHECK, REDUCE, STOCKS_EXIT</t>
        </is>
      </c>
      <c r="E203" s="38" t="n"/>
      <c r="F203" s="30" t="n"/>
      <c r="G203" s="38">
        <f>IFERROR(VLOOKUP($A243&amp;"_"&amp;$B243,Results_Deltas!$A$2:$P$15000,5,FALSE),"")</f>
        <v/>
      </c>
      <c r="H203" s="38" t="inlineStr">
        <is>
          <t>Blanket (page end)</t>
        </is>
      </c>
      <c r="I203" s="30" t="n"/>
      <c r="J203" s="30" t="n"/>
      <c r="K203" s="30" t="n"/>
      <c r="L203" s="30" t="inlineStr">
        <is>
          <t>NO</t>
        </is>
      </c>
      <c r="M203" s="30" t="n">
        <v>-1.243435601493571</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7" t="inlineStr">
        <is>
          <t>MTS_BOTTOM_BONUS_THRESHOLD</t>
        </is>
      </c>
      <c r="B204" s="73" t="inlineStr">
        <is>
          <t>31.25</t>
        </is>
      </c>
      <c r="C204" s="38" t="n"/>
      <c r="D204" s="38" t="inlineStr">
        <is>
          <t>ENTRY, GLOBAL_CHECK, STOCKS_EXIT</t>
        </is>
      </c>
      <c r="E204" s="38" t="n"/>
      <c r="F204" s="30" t="n"/>
      <c r="G204" s="38">
        <f>IFERROR(VLOOKUP($A244&amp;"_"&amp;$B244,Results_Deltas!$A$2:$P$15000,5,FALSE),"")</f>
        <v/>
      </c>
      <c r="H204" s="38" t="inlineStr">
        <is>
          <t>Blanket (page end)</t>
        </is>
      </c>
      <c r="I204" s="30" t="n"/>
      <c r="J204" s="30" t="n"/>
      <c r="K204" s="30" t="n"/>
      <c r="L204" s="30" t="inlineStr">
        <is>
          <t>NO</t>
        </is>
      </c>
      <c r="M204" s="30" t="n">
        <v>-1.243435601493571</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7" t="inlineStr">
        <is>
          <t>HA_WICK_QUALITY_TF</t>
        </is>
      </c>
      <c r="B205" s="73" t="inlineStr">
        <is>
          <t>D</t>
        </is>
      </c>
      <c r="C205" s="38" t="n"/>
      <c r="D205" s="38" t="inlineStr">
        <is>
          <t>ENTRY, GLOBAL_CHECK, STOCKS_EXIT</t>
        </is>
      </c>
      <c r="E205" s="38" t="n"/>
      <c r="F205" s="30" t="n"/>
      <c r="G205" s="38">
        <f>IFERROR(VLOOKUP($A245&amp;"_"&amp;$B245,Results_Deltas!$A$2:$P$15000,5,FALSE),"")</f>
        <v/>
      </c>
      <c r="H205" s="38" t="inlineStr">
        <is>
          <t>Blanket (page end)</t>
        </is>
      </c>
      <c r="I205" s="30" t="n"/>
      <c r="J205" s="30" t="n"/>
      <c r="K205" s="30" t="n"/>
      <c r="L205" s="30" t="inlineStr">
        <is>
          <t>NO</t>
        </is>
      </c>
      <c r="M205" s="30" t="n">
        <v>-1.242622687848484</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7" t="inlineStr">
        <is>
          <t>MTF_GR_MIN_IND</t>
        </is>
      </c>
      <c r="B206" s="73" t="inlineStr">
        <is>
          <t>5</t>
        </is>
      </c>
      <c r="C206" s="38" t="n"/>
      <c r="D206" s="38" t="inlineStr">
        <is>
          <t>GLOBAL_CHECK, STOCKS_EXIT</t>
        </is>
      </c>
      <c r="E206" s="38" t="n"/>
      <c r="F206" s="30" t="n"/>
      <c r="G206" s="38">
        <f>IFERROR(VLOOKUP($A246&amp;"_"&amp;$B246,Results_Deltas!$A$2:$P$15000,5,FALSE),"")</f>
        <v/>
      </c>
      <c r="H206" s="38" t="inlineStr">
        <is>
          <t>Blanket (page end)</t>
        </is>
      </c>
      <c r="I206" s="30" t="n"/>
      <c r="J206" s="30" t="n"/>
      <c r="K206" s="30" t="n"/>
      <c r="L206" s="30" t="inlineStr">
        <is>
          <t>NO</t>
        </is>
      </c>
      <c r="M206" s="30" t="n">
        <v>-1.24250672599105</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7" t="inlineStr">
        <is>
          <t>MTF_GR_MIN_IND</t>
        </is>
      </c>
      <c r="B207" s="73" t="inlineStr">
        <is>
          <t>5_ALT</t>
        </is>
      </c>
      <c r="C207" s="38" t="n"/>
      <c r="D207" s="38" t="inlineStr">
        <is>
          <t>GLOBAL_CHECK, STOCKS_EXIT</t>
        </is>
      </c>
      <c r="E207" s="38" t="n"/>
      <c r="F207" s="30" t="n"/>
      <c r="G207" s="38">
        <f>IFERROR(VLOOKUP($A247&amp;"_"&amp;$B247,Results_Deltas!$A$2:$P$15000,5,FALSE),"")</f>
        <v/>
      </c>
      <c r="H207" s="38" t="inlineStr">
        <is>
          <t>Blanket (page end)</t>
        </is>
      </c>
      <c r="I207" s="30" t="n"/>
      <c r="J207" s="30" t="n"/>
      <c r="K207" s="30" t="n"/>
      <c r="L207" s="30" t="inlineStr">
        <is>
          <t>YES</t>
        </is>
      </c>
      <c r="M207" s="30" t="n">
        <v>-1.24250672599105</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9" t="inlineStr">
        <is>
          <t>FG_FEAR_THRESHOLD</t>
        </is>
      </c>
      <c r="B208" s="73" t="inlineStr">
        <is>
          <t>25</t>
        </is>
      </c>
      <c r="C208" s="38" t="n"/>
      <c r="D208" s="38" t="inlineStr">
        <is>
          <t>GLOBAL_CHECK, STOCKS_EXIT</t>
        </is>
      </c>
      <c r="E208" s="38" t="n"/>
      <c r="F208" s="30" t="n"/>
      <c r="G208" s="38">
        <f>IFERROR(VLOOKUP($A248&amp;"_"&amp;$B248,Results_Deltas!$A$2:$P$15000,5,FALSE),"")</f>
        <v/>
      </c>
      <c r="H208" s="38" t="inlineStr">
        <is>
          <t>Blanket (page end)</t>
        </is>
      </c>
      <c r="I208" s="30" t="n"/>
      <c r="J208" s="30" t="n"/>
      <c r="K208" s="30" t="n"/>
      <c r="L208" s="30" t="inlineStr">
        <is>
          <t>NO</t>
        </is>
      </c>
      <c r="M208" s="30" t="n">
        <v>-1.24238495748859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OI_CONFIRM_MIN_PRICE_PCT</t>
        </is>
      </c>
      <c r="B209" s="73" t="inlineStr">
        <is>
          <t>1.0</t>
        </is>
      </c>
      <c r="C209" s="38" t="n"/>
      <c r="D209" s="38" t="inlineStr">
        <is>
          <t>ENTRY, GLOBAL_CHECK, STOCKS_EXIT</t>
        </is>
      </c>
      <c r="E209" s="38" t="n"/>
      <c r="F209" s="30" t="n"/>
      <c r="G209" s="38">
        <f>IFERROR(VLOOKUP($A249&amp;"_"&amp;$B249,Results_Deltas!$A$2:$P$15000,5,FALSE),"")</f>
        <v/>
      </c>
      <c r="H209" s="38" t="inlineStr">
        <is>
          <t>Blanket (page end)</t>
        </is>
      </c>
      <c r="I209" s="30" t="n"/>
      <c r="J209" s="30" t="n"/>
      <c r="K209" s="30" t="n"/>
      <c r="L209" s="30" t="inlineStr">
        <is>
          <t>NO</t>
        </is>
      </c>
      <c r="M209" s="30" t="n">
        <v>-1.24238495748859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7" t="inlineStr">
        <is>
          <t>FG_FEAR_THRESHOLD</t>
        </is>
      </c>
      <c r="B210" s="73" t="inlineStr">
        <is>
          <t>18.75</t>
        </is>
      </c>
      <c r="C210" s="38" t="n"/>
      <c r="D210" s="38" t="inlineStr">
        <is>
          <t>GLOBAL_CHECK, STOCKS_EXIT</t>
        </is>
      </c>
      <c r="E210" s="38" t="n"/>
      <c r="F210" s="30" t="n"/>
      <c r="G210" s="38">
        <f>IFERROR(VLOOKUP($A250&amp;"_"&amp;$B250,Results_Deltas!$A$2:$P$15000,5,FALSE),"")</f>
        <v/>
      </c>
      <c r="H210" s="38" t="inlineStr">
        <is>
          <t>Blanket (page end)</t>
        </is>
      </c>
      <c r="I210" s="30" t="n"/>
      <c r="J210" s="30" t="n"/>
      <c r="K210" s="30" t="n"/>
      <c r="L210" s="30" t="inlineStr">
        <is>
          <t>NO</t>
        </is>
      </c>
      <c r="M210" s="30" t="n">
        <v>-1.242201406076055</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9" t="inlineStr">
        <is>
          <t>ADX_RANGING_THRESHOLD</t>
        </is>
      </c>
      <c r="B211" s="73" t="inlineStr">
        <is>
          <t>10</t>
        </is>
      </c>
      <c r="C211" s="38" t="n"/>
      <c r="D211" s="38" t="inlineStr">
        <is>
          <t>ENTRY, GLOBAL_CHECK, STOCKS_EXIT</t>
        </is>
      </c>
      <c r="E211" s="38" t="n"/>
      <c r="F211" s="30" t="n"/>
      <c r="G211" s="38">
        <f>IFERROR(VLOOKUP($A251&amp;"_"&amp;$B251,Results_Deltas!$A$2:$P$15000,5,FALSE),"")</f>
        <v/>
      </c>
      <c r="H211" s="38" t="inlineStr">
        <is>
          <t>Blanket (page end)</t>
        </is>
      </c>
      <c r="I211" s="30" t="n"/>
      <c r="J211" s="30" t="n"/>
      <c r="K211" s="30" t="n"/>
      <c r="L211" s="30" t="inlineStr">
        <is>
          <t>NO</t>
        </is>
      </c>
      <c r="M211" s="30" t="n">
        <v>-1.241909466984502</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5.75" customHeight="1" s="67">
      <c r="A212" s="39" t="inlineStr">
        <is>
          <t>HA_WICK_QUALITY_SCORE</t>
        </is>
      </c>
      <c r="B212" s="73" t="inlineStr">
        <is>
          <t>15</t>
        </is>
      </c>
      <c r="C212" s="38" t="n"/>
      <c r="D212" s="38" t="inlineStr">
        <is>
          <t>ENTRY, GLOBAL_CHECK, STOCKS_EXIT</t>
        </is>
      </c>
      <c r="E212" s="38" t="n"/>
      <c r="F212" s="30" t="n"/>
      <c r="G212" s="38">
        <f>IFERROR(VLOOKUP($A252&amp;"_"&amp;$B252,Results_Deltas!$A$2:$P$15000,5,FALSE),"")</f>
        <v/>
      </c>
      <c r="H212" s="38" t="inlineStr">
        <is>
          <t>Blanket (page end)</t>
        </is>
      </c>
      <c r="I212" s="30" t="n"/>
      <c r="J212" s="30" t="n"/>
      <c r="K212" s="30" t="n"/>
      <c r="L212" s="30" t="inlineStr">
        <is>
          <t>NO</t>
        </is>
      </c>
      <c r="M212" s="30" t="n">
        <v>-1.241492685638591</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HA_WICK_QUALITY_SCORE</t>
        </is>
      </c>
      <c r="B213" s="73" t="inlineStr">
        <is>
          <t>15_ALT</t>
        </is>
      </c>
      <c r="C213" s="38" t="n"/>
      <c r="D213" s="38" t="inlineStr">
        <is>
          <t>ENTRY, GLOBAL_CHECK, STOCKS_EXIT</t>
        </is>
      </c>
      <c r="E213" s="38" t="n"/>
      <c r="F213" s="30" t="n"/>
      <c r="G213" s="38">
        <f>IFERROR(VLOOKUP($A253&amp;"_"&amp;$B253,Results_Deltas!$A$2:$P$15000,5,FALSE),"")</f>
        <v/>
      </c>
      <c r="H213" s="38" t="inlineStr">
        <is>
          <t>Blanket (page end)</t>
        </is>
      </c>
      <c r="I213" s="30" t="n"/>
      <c r="J213" s="30" t="n"/>
      <c r="K213" s="30" t="n"/>
      <c r="L213" s="30" t="inlineStr">
        <is>
          <t>NO</t>
        </is>
      </c>
      <c r="M213" s="30" t="n">
        <v>-1.241492685638591</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7" t="inlineStr">
        <is>
          <t>OI_CONFIRM_MIN_CHANGE_PCT</t>
        </is>
      </c>
      <c r="B214" s="73" t="inlineStr">
        <is>
          <t>2.0</t>
        </is>
      </c>
      <c r="C214" s="38" t="n"/>
      <c r="D214" s="38" t="inlineStr">
        <is>
          <t>ENTRY, GLOBAL_CHECK, STOCKS_EXIT</t>
        </is>
      </c>
      <c r="E214" s="38" t="n"/>
      <c r="F214" s="30" t="n"/>
      <c r="G214" s="38">
        <f>IFERROR(VLOOKUP($A254&amp;"_"&amp;$B254,Results_Deltas!$A$2:$P$15000,5,FALSE),"")</f>
        <v/>
      </c>
      <c r="H214" s="38" t="inlineStr">
        <is>
          <t>Blanket (page end)</t>
        </is>
      </c>
      <c r="I214" s="30" t="n"/>
      <c r="J214" s="30" t="n"/>
      <c r="K214" s="30" t="n"/>
      <c r="L214" s="30" t="inlineStr">
        <is>
          <t>NO</t>
        </is>
      </c>
      <c r="M214" s="30" t="n">
        <v>-1.241492685638591</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9" t="inlineStr">
        <is>
          <t>OI_CONFIRM_ENABLED</t>
        </is>
      </c>
      <c r="B215" s="73" t="inlineStr">
        <is>
          <t>True</t>
        </is>
      </c>
      <c r="C215" s="38" t="n"/>
      <c r="D215" s="38" t="inlineStr">
        <is>
          <t>ENTRY, GLOBAL_CHECK, STOCKS_EXIT</t>
        </is>
      </c>
      <c r="E215" s="38" t="n"/>
      <c r="F215" s="30" t="n"/>
      <c r="G215" s="38">
        <f>IFERROR(VLOOKUP($A255&amp;"_"&amp;$B255,Results_Deltas!$A$2:$P$15000,5,FALSE),"")</f>
        <v/>
      </c>
      <c r="H215" s="38" t="inlineStr">
        <is>
          <t>Blanket (page end)</t>
        </is>
      </c>
      <c r="I215" s="30" t="n"/>
      <c r="J215" s="30" t="n"/>
      <c r="K215" s="30" t="n"/>
      <c r="L215" s="30" t="inlineStr">
        <is>
          <t>YES</t>
        </is>
      </c>
      <c r="M215" s="30" t="n">
        <v>-1.241228076025225</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HLR_SMA_BAND_PCT</t>
        </is>
      </c>
      <c r="B216" s="73" t="inlineStr">
        <is>
          <t>1.0</t>
        </is>
      </c>
      <c r="C216" s="38" t="n"/>
      <c r="D216" s="38" t="inlineStr">
        <is>
          <t>ENTRY, GLOBAL_CHECK, STOCKS_EXIT</t>
        </is>
      </c>
      <c r="E216" s="38" t="n"/>
      <c r="F216" s="30" t="n"/>
      <c r="G216" s="38">
        <f>IFERROR(VLOOKUP($A256&amp;"_"&amp;$B256,Results_Deltas!$A$2:$P$15000,5,FALSE),"")</f>
        <v/>
      </c>
      <c r="H216" s="38" t="inlineStr">
        <is>
          <t>Blanket (page end)</t>
        </is>
      </c>
      <c r="I216" s="30" t="n"/>
      <c r="J216" s="30" t="n"/>
      <c r="K216" s="30" t="n"/>
      <c r="L216" s="30" t="inlineStr">
        <is>
          <t>NO</t>
        </is>
      </c>
      <c r="M216" s="30" t="n">
        <v>-1.24092275611023</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0.5" customHeight="1" s="67">
      <c r="A217" s="39" t="inlineStr">
        <is>
          <t>MTS_BOTTOM_BONUS_THRESHOLD</t>
        </is>
      </c>
      <c r="B217" s="73" t="inlineStr">
        <is>
          <t>25</t>
        </is>
      </c>
      <c r="C217" s="38" t="n"/>
      <c r="D217" s="38" t="inlineStr">
        <is>
          <t>ENTRY, GLOBAL_CHECK, STOCKS_EXIT</t>
        </is>
      </c>
      <c r="E217" s="38" t="n"/>
      <c r="F217" s="30" t="n"/>
      <c r="G217" s="38">
        <f>IFERROR(VLOOKUP($A257&amp;"_"&amp;$B257,Results_Deltas!$A$2:$P$15000,5,FALSE),"")</f>
        <v/>
      </c>
      <c r="H217" s="38" t="inlineStr">
        <is>
          <t>Blanket (page end)</t>
        </is>
      </c>
      <c r="I217" s="30" t="n"/>
      <c r="J217" s="30" t="n"/>
      <c r="K217" s="30" t="n"/>
      <c r="L217" s="30" t="inlineStr">
        <is>
          <t>YES</t>
        </is>
      </c>
      <c r="M217" s="30" t="n">
        <v>-1.240738036404617</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ADX_RANGING_THRESHOLD</t>
        </is>
      </c>
      <c r="B218" s="73" t="inlineStr">
        <is>
          <t>25</t>
        </is>
      </c>
      <c r="C218" s="38" t="n"/>
      <c r="D218" s="38" t="inlineStr">
        <is>
          <t>ENTRY, GLOBAL_CHECK, STOCKS_EXIT</t>
        </is>
      </c>
      <c r="E218" s="38" t="n"/>
      <c r="F218" s="30" t="n"/>
      <c r="G218" s="38">
        <f>IFERROR(VLOOKUP($A258&amp;"_"&amp;$B258,Results_Deltas!$A$2:$P$15000,5,FALSE),"")</f>
        <v/>
      </c>
      <c r="H218" s="38" t="inlineStr">
        <is>
          <t>Blanket (page end)</t>
        </is>
      </c>
      <c r="I218" s="30" t="n"/>
      <c r="J218" s="30" t="n"/>
      <c r="K218" s="30" t="n"/>
      <c r="L218" s="30" t="inlineStr">
        <is>
          <t>NO</t>
        </is>
      </c>
      <c r="M218" s="30" t="n">
        <v>-1.240679771993504</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s="37" t="inlineStr">
        <is>
          <t>FG_GREED_THRESHOLD</t>
        </is>
      </c>
      <c r="B219" s="73" t="inlineStr">
        <is>
          <t>56.25</t>
        </is>
      </c>
      <c r="C219" s="38" t="n"/>
      <c r="D219" s="38" t="inlineStr">
        <is>
          <t>GLOBAL_CHECK, STOCKS_EXIT</t>
        </is>
      </c>
      <c r="E219" s="38" t="n"/>
      <c r="F219" s="30" t="n"/>
      <c r="G219" s="38">
        <f>IFERROR(VLOOKUP($A259&amp;"_"&amp;$B259,Results_Deltas!$A$2:$P$15000,5,FALSE),"")</f>
        <v/>
      </c>
      <c r="H219" s="38" t="inlineStr">
        <is>
          <t>Blanket (page end)</t>
        </is>
      </c>
      <c r="I219" s="30" t="n"/>
      <c r="J219" s="30" t="n"/>
      <c r="K219" s="30" t="n"/>
      <c r="L219" s="30" t="inlineStr">
        <is>
          <t>NO</t>
        </is>
      </c>
      <c r="M219" s="30" t="n">
        <v>-1.240670446849516</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crypto_short — keep, needs S1 fills (backtest-expert: &lt;30 trades, seek plateaus, punish)</t>
        </is>
      </c>
    </row>
    <row r="220" ht="15.75" customHeight="1" s="67">
      <c r="A220" s="37" t="inlineStr">
        <is>
          <t>MARKET_QUALITY_SCORE_ENABLED</t>
        </is>
      </c>
      <c r="B220" s="73" t="inlineStr">
        <is>
          <t>True</t>
        </is>
      </c>
      <c r="C220" s="38" t="n"/>
      <c r="D220" s="38" t="inlineStr">
        <is>
          <t>ENTRY, GLOBAL_CHECK, STOCKS_EXIT</t>
        </is>
      </c>
      <c r="E220" s="38" t="n"/>
      <c r="F220" s="30" t="n"/>
      <c r="G220" s="38">
        <f>IFERROR(VLOOKUP($A260&amp;"_"&amp;$B260,Results_Deltas!$A$2:$P$15000,5,FALSE),"")</f>
        <v/>
      </c>
      <c r="H220" s="38" t="inlineStr">
        <is>
          <t>Blanket (page end)</t>
        </is>
      </c>
      <c r="I220" s="30" t="n"/>
      <c r="J220" s="30" t="n"/>
      <c r="K220" s="30" t="n"/>
      <c r="L220" s="30" t="inlineStr">
        <is>
          <t>NO</t>
        </is>
      </c>
      <c r="M220" s="30" t="n">
        <v>-1.240432716489622</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crypto_short — keep, needs S1 fills (backtest-expert: &lt;30 trades, seek plateaus, punish)</t>
        </is>
      </c>
    </row>
    <row r="221" ht="15.75" customHeight="1" s="67">
      <c r="A221" s="37" t="inlineStr">
        <is>
          <t>MTS_BOTTOM_STRONG_THRESHOLD</t>
        </is>
      </c>
      <c r="B221" s="73" t="inlineStr">
        <is>
          <t>50</t>
        </is>
      </c>
      <c r="C221" s="38" t="n"/>
      <c r="D221" s="38" t="inlineStr">
        <is>
          <t>ENTRY, GLOBAL_CHECK, STOCKS_EXIT</t>
        </is>
      </c>
      <c r="E221" s="38" t="n"/>
      <c r="F221" s="30" t="n"/>
      <c r="G221" s="38">
        <f>IFERROR(VLOOKUP($A261&amp;"_"&amp;$B261,Results_Deltas!$A$2:$P$15000,5,FALSE),"")</f>
        <v/>
      </c>
      <c r="H221" s="38" t="inlineStr">
        <is>
          <t>Blanket (page end)</t>
        </is>
      </c>
      <c r="I221" s="30" t="n"/>
      <c r="J221" s="30" t="n"/>
      <c r="K221" s="30" t="n"/>
      <c r="L221" s="30" t="inlineStr">
        <is>
          <t>NO</t>
        </is>
      </c>
      <c r="M221" s="30" t="n">
        <v>-1.240432716489622</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crypto_short — keep, needs S1 fills (backtest-expert: &lt;30 trades, seek plateaus, punish)</t>
        </is>
      </c>
    </row>
    <row r="222" ht="15.75" customHeight="1" s="67">
      <c r="A222" s="37" t="inlineStr">
        <is>
          <t>BAND_ARROW_ENABLED</t>
        </is>
      </c>
      <c r="B222" s="73" t="inlineStr">
        <is>
          <t>True</t>
        </is>
      </c>
      <c r="C222" s="38" t="n"/>
      <c r="D222" s="38" t="inlineStr">
        <is>
          <t>GLOBAL_CHECK, STOCKS_EXIT</t>
        </is>
      </c>
      <c r="E222" s="38" t="n"/>
      <c r="F222" s="30" t="n"/>
      <c r="G222" s="38">
        <f>IFERROR(VLOOKUP($A262&amp;"_"&amp;$B262,Results_Deltas!$A$2:$P$15000,5,FALSE),"")</f>
        <v/>
      </c>
      <c r="H222" s="38" t="inlineStr">
        <is>
          <t>Blanket (page end)</t>
        </is>
      </c>
      <c r="I222" s="30" t="n"/>
      <c r="J222" s="30" t="n"/>
      <c r="K222" s="30" t="n"/>
      <c r="L222" s="30" t="inlineStr">
        <is>
          <t>NO</t>
        </is>
      </c>
      <c r="M222" s="30" t="n">
        <v>-1.239966551129522</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crypto_short — keep, needs S1 fills (backtest-expert: &lt;30 trades, seek plateaus, punish)</t>
        </is>
      </c>
    </row>
    <row r="223" ht="15.75" customHeight="1" s="67">
      <c r="A223" s="39" t="inlineStr">
        <is>
          <t>HLR_TOP_MIN_TFS</t>
        </is>
      </c>
      <c r="B223" s="73" t="inlineStr">
        <is>
          <t>2</t>
        </is>
      </c>
      <c r="C223" s="38" t="n"/>
      <c r="D223" s="38" t="inlineStr">
        <is>
          <t>GLOBAL_CHECK, REENTRY, STOCKS_EXIT</t>
        </is>
      </c>
      <c r="E223" s="38" t="n"/>
      <c r="F223" s="30" t="n"/>
      <c r="G223" s="38">
        <f>IFERROR(VLOOKUP($A263&amp;"_"&amp;$B263,Results_Deltas!$A$2:$P$15000,5,FALSE),"")</f>
        <v/>
      </c>
      <c r="H223" s="38" t="inlineStr">
        <is>
          <t>Blanket (page end)</t>
        </is>
      </c>
      <c r="I223" s="30" t="n"/>
      <c r="J223" s="30" t="n"/>
      <c r="K223" s="30" t="n"/>
      <c r="L223" s="30" t="inlineStr">
        <is>
          <t>NO</t>
        </is>
      </c>
      <c r="M223" s="30" t="n">
        <v>-1.239436158691395</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crypto_short — keep, needs S1 fills (backtest-expert: &lt;30 trades, seek plateaus, punish)</t>
        </is>
      </c>
    </row>
    <row r="224" ht="15.75" customHeight="1" s="67">
      <c r="A224" s="39" t="inlineStr">
        <is>
          <t>LR_BAND_LADDER_STOCH_EXTREME</t>
        </is>
      </c>
      <c r="B224" s="73" t="inlineStr">
        <is>
          <t>30.0</t>
        </is>
      </c>
      <c r="C224" s="38" t="n"/>
      <c r="D224" s="38" t="inlineStr">
        <is>
          <t>GLOBAL_CHECK, STOCKS_EXIT</t>
        </is>
      </c>
      <c r="E224" s="38" t="n"/>
      <c r="F224" s="30" t="n"/>
      <c r="G224" s="38">
        <f>IFERROR(VLOOKUP($A264&amp;"_"&amp;$B264,Results_Deltas!$A$2:$P$15000,5,FALSE),"")</f>
        <v/>
      </c>
      <c r="H224" s="38" t="inlineStr">
        <is>
          <t>Blanket (page end)</t>
        </is>
      </c>
      <c r="I224" s="30" t="n"/>
      <c r="J224" s="30" t="n"/>
      <c r="K224" s="30" t="n"/>
      <c r="L224" s="30" t="inlineStr">
        <is>
          <t>NO</t>
        </is>
      </c>
      <c r="M224" s="30" t="n">
        <v>-1.237196296326163</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crypto_short — keep, needs S1 fills (backtest-expert: &lt;30 trades, seek plateaus, punish)</t>
        </is>
      </c>
    </row>
    <row r="225" ht="10.5" customHeight="1" s="67">
      <c r="A225" s="37" t="inlineStr">
        <is>
          <t>LR_BAND_LADDER_STOCH_EXTREME</t>
        </is>
      </c>
      <c r="B225" s="73" t="inlineStr">
        <is>
          <t>30.0_ALT</t>
        </is>
      </c>
      <c r="C225" s="38" t="n"/>
      <c r="D225" s="38" t="inlineStr">
        <is>
          <t>GLOBAL_CHECK, STOCKS_EXIT</t>
        </is>
      </c>
      <c r="E225" s="38" t="n"/>
      <c r="F225" s="30" t="n"/>
      <c r="G225" s="38">
        <f>IFERROR(VLOOKUP($A265&amp;"_"&amp;$B265,Results_Deltas!$A$2:$P$15000,5,FALSE),"")</f>
        <v/>
      </c>
      <c r="H225" s="38" t="inlineStr">
        <is>
          <t>Blanket (page end)</t>
        </is>
      </c>
      <c r="I225" s="30" t="n"/>
      <c r="J225" s="30" t="n"/>
      <c r="K225" s="30" t="n"/>
      <c r="L225" s="30" t="inlineStr">
        <is>
          <t>YES</t>
        </is>
      </c>
      <c r="M225" s="30" t="n">
        <v>-1.237196296326163</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crypto_short — keep, needs S1 fills (backtest-expert: &lt;30 trades, seek plateaus, punish)</t>
        </is>
      </c>
    </row>
    <row r="226" ht="15.75" customHeight="1" s="67">
      <c r="A226" s="37" t="inlineStr">
        <is>
          <t>FG_GREED_THRESHOLD</t>
        </is>
      </c>
      <c r="B226" s="73" t="inlineStr">
        <is>
          <t>93.75</t>
        </is>
      </c>
      <c r="C226" s="38" t="n"/>
      <c r="D226" s="38" t="inlineStr">
        <is>
          <t>GLOBAL_CHECK, STOCKS_EXIT</t>
        </is>
      </c>
      <c r="E226" s="38" t="n"/>
      <c r="F226" s="30" t="n"/>
      <c r="G226" s="38">
        <f>IFERROR(VLOOKUP($A266&amp;"_"&amp;$B266,Results_Deltas!$A$2:$P$15000,5,FALSE),"")</f>
        <v/>
      </c>
      <c r="H226" s="38" t="inlineStr">
        <is>
          <t>Blanket (page end)</t>
        </is>
      </c>
      <c r="I226" s="30" t="n"/>
      <c r="J226" s="30" t="n"/>
      <c r="K226" s="30" t="n"/>
      <c r="L226" s="30" t="inlineStr">
        <is>
          <t>NO</t>
        </is>
      </c>
      <c r="M226" s="30" t="n">
        <v>-1.23706696480509</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crypto_short — keep, needs S1 fills (backtest-expert: &lt;30 trades, seek plateaus, punish)</t>
        </is>
      </c>
    </row>
    <row r="227" ht="15.75" customHeight="1" s="67">
      <c r="A227" s="37" t="inlineStr">
        <is>
          <t>LR_BAND_LADDER_TF_BOTTOM</t>
        </is>
      </c>
      <c r="B227" s="73" t="inlineStr">
        <is>
          <t>1</t>
        </is>
      </c>
      <c r="C227" s="38" t="n"/>
      <c r="D227" s="38" t="inlineStr">
        <is>
          <t>GLOBAL_CHECK, STOCKS_EXIT</t>
        </is>
      </c>
      <c r="E227" s="38" t="n"/>
      <c r="F227" s="30" t="n"/>
      <c r="G227" s="38">
        <f>IFERROR(VLOOKUP($A267&amp;"_"&amp;$B267,Results_Deltas!$A$2:$P$15000,5,FALSE),"")</f>
        <v/>
      </c>
      <c r="H227" s="38" t="inlineStr">
        <is>
          <t>Blanket (page end)</t>
        </is>
      </c>
      <c r="I227" s="30" t="n"/>
      <c r="J227" s="30" t="n"/>
      <c r="K227" s="30" t="n"/>
      <c r="L227" s="30" t="inlineStr">
        <is>
          <t>YES</t>
        </is>
      </c>
      <c r="M227" s="30" t="n">
        <v>-1.235885097055177</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crypto_short — keep, needs S1 fills (backtest-expert: &lt;30 trades, seek plateaus, punish)</t>
        </is>
      </c>
    </row>
    <row r="228" ht="15.75" customHeight="1" s="67">
      <c r="A228" s="37" t="inlineStr">
        <is>
          <t>DELTA_HTF_GATE</t>
        </is>
      </c>
      <c r="B228" s="73" t="inlineStr">
        <is>
          <t>4h</t>
        </is>
      </c>
      <c r="C228" s="38" t="n"/>
      <c r="D228" s="38" t="inlineStr">
        <is>
          <t>ENTRY, GLOBAL_CHECK, STOCKS_EXIT</t>
        </is>
      </c>
      <c r="E228" s="38" t="n"/>
      <c r="F228" s="30" t="n"/>
      <c r="G228" s="38">
        <f>IFERROR(VLOOKUP($A268&amp;"_"&amp;$B268,Results_Deltas!$A$2:$P$15000,5,FALSE),"")</f>
        <v/>
      </c>
      <c r="H228" s="38" t="inlineStr">
        <is>
          <t>Blanket (page end)</t>
        </is>
      </c>
      <c r="I228" s="30" t="n"/>
      <c r="J228" s="30" t="n"/>
      <c r="K228" s="30" t="n"/>
      <c r="L228" s="30" t="inlineStr">
        <is>
          <t>YES</t>
        </is>
      </c>
      <c r="M228" s="30" t="n">
        <v>-1.234516816871067</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crypto_short — keep, needs S1 fills (backtest-expert: &lt;30 trades, seek plateaus, punish)</t>
        </is>
      </c>
    </row>
    <row r="229" ht="15.75" customHeight="1" s="67">
      <c r="A229" s="37" t="inlineStr">
        <is>
          <t>DELTA_HTF_GATE</t>
        </is>
      </c>
      <c r="B229" s="73" t="inlineStr">
        <is>
          <t>4h_ALT</t>
        </is>
      </c>
      <c r="C229" s="38" t="n"/>
      <c r="D229" s="38" t="inlineStr">
        <is>
          <t>ENTRY, GLOBAL_CHECK, STOCKS_EXIT</t>
        </is>
      </c>
      <c r="E229" s="38" t="n"/>
      <c r="F229" s="30" t="n"/>
      <c r="G229" s="38">
        <f>IFERROR(VLOOKUP($A269&amp;"_"&amp;$B269,Results_Deltas!$A$2:$P$15000,5,FALSE),"")</f>
        <v/>
      </c>
      <c r="H229" s="38" t="inlineStr">
        <is>
          <t>Blanket (page end)</t>
        </is>
      </c>
      <c r="I229" s="30" t="n"/>
      <c r="J229" s="30" t="n"/>
      <c r="K229" s="30" t="n"/>
      <c r="L229" s="30" t="inlineStr">
        <is>
          <t>NO</t>
        </is>
      </c>
      <c r="M229" s="30" t="n">
        <v>-1.234516816871067</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crypto_short — keep, needs S1 fills (backtest-expert: &lt;30 trades, seek plateaus, punish)</t>
        </is>
      </c>
    </row>
    <row r="230" ht="15.75" customHeight="1" s="67">
      <c r="A230" s="37" t="inlineStr">
        <is>
          <t>BANDAID_OFF_LOSER_RECOVER_PCT</t>
        </is>
      </c>
      <c r="B230" s="73" t="inlineStr">
        <is>
          <t>2.0</t>
        </is>
      </c>
      <c r="C230" s="38" t="n"/>
      <c r="D230" s="38" t="inlineStr">
        <is>
          <t>AUGMENT, ENTRY, EXIT, GLOBAL_CHECK, REDUCE, STOCKS_EXIT</t>
        </is>
      </c>
      <c r="E230" s="38" t="n"/>
      <c r="F230" s="30" t="n"/>
      <c r="G230" s="38">
        <f>IFERROR(VLOOKUP($A270&amp;"_"&amp;$B270,Results_Deltas!$A$2:$P$15000,5,FALSE),"")</f>
        <v/>
      </c>
      <c r="H230" s="38" t="inlineStr">
        <is>
          <t>Blanket (page end)</t>
        </is>
      </c>
      <c r="I230" s="30" t="n"/>
      <c r="J230" s="30" t="n"/>
      <c r="K230" s="30" t="n"/>
      <c r="L230" s="30" t="inlineStr">
        <is>
          <t>NO</t>
        </is>
      </c>
      <c r="M230" s="30" t="n">
        <v>-1.234014959716702</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crypto_short — keep, needs S1 fills (backtest-expert: &lt;30 trades, seek plateaus, punish)</t>
        </is>
      </c>
    </row>
    <row r="231" ht="15.75" customHeight="1" s="67">
      <c r="A231" s="37" t="inlineStr">
        <is>
          <t>LR_BAND_LADDER_TF_TOP</t>
        </is>
      </c>
      <c r="B231" s="73" t="inlineStr">
        <is>
          <t>1</t>
        </is>
      </c>
      <c r="C231" s="38" t="n"/>
      <c r="D231" s="38" t="inlineStr">
        <is>
          <t>GLOBAL_CHECK, STOCKS_EXIT</t>
        </is>
      </c>
      <c r="E231" s="38" t="n"/>
      <c r="F231" s="30" t="n"/>
      <c r="G231" s="38">
        <f>IFERROR(VLOOKUP($A271&amp;"_"&amp;$B271,Results_Deltas!$A$2:$P$15000,5,FALSE),"")</f>
        <v/>
      </c>
      <c r="H231" s="38" t="inlineStr">
        <is>
          <t>Blanket (page end)</t>
        </is>
      </c>
      <c r="I231" s="30" t="n"/>
      <c r="J231" s="30" t="n"/>
      <c r="K231" s="30" t="n"/>
      <c r="L231" s="30" t="inlineStr">
        <is>
          <t>YES</t>
        </is>
      </c>
      <c r="M231" s="30" t="n">
        <v>-1.233204161281749</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crypto_short — keep, needs S1 fills (backtest-expert: &lt;30 trades, seek plateaus, punish)</t>
        </is>
      </c>
    </row>
    <row r="232" ht="10.5" customHeight="1" s="67">
      <c r="A232" s="37" t="inlineStr">
        <is>
          <t>CRYPTO_SPIKE_FADE_THRESHOLD_PCT</t>
        </is>
      </c>
      <c r="B232" s="73" t="inlineStr">
        <is>
          <t>12.5</t>
        </is>
      </c>
      <c r="C232" s="38" t="n"/>
      <c r="D232" s="38" t="inlineStr">
        <is>
          <t>GLOBAL_CHECK, STOCKS_EXIT</t>
        </is>
      </c>
      <c r="E232" s="38" t="n"/>
      <c r="F232" s="30" t="n"/>
      <c r="G232" s="38">
        <f>IFERROR(VLOOKUP($A272&amp;"_"&amp;$B272,Results_Deltas!$A$2:$P$15000,5,FALSE),"")</f>
        <v/>
      </c>
      <c r="H232" s="38" t="inlineStr">
        <is>
          <t>Blanket (page end)</t>
        </is>
      </c>
      <c r="I232" s="30" t="n"/>
      <c r="J232" s="30" t="n"/>
      <c r="K232" s="30" t="n"/>
      <c r="L232" s="30" t="inlineStr">
        <is>
          <t>NO</t>
        </is>
      </c>
      <c r="M232" s="30" t="n">
        <v>-1.224624478610111</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crypto_short — keep, needs S1 fills (backtest-expert: &lt;30 trades, seek plateaus, punish)</t>
        </is>
      </c>
    </row>
    <row r="233" ht="15.75" customHeight="1" s="67">
      <c r="A233" s="37" t="inlineStr">
        <is>
          <t>CRYPTO_SPIKE_FADE_THRESHOLD_PCT</t>
        </is>
      </c>
      <c r="B233" s="73" t="inlineStr">
        <is>
          <t>7.5</t>
        </is>
      </c>
      <c r="C233" s="38" t="n"/>
      <c r="D233" s="38" t="inlineStr">
        <is>
          <t>GLOBAL_CHECK, STOCKS_EXIT</t>
        </is>
      </c>
      <c r="E233" s="38" t="n"/>
      <c r="F233" s="30" t="n"/>
      <c r="G233" s="38">
        <f>IFERROR(VLOOKUP($A273&amp;"_"&amp;$B273,Results_Deltas!$A$2:$P$15000,5,FALSE),"")</f>
        <v/>
      </c>
      <c r="H233" s="38" t="inlineStr">
        <is>
          <t>Blanket (page end)</t>
        </is>
      </c>
      <c r="I233" s="30" t="n"/>
      <c r="J233" s="30" t="n"/>
      <c r="K233" s="30" t="n"/>
      <c r="L233" s="30" t="inlineStr">
        <is>
          <t>NO</t>
        </is>
      </c>
      <c r="M233" s="30" t="n">
        <v>-1.221294045349863</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crypto_short — keep, needs S1 fills (backtest-expert: &lt;30 trades, seek plateaus, punish)</t>
        </is>
      </c>
    </row>
    <row r="234" ht="15.75" customHeight="1" s="67">
      <c r="A234" s="37" t="inlineStr">
        <is>
          <t>BANDAID_OFF_LOSER_RECOVER_PCT</t>
        </is>
      </c>
      <c r="B234" s="73" t="inlineStr">
        <is>
          <t>1.0</t>
        </is>
      </c>
      <c r="C234" s="38" t="n"/>
      <c r="D234" s="38" t="inlineStr">
        <is>
          <t>AUGMENT, ENTRY, EXIT, GLOBAL_CHECK, REDUCE, STOCKS_EXIT</t>
        </is>
      </c>
      <c r="E234" s="38" t="n"/>
      <c r="F234" s="30" t="n"/>
      <c r="G234" s="38">
        <f>IFERROR(VLOOKUP($A274&amp;"_"&amp;$B274,Results_Deltas!$A$2:$P$15000,5,FALSE),"")</f>
        <v/>
      </c>
      <c r="H234" s="38" t="inlineStr">
        <is>
          <t>Blanket (page end)</t>
        </is>
      </c>
      <c r="I234" s="30" t="n"/>
      <c r="J234" s="30" t="n"/>
      <c r="K234" s="30" t="n"/>
      <c r="L234" s="30" t="inlineStr">
        <is>
          <t>NO</t>
        </is>
      </c>
      <c r="M234" s="30" t="n">
        <v>-1.217508068870867</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crypto_short — keep, needs S1 fills (backtest-expert: &lt;30 trades, seek plateaus, punish)</t>
        </is>
      </c>
    </row>
    <row r="235" ht="15.75" customHeight="1" s="67">
      <c r="A235" s="37" t="inlineStr">
        <is>
          <t>LIVE_VEC_EMERGENCY_BRAKE_ENABLED</t>
        </is>
      </c>
      <c r="B235" s="73" t="inlineStr">
        <is>
          <t>True</t>
        </is>
      </c>
      <c r="C235" s="38" t="n"/>
      <c r="D235" s="38" t="inlineStr">
        <is>
          <t>GLOBAL_CHECK, STOCKS_EXIT</t>
        </is>
      </c>
      <c r="E235" s="38" t="n"/>
      <c r="F235" s="30" t="n"/>
      <c r="G235" s="38">
        <f>IFERROR(VLOOKUP($A275&amp;"_"&amp;$B275,Results_Deltas!$A$2:$P$15000,5,FALSE),"")</f>
        <v/>
      </c>
      <c r="H235" s="38" t="inlineStr">
        <is>
          <t>Blanket (page end)</t>
        </is>
      </c>
      <c r="I235" s="30" t="n"/>
      <c r="J235" s="30" t="n"/>
      <c r="K235" s="30" t="n"/>
      <c r="L235" s="30" t="inlineStr">
        <is>
          <t>YES</t>
        </is>
      </c>
      <c r="M235" s="30" t="n">
        <v>-1.216561605721503</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crypto_short — keep, needs S1 fills (backtest-expert: &lt;30 trades, seek plateaus, punish)</t>
        </is>
      </c>
    </row>
    <row r="236" ht="10.5" customHeight="1" s="67">
      <c r="A236" s="37" t="inlineStr">
        <is>
          <t>NEWBORN_LOSS_KILL_GAIN_THRESHOLD_PCT</t>
        </is>
      </c>
      <c r="B236" s="73" t="inlineStr">
        <is>
          <t>1.0</t>
        </is>
      </c>
      <c r="C236" s="38" t="n"/>
      <c r="D236" s="38" t="inlineStr">
        <is>
          <t>AUGMENT, EXIT, GLOBAL_CHECK, REDUCE, STOCKS_EXIT</t>
        </is>
      </c>
      <c r="E236" s="38" t="n"/>
      <c r="F236" s="30" t="n"/>
      <c r="G236" s="38">
        <f>IFERROR(VLOOKUP($A276&amp;"_"&amp;$B276,Results_Deltas!$A$2:$P$15000,5,FALSE),"")</f>
        <v/>
      </c>
      <c r="H236" s="38" t="inlineStr">
        <is>
          <t>Blanket (page end)</t>
        </is>
      </c>
      <c r="I236" s="30" t="n"/>
      <c r="J236" s="30" t="n"/>
      <c r="K236" s="30" t="n"/>
      <c r="L236" s="30" t="inlineStr">
        <is>
          <t>NO</t>
        </is>
      </c>
      <c r="M236" s="30" t="n">
        <v>-1.216561605721503</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crypto_short — keep, needs S1 fills (backtest-expert: &lt;30 trades, seek plateaus, punish)</t>
        </is>
      </c>
    </row>
    <row r="237" ht="15.75" customHeight="1" s="67">
      <c r="A237" s="37" t="inlineStr">
        <is>
          <t>NEWBORN_LOSS_KILL_GAIN_THRESHOLD_PCT</t>
        </is>
      </c>
      <c r="B237" s="73" t="inlineStr">
        <is>
          <t>0.5</t>
        </is>
      </c>
      <c r="C237" s="38" t="n"/>
      <c r="D237" s="38" t="inlineStr">
        <is>
          <t>AUGMENT, EXIT, GLOBAL_CHECK, REDUCE, STOCKS_EXIT</t>
        </is>
      </c>
      <c r="E237" s="38" t="n"/>
      <c r="F237" s="30" t="n"/>
      <c r="G237" s="38">
        <f>IFERROR(VLOOKUP($A277&amp;"_"&amp;$B277,Results_Deltas!$A$2:$P$15000,5,FALSE),"")</f>
        <v/>
      </c>
      <c r="H237" s="38" t="inlineStr">
        <is>
          <t>Blanket (page end)</t>
        </is>
      </c>
      <c r="I237" s="30" t="n"/>
      <c r="J237" s="30" t="n"/>
      <c r="K237" s="30" t="n"/>
      <c r="L237" s="30" t="inlineStr">
        <is>
          <t>NO</t>
        </is>
      </c>
      <c r="M237" s="30" t="n">
        <v>-1.21254331965438</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crypto_short — keep, needs S1 fills (backtest-expert: &lt;30 trades, seek plateaus, punish)</t>
        </is>
      </c>
    </row>
    <row r="238" ht="15.75" customHeight="1" s="67">
      <c r="A238" s="37" t="inlineStr">
        <is>
          <t>NEW_POSITION_MAX_LOSS_THRESHOLD</t>
        </is>
      </c>
      <c r="B238" s="73" t="inlineStr">
        <is>
          <t>2.0</t>
        </is>
      </c>
      <c r="C238" s="38" t="n"/>
      <c r="D238" s="38" t="inlineStr">
        <is>
          <t>AUGMENT, EXIT, GLOBAL_CHECK, REDUCE, STOCKS_EXIT</t>
        </is>
      </c>
      <c r="E238" s="38" t="n"/>
      <c r="F238" s="30" t="n"/>
      <c r="G238" s="38">
        <f>IFERROR(VLOOKUP($A278&amp;"_"&amp;$B278,Results_Deltas!$A$2:$P$15000,5,FALSE),"")</f>
        <v/>
      </c>
      <c r="H238" s="38" t="inlineStr">
        <is>
          <t>Blanket (page end)</t>
        </is>
      </c>
      <c r="I238" s="30" t="n"/>
      <c r="J238" s="30" t="n"/>
      <c r="K238" s="30" t="n"/>
      <c r="L238" s="30" t="inlineStr">
        <is>
          <t>NO</t>
        </is>
      </c>
      <c r="M238" s="30" t="n">
        <v>-1.21254331965438</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crypto_short — keep, needs S1 fills (backtest-expert: &lt;30 trades, seek plateaus, punish)</t>
        </is>
      </c>
    </row>
    <row r="239" ht="15.75" customHeight="1" s="67">
      <c r="A239" s="37" t="inlineStr">
        <is>
          <t>DELTA_REENTRY_FILTER_ENABLED</t>
        </is>
      </c>
      <c r="B239" s="73" t="inlineStr">
        <is>
          <t>True</t>
        </is>
      </c>
      <c r="C239" s="38" t="n"/>
      <c r="D239" s="38" t="inlineStr">
        <is>
          <t>ENTRY, GLOBAL_CHECK, STOCKS_EXIT</t>
        </is>
      </c>
      <c r="E239" s="38" t="n"/>
      <c r="F239" s="30" t="n"/>
      <c r="G239" s="38">
        <f>IFERROR(VLOOKUP($A279&amp;"_"&amp;$B279,Results_Deltas!$A$2:$P$15000,5,FALSE),"")</f>
        <v/>
      </c>
      <c r="H239" s="38" t="inlineStr">
        <is>
          <t>Blanket (page end)</t>
        </is>
      </c>
      <c r="I239" s="30" t="n"/>
      <c r="J239" s="30" t="n"/>
      <c r="K239" s="30" t="n"/>
      <c r="L239" s="30" t="inlineStr">
        <is>
          <t>NO</t>
        </is>
      </c>
      <c r="M239" s="30" t="n">
        <v>-1.035533673297339</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9" t="inlineStr">
        <is>
          <t>LH_HL_FILTER_MODE</t>
        </is>
      </c>
      <c r="B240" s="73" t="inlineStr">
        <is>
          <t>STRICT_2BAR</t>
        </is>
      </c>
      <c r="C240" s="38" t="n"/>
      <c r="D240" s="38" t="inlineStr">
        <is>
          <t>ENTRY, GLOBAL_CHECK, STOCKS_EXIT</t>
        </is>
      </c>
      <c r="E240" s="38" t="n"/>
      <c r="F240" s="30" t="n"/>
      <c r="G240" s="38">
        <f>IFERROR(VLOOKUP($A280&amp;"_"&amp;$B280,Results_Deltas!$A$2:$P$15000,5,FALSE),"")</f>
        <v/>
      </c>
      <c r="H240" s="38" t="inlineStr">
        <is>
          <t>Blanket (page end)</t>
        </is>
      </c>
      <c r="I240" s="30" t="n"/>
      <c r="J240" s="30" t="n"/>
      <c r="K240" s="30" t="n"/>
      <c r="L240" s="30" t="inlineStr">
        <is>
          <t>NO</t>
        </is>
      </c>
      <c r="M240" s="30" t="n">
        <v>-1.033401855725536</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crypto_short — keep, needs S1 fills (backtest-expert: &lt;30 trades, seek plateaus, punish)</t>
        </is>
      </c>
    </row>
    <row r="241" ht="15.75" customHeight="1" s="67">
      <c r="A241" s="37" t="inlineStr">
        <is>
          <t>LH_HL_FILTER_MODE</t>
        </is>
      </c>
      <c r="B241" s="73" t="inlineStr">
        <is>
          <t>STRICT_2BAR_ALT</t>
        </is>
      </c>
      <c r="C241" s="38" t="n"/>
      <c r="D241" s="38" t="inlineStr">
        <is>
          <t>ENTRY, GLOBAL_CHECK, STOCKS_EXIT</t>
        </is>
      </c>
      <c r="E241" s="38" t="n"/>
      <c r="F241" s="30" t="n"/>
      <c r="G241" s="38">
        <f>IFERROR(VLOOKUP($A281&amp;"_"&amp;$B281,Results_Deltas!$A$2:$P$15000,5,FALSE),"")</f>
        <v/>
      </c>
      <c r="H241" s="38" t="inlineStr">
        <is>
          <t>Blanket (page end)</t>
        </is>
      </c>
      <c r="I241" s="30" t="n"/>
      <c r="J241" s="30" t="n"/>
      <c r="K241" s="30" t="n"/>
      <c r="L241" s="30" t="inlineStr">
        <is>
          <t>NO</t>
        </is>
      </c>
      <c r="M241" s="30" t="n">
        <v>-1.033401855725536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crypto_short — keep, needs S1 fills (backtest-expert: &lt;30 trades, seek plateaus, punish)</t>
        </is>
      </c>
    </row>
    <row r="242" ht="15.75" customHeight="1" s="67">
      <c r="A242" s="37" t="inlineStr">
        <is>
          <t>MANDATORY_REENTRY_WT_FILTER_MIN_TFS</t>
        </is>
      </c>
      <c r="B242" s="73" t="inlineStr">
        <is>
          <t>2</t>
        </is>
      </c>
      <c r="C242" s="38" t="n"/>
      <c r="D242" s="38" t="inlineStr">
        <is>
          <t>GLOBAL_CHECK, STOCKS_EXIT</t>
        </is>
      </c>
      <c r="E242" s="38" t="n"/>
      <c r="F242" s="30" t="n"/>
      <c r="G242" s="38">
        <f>IFERROR(VLOOKUP($A282&amp;"_"&amp;$B282,Results_Deltas!$A$2:$P$15000,5,FALSE),"")</f>
        <v/>
      </c>
      <c r="H242" s="38" t="inlineStr">
        <is>
          <t>Blanket (page end)</t>
        </is>
      </c>
      <c r="I242" s="30" t="n"/>
      <c r="J242" s="30" t="n"/>
      <c r="K242" s="30" t="n"/>
      <c r="L242" s="30" t="inlineStr">
        <is>
          <t>NO</t>
        </is>
      </c>
      <c r="M242" s="30" t="n">
        <v>-1.0273999969765</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crypto_short — keep, needs S1 fills (backtest-expert: &lt;30 trades, seek plateaus, punish)</t>
        </is>
      </c>
    </row>
    <row r="243" ht="15.75" customHeight="1" s="67">
      <c r="A243" s="39" t="inlineStr">
        <is>
          <t>MANDATORY_REENTRY_WT_FILTER_VELOCITY_RATIO</t>
        </is>
      </c>
      <c r="B243" s="73" t="inlineStr">
        <is>
          <t>0.90</t>
        </is>
      </c>
      <c r="C243" s="38" t="n"/>
      <c r="D243" s="38" t="inlineStr">
        <is>
          <t>GLOBAL_CHECK, STOCKS_EXIT</t>
        </is>
      </c>
      <c r="E243" s="38" t="n"/>
      <c r="F243" s="30" t="n"/>
      <c r="G243" s="38">
        <f>IFERROR(VLOOKUP($A283&amp;"_"&amp;$B283,Results_Deltas!$A$2:$P$15000,5,FALSE),"")</f>
        <v/>
      </c>
      <c r="H243" s="38" t="inlineStr">
        <is>
          <t>Blanket (page end)</t>
        </is>
      </c>
      <c r="I243" s="30" t="n"/>
      <c r="J243" s="30" t="n"/>
      <c r="K243" s="30" t="n"/>
      <c r="L243" s="30" t="inlineStr">
        <is>
          <t>NO</t>
        </is>
      </c>
      <c r="M243" s="30" t="n">
        <v>-1.022968061779238</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crypto_short — keep, needs S1 fills (backtest-expert: &lt;30 trades, seek plateaus, punish)</t>
        </is>
      </c>
    </row>
    <row r="244" ht="10.5" customHeight="1" s="67">
      <c r="A244" s="37" t="inlineStr">
        <is>
          <t>MANDATORY_REENTRY_WT_FILTER_VELOCITY_RATIO</t>
        </is>
      </c>
      <c r="B244" s="73" t="inlineStr">
        <is>
          <t>0.90_ALT</t>
        </is>
      </c>
      <c r="C244" s="38" t="n"/>
      <c r="D244" s="38" t="inlineStr">
        <is>
          <t>GLOBAL_CHECK, STOCKS_EXIT</t>
        </is>
      </c>
      <c r="E244" s="38" t="n"/>
      <c r="F244" s="30" t="n"/>
      <c r="G244" s="38">
        <f>IFERROR(VLOOKUP($A284&amp;"_"&amp;$B284,Results_Deltas!$A$2:$P$15000,5,FALSE),"")</f>
        <v/>
      </c>
      <c r="H244" s="38" t="inlineStr">
        <is>
          <t>Blanket (page end)</t>
        </is>
      </c>
      <c r="I244" s="30" t="n"/>
      <c r="J244" s="30" t="n"/>
      <c r="K244" s="30" t="n"/>
      <c r="L244" s="30" t="inlineStr">
        <is>
          <t>NO</t>
        </is>
      </c>
      <c r="M244" s="30" t="n">
        <v>-1.022968061779238</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crypto_short — keep, needs S1 fills (backtest-expert: &lt;30 trades, seek plateaus, punish)</t>
        </is>
      </c>
    </row>
    <row r="245" ht="15.75" customHeight="1" s="67">
      <c r="A245" s="37" t="inlineStr">
        <is>
          <t>EMA_9_21_FILTER_MIN_TFS</t>
        </is>
      </c>
      <c r="B245" s="73" t="inlineStr">
        <is>
          <t>1</t>
        </is>
      </c>
      <c r="C245" s="38" t="n"/>
      <c r="D245" s="38" t="inlineStr">
        <is>
          <t>GLOBAL_CHECK</t>
        </is>
      </c>
      <c r="E245" s="38" t="n"/>
      <c r="F245" s="30" t="n"/>
      <c r="G245" s="38">
        <f>IFERROR(VLOOKUP($A285&amp;"_"&amp;$B285,Results_Deltas!$A$2:$P$15000,5,FALSE),"")</f>
        <v/>
      </c>
      <c r="H245" s="38" t="inlineStr">
        <is>
          <t>Blanket (page end)</t>
        </is>
      </c>
      <c r="I245" s="30" t="n"/>
      <c r="J245" s="30" t="n"/>
      <c r="K245" s="30" t="n"/>
      <c r="L245" s="30" t="inlineStr">
        <is>
          <t>NO</t>
        </is>
      </c>
      <c r="M245" s="30" t="n">
        <v>-0.8674776342478641</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crypto_short — keep, needs S1 fills (backtest-expert: &lt;30 trades, seek plateaus, punish)</t>
        </is>
      </c>
    </row>
    <row r="246" ht="10.5" customHeight="1" s="67">
      <c r="A246" s="39" t="inlineStr">
        <is>
          <t>COOLDOWN_LOCKS_FILTER_TF</t>
        </is>
      </c>
      <c r="B246" s="73" t="inlineStr">
        <is>
          <t>15m</t>
        </is>
      </c>
      <c r="C246" s="38" t="n"/>
      <c r="D246" s="38" t="inlineStr">
        <is>
          <t>GLOBAL_CHECK</t>
        </is>
      </c>
      <c r="E246" s="38" t="n"/>
      <c r="F246" s="30" t="n"/>
      <c r="G246" s="38">
        <f>IFERROR(VLOOKUP($A286&amp;"_"&amp;$B286,Results_Deltas!$A$2:$P$15000,5,FALSE),"")</f>
        <v/>
      </c>
      <c r="H246" s="38" t="inlineStr">
        <is>
          <t>Blanket (page end)</t>
        </is>
      </c>
      <c r="I246" s="30" t="n"/>
      <c r="J246" s="30" t="n"/>
      <c r="K246" s="30" t="n"/>
      <c r="L246" s="30" t="inlineStr">
        <is>
          <t>NO</t>
        </is>
      </c>
      <c r="M246" s="30" t="n">
        <v>-0.772588269681326</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crypto_short — keep, needs S1 fills (backtest-expert: &lt;30 trades, seek plateaus, punish)</t>
        </is>
      </c>
    </row>
    <row r="247" ht="10.5" customHeight="1" s="67">
      <c r="A247" s="39" t="inlineStr">
        <is>
          <t>DUP_GUARD_FILTER_TF</t>
        </is>
      </c>
      <c r="B247" s="73" t="inlineStr">
        <is>
          <t>15m</t>
        </is>
      </c>
      <c r="C247" s="38" t="n"/>
      <c r="D247" s="38" t="inlineStr">
        <is>
          <t>GLOBAL_CHECK</t>
        </is>
      </c>
      <c r="E247" s="38" t="n"/>
      <c r="F247" s="30" t="n"/>
      <c r="G247" s="38">
        <f>IFERROR(VLOOKUP($A287&amp;"_"&amp;$B287,Results_Deltas!$A$2:$P$15000,5,FALSE),"")</f>
        <v/>
      </c>
      <c r="H247" s="38" t="inlineStr">
        <is>
          <t>Blanket (page end)</t>
        </is>
      </c>
      <c r="I247" s="30" t="n"/>
      <c r="J247" s="30" t="n"/>
      <c r="K247" s="30" t="n"/>
      <c r="L247" s="30" t="inlineStr">
        <is>
          <t>NO</t>
        </is>
      </c>
      <c r="M247" s="30" t="n">
        <v>-0.772588269681326</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crypto_short — keep, needs S1 fills (backtest-expert: &lt;30 trades, seek plateaus, punish)</t>
        </is>
      </c>
    </row>
    <row r="248" ht="10.5" customHeight="1" s="67">
      <c r="A248" s="39" t="inlineStr">
        <is>
          <t>EMA_BLANKET_FILTER_ENABLED</t>
        </is>
      </c>
      <c r="B248" s="73" t="inlineStr">
        <is>
          <t>True</t>
        </is>
      </c>
      <c r="C248" s="38" t="n"/>
      <c r="D248" s="38" t="inlineStr">
        <is>
          <t>GLOBAL_CHECK</t>
        </is>
      </c>
      <c r="E248" s="38" t="n"/>
      <c r="F248" s="30" t="n"/>
      <c r="G248" s="38">
        <f>IFERROR(VLOOKUP($A288&amp;"_"&amp;$B288,Results_Deltas!$A$2:$P$15000,5,FALSE),"")</f>
        <v/>
      </c>
      <c r="H248" s="38" t="inlineStr">
        <is>
          <t>Blanket (page end)</t>
        </is>
      </c>
      <c r="I248" s="30" t="n"/>
      <c r="J248" s="30" t="n"/>
      <c r="K248" s="30" t="n"/>
      <c r="L248" s="30" t="inlineStr">
        <is>
          <t>NO</t>
        </is>
      </c>
      <c r="M248" s="30" t="n">
        <v>-0.772588269681326</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crypto_short — keep, needs S1 fills (backtest-expert: &lt;30 trades, seek plateaus, punish)</t>
        </is>
      </c>
    </row>
    <row r="249" ht="15.75" customHeight="1" s="67">
      <c r="A249" s="39" t="inlineStr">
        <is>
          <t>FUNDING_GATE_FILTER_TF</t>
        </is>
      </c>
      <c r="B249" s="73" t="inlineStr">
        <is>
          <t>15m</t>
        </is>
      </c>
      <c r="C249" s="38" t="n"/>
      <c r="D249" s="38" t="inlineStr">
        <is>
          <t>GLOBAL_CHECK</t>
        </is>
      </c>
      <c r="E249" s="38" t="n"/>
      <c r="F249" s="30" t="n"/>
      <c r="G249" s="38">
        <f>IFERROR(VLOOKUP($A289&amp;"_"&amp;$B289,Results_Deltas!$A$2:$P$15000,5,FALSE),"")</f>
        <v/>
      </c>
      <c r="H249" s="38" t="inlineStr">
        <is>
          <t>Blanket (page end)</t>
        </is>
      </c>
      <c r="I249" s="30" t="n"/>
      <c r="J249" s="30" t="n"/>
      <c r="K249" s="30" t="n"/>
      <c r="L249" s="30" t="inlineStr">
        <is>
          <t>NO</t>
        </is>
      </c>
      <c r="M249" s="30" t="n">
        <v>-0.772588269681326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crypto_short — keep, needs S1 fills (backtest-expert: &lt;30 trades, seek plateaus, punish)</t>
        </is>
      </c>
    </row>
    <row r="250" ht="15.75" customHeight="1" s="67">
      <c r="A250" s="39" t="inlineStr">
        <is>
          <t>GR_FILTER_VEC_ENABLED</t>
        </is>
      </c>
      <c r="B250" s="73" t="inlineStr">
        <is>
          <t>False</t>
        </is>
      </c>
      <c r="C250" s="38" t="n"/>
      <c r="D250" s="38" t="inlineStr">
        <is>
          <t>GLOBAL_CHECK</t>
        </is>
      </c>
      <c r="E250" s="38" t="n"/>
      <c r="F250" s="30" t="n"/>
      <c r="G250" s="38">
        <f>IFERROR(VLOOKUP($A290&amp;"_"&amp;$B290,Results_Deltas!$A$2:$P$15000,5,FALSE),"")</f>
        <v/>
      </c>
      <c r="H250" s="38" t="inlineStr">
        <is>
          <t>Blanket (page end)</t>
        </is>
      </c>
      <c r="I250" s="30" t="n"/>
      <c r="J250" s="30" t="n"/>
      <c r="K250" s="30" t="n"/>
      <c r="L250" s="30" t="inlineStr">
        <is>
          <t>NO</t>
        </is>
      </c>
      <c r="M250" s="30" t="n">
        <v>-0.6988965778469335</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crypto_short — keep, needs S1 fills (backtest-expert: &lt;30 trades, seek plateaus, punish)</t>
        </is>
      </c>
    </row>
    <row r="251" ht="15.75" customHeight="1" s="67">
      <c r="A251" s="37" t="inlineStr">
        <is>
          <t>GR_FILTER_VEC_MIN_TFS</t>
        </is>
      </c>
      <c r="B251" s="73" t="inlineStr">
        <is>
          <t>0</t>
        </is>
      </c>
      <c r="C251" s="38" t="n"/>
      <c r="D251" s="38" t="inlineStr">
        <is>
          <t>GLOBAL_CHECK</t>
        </is>
      </c>
      <c r="E251" s="38" t="n"/>
      <c r="F251" s="30" t="n"/>
      <c r="G251" s="38">
        <f>IFERROR(VLOOKUP($A291&amp;"_"&amp;$B291,Results_Deltas!$A$2:$P$15000,5,FALSE),"")</f>
        <v/>
      </c>
      <c r="H251" s="38" t="inlineStr">
        <is>
          <t>Blanket (page end)</t>
        </is>
      </c>
      <c r="I251" s="30" t="n"/>
      <c r="J251" s="30" t="n"/>
      <c r="K251" s="30" t="n"/>
      <c r="L251" s="30" t="inlineStr">
        <is>
          <t>YES</t>
        </is>
      </c>
      <c r="M251" s="30" t="n">
        <v>-0.5816193835363773</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crypto_short — keep, needs S1 fills (backtest-expert: &lt;30 trades, seek plateaus, punish)</t>
        </is>
      </c>
    </row>
    <row r="252" ht="15.75" customHeight="1" s="67">
      <c r="A252" s="39" t="inlineStr">
        <is>
          <t>BAND_ARROW_ENABLED</t>
        </is>
      </c>
      <c r="B252" s="73" t="inlineStr">
        <is>
          <t>False</t>
        </is>
      </c>
      <c r="C252" s="38" t="n"/>
      <c r="D252" s="38" t="inlineStr">
        <is>
          <t>GLOBAL_CHECK, STOCKS_EXIT</t>
        </is>
      </c>
      <c r="E252" s="38" t="n"/>
      <c r="F252" s="30" t="n"/>
      <c r="G252" s="38">
        <f>IFERROR(VLOOKUP($A292&amp;"_"&amp;$B292,Results_Deltas!$A$2:$P$15000,5,FALSE),"")</f>
        <v/>
      </c>
      <c r="H252" s="38" t="inlineStr">
        <is>
          <t>Blanket (page end)</t>
        </is>
      </c>
      <c r="I252" s="30" t="n"/>
      <c r="J252" s="30" t="n"/>
      <c r="K252" s="30" t="n"/>
      <c r="L252" s="30" t="inlineStr">
        <is>
          <t>NO</t>
        </is>
      </c>
      <c r="M252" s="30" t="n">
        <v>-0.2575294232271086</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crypto_short — keep, needs S1 fills (backtest-expert: &lt;30 trades, seek plateaus, punish)</t>
        </is>
      </c>
    </row>
    <row r="253" ht="15.75" customHeight="1" s="67">
      <c r="A253" s="39" t="inlineStr">
        <is>
          <t>DELTA_REENTRY_FILTER_ENABLED</t>
        </is>
      </c>
      <c r="B253" s="73" t="inlineStr">
        <is>
          <t>False</t>
        </is>
      </c>
      <c r="C253" s="38" t="n"/>
      <c r="D253" s="38" t="inlineStr">
        <is>
          <t>ENTRY, GLOBAL_CHECK, STOCKS_EXIT</t>
        </is>
      </c>
      <c r="E253" s="38" t="n"/>
      <c r="F253" s="30" t="n"/>
      <c r="G253" s="38">
        <f>IFERROR(VLOOKUP($A293&amp;"_"&amp;$B293,Results_Deltas!$A$2:$P$15000,5,FALSE),"")</f>
        <v/>
      </c>
      <c r="H253" s="38" t="inlineStr">
        <is>
          <t>Blanket (page end)</t>
        </is>
      </c>
      <c r="I253" s="30" t="n"/>
      <c r="J253" s="30" t="n"/>
      <c r="K253" s="30" t="n"/>
      <c r="L253" s="30" t="inlineStr">
        <is>
          <t>NO</t>
        </is>
      </c>
      <c r="M253" s="30" t="n">
        <v>-0.2575294232271086</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9" t="inlineStr">
        <is>
          <t>HA_WICK_QUALITY_ENABLED</t>
        </is>
      </c>
      <c r="B254" s="73" t="inlineStr">
        <is>
          <t>False</t>
        </is>
      </c>
      <c r="C254" s="38" t="n"/>
      <c r="D254" s="38" t="inlineStr">
        <is>
          <t>ENTRY, GLOBAL_CHECK, STOCKS_EXIT</t>
        </is>
      </c>
      <c r="E254" s="38" t="n"/>
      <c r="F254" s="30" t="n"/>
      <c r="G254" s="38">
        <f>IFERROR(VLOOKUP($A294&amp;"_"&amp;$B294,Results_Deltas!$A$2:$P$15000,5,FALSE),"")</f>
        <v/>
      </c>
      <c r="H254" s="38" t="inlineStr">
        <is>
          <t>Blanket (page end)</t>
        </is>
      </c>
      <c r="I254" s="30" t="n"/>
      <c r="J254" s="30" t="n"/>
      <c r="K254" s="30" t="n"/>
      <c r="L254" s="30" t="inlineStr">
        <is>
          <t>NO</t>
        </is>
      </c>
      <c r="M254" s="30" t="n">
        <v>-0.2575294232271086</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crypto_short — keep, needs S1 fills (backtest-expert: &lt;30 trades, seek plateaus, punish)</t>
        </is>
      </c>
    </row>
    <row r="255" ht="15.75" customHeight="1" s="67">
      <c r="A255" s="37" t="inlineStr">
        <is>
          <t>HA_WICK_QUALITY_TF</t>
        </is>
      </c>
      <c r="B255" s="73" t="inlineStr">
        <is>
          <t>15m</t>
        </is>
      </c>
      <c r="C255" s="38" t="n"/>
      <c r="D255" s="38" t="inlineStr">
        <is>
          <t>ENTRY, GLOBAL_CHECK, STOCKS_EXIT</t>
        </is>
      </c>
      <c r="E255" s="38" t="n"/>
      <c r="F255" s="30" t="n"/>
      <c r="G255" s="38">
        <f>IFERROR(VLOOKUP($A295&amp;"_"&amp;$B295,Results_Deltas!$A$2:$P$15000,5,FALSE),"")</f>
        <v/>
      </c>
      <c r="H255" s="38" t="inlineStr">
        <is>
          <t>Blanket (page end)</t>
        </is>
      </c>
      <c r="I255" s="30" t="n"/>
      <c r="J255" s="30" t="n"/>
      <c r="K255" s="30" t="n"/>
      <c r="L255" s="30" t="inlineStr">
        <is>
          <t>YES</t>
        </is>
      </c>
      <c r="M255" s="30" t="n">
        <v>-0.2575294232271086</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crypto_short — keep, needs S1 fills (backtest-expert: &lt;30 trades, seek plateaus, punish)</t>
        </is>
      </c>
    </row>
    <row r="256" ht="15.75" customHeight="1" s="67">
      <c r="A256" s="37" t="inlineStr">
        <is>
          <t>HTF4_CONF</t>
        </is>
      </c>
      <c r="B256" s="73" t="inlineStr">
        <is>
          <t>False</t>
        </is>
      </c>
      <c r="C256" s="38" t="n"/>
      <c r="D256" s="38" t="inlineStr">
        <is>
          <t>GLOBAL_CHECK, STOCKS_EXIT</t>
        </is>
      </c>
      <c r="E256" s="38" t="n"/>
      <c r="F256" s="30" t="n"/>
      <c r="G256" s="38">
        <f>IFERROR(VLOOKUP($A296&amp;"_"&amp;$B296,Results_Deltas!$A$2:$P$15000,5,FALSE),"")</f>
        <v/>
      </c>
      <c r="H256" s="38" t="inlineStr">
        <is>
          <t>Blanket (page end)</t>
        </is>
      </c>
      <c r="I256" s="30" t="n"/>
      <c r="J256" s="30" t="n"/>
      <c r="K256" s="30" t="n"/>
      <c r="L256" s="30" t="inlineStr">
        <is>
          <t>NO</t>
        </is>
      </c>
      <c r="M256" s="30" t="n">
        <v>-0.2575294232271086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crypto_short — keep, needs S1 fills (backtest-expert: &lt;30 trades, seek plateaus, punish)</t>
        </is>
      </c>
    </row>
    <row r="257" ht="15.75" customHeight="1" s="67">
      <c r="A257" s="39" t="inlineStr">
        <is>
          <t>HTF_DIRECTION_GATE_ENABLED</t>
        </is>
      </c>
      <c r="B257" s="73" t="inlineStr">
        <is>
          <t>False</t>
        </is>
      </c>
      <c r="C257" s="38" t="n"/>
      <c r="D257" s="38" t="inlineStr">
        <is>
          <t>ENTRY, GLOBAL_CHECK, STOCKS_EXIT</t>
        </is>
      </c>
      <c r="E257" s="38" t="n"/>
      <c r="F257" s="30" t="n"/>
      <c r="G257" s="38">
        <f>IFERROR(VLOOKUP($A297&amp;"_"&amp;$B297,Results_Deltas!$A$2:$P$15000,5,FALSE),"")</f>
        <v/>
      </c>
      <c r="H257" s="38" t="inlineStr">
        <is>
          <t>Blanket (page end)</t>
        </is>
      </c>
      <c r="I257" s="30" t="n"/>
      <c r="J257" s="30" t="n"/>
      <c r="K257" s="30" t="n"/>
      <c r="L257" s="30" t="inlineStr">
        <is>
          <t>NO</t>
        </is>
      </c>
      <c r="M257" s="30" t="n">
        <v>-0.2575294232271086</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crypto_short — keep, needs S1 fills (backtest-expert: &lt;30 trades, seek plateaus, punish)</t>
        </is>
      </c>
    </row>
    <row r="258" ht="15.75" customHeight="1" s="67">
      <c r="A258" s="37" t="inlineStr">
        <is>
          <t>LEADERBOARD_FILTER</t>
        </is>
      </c>
      <c r="B258" s="73" t="inlineStr">
        <is>
          <t>False</t>
        </is>
      </c>
      <c r="C258" s="38" t="n"/>
      <c r="D258" s="38" t="inlineStr">
        <is>
          <t>AUGMENT, ENTRY, EXIT, GLOBAL_CHECK, REDUCE, STOCKS_EXIT</t>
        </is>
      </c>
      <c r="E258" s="38" t="n"/>
      <c r="F258" s="30" t="n"/>
      <c r="G258" s="38">
        <f>IFERROR(VLOOKUP($A298&amp;"_"&amp;$B298,Results_Deltas!$A$2:$P$15000,5,FALSE),"")</f>
        <v/>
      </c>
      <c r="H258" s="38" t="inlineStr">
        <is>
          <t>Blanket (page end)</t>
        </is>
      </c>
      <c r="I258" s="30" t="n"/>
      <c r="J258" s="30" t="n"/>
      <c r="K258" s="30" t="n"/>
      <c r="L258" s="30" t="inlineStr">
        <is>
          <t>YES</t>
        </is>
      </c>
      <c r="M258" s="30" t="n">
        <v>-0.2575294232271086</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crypto_short — keep, needs S1 fills (backtest-expert: &lt;30 trades, seek plateaus, punish)</t>
        </is>
      </c>
    </row>
    <row r="259" ht="15.75" customHeight="1" s="67">
      <c r="A259" s="39" t="inlineStr">
        <is>
          <t>LH_HL_FILTER_ENABLED</t>
        </is>
      </c>
      <c r="B259" s="73" t="inlineStr">
        <is>
          <t>False</t>
        </is>
      </c>
      <c r="C259" s="38" t="n"/>
      <c r="D259" s="38" t="inlineStr">
        <is>
          <t>ENTRY, GLOBAL_CHECK, STOCKS_EXIT</t>
        </is>
      </c>
      <c r="E259" s="38" t="n"/>
      <c r="F259" s="30" t="n"/>
      <c r="G259" s="38">
        <f>IFERROR(VLOOKUP($A299&amp;"_"&amp;$B299,Results_Deltas!$A$2:$P$15000,5,FALSE),"")</f>
        <v/>
      </c>
      <c r="H259" s="38" t="inlineStr">
        <is>
          <t>Blanket (page end)</t>
        </is>
      </c>
      <c r="I259" s="30" t="n"/>
      <c r="J259" s="30" t="n"/>
      <c r="K259" s="30" t="n"/>
      <c r="L259" s="30" t="inlineStr">
        <is>
          <t>NO</t>
        </is>
      </c>
      <c r="M259" s="30" t="n">
        <v>-0.2575294232271086</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crypto_short — keep, needs S1 fills (backtest-expert: &lt;30 trades, seek plateaus, punish)</t>
        </is>
      </c>
    </row>
    <row r="260" ht="10.5" customHeight="1" s="67">
      <c r="A260" s="39" t="inlineStr">
        <is>
          <t>LH_HL_FILTER_REQUIRE_BOTH</t>
        </is>
      </c>
      <c r="B260" s="73" t="inlineStr">
        <is>
          <t>False</t>
        </is>
      </c>
      <c r="C260" s="38" t="n"/>
      <c r="D260" s="38" t="inlineStr">
        <is>
          <t>ENTRY, GLOBAL_CHECK, STOCKS_EXIT</t>
        </is>
      </c>
      <c r="E260" s="38" t="n"/>
      <c r="F260" s="30" t="n"/>
      <c r="G260" s="38">
        <f>IFERROR(VLOOKUP($A300&amp;"_"&amp;$B300,Results_Deltas!$A$2:$P$15000,5,FALSE),"")</f>
        <v/>
      </c>
      <c r="H260" s="38" t="inlineStr">
        <is>
          <t>Blanket (page end)</t>
        </is>
      </c>
      <c r="I260" s="30" t="n"/>
      <c r="J260" s="30" t="n"/>
      <c r="K260" s="30" t="n"/>
      <c r="L260" s="30" t="inlineStr">
        <is>
          <t>YES</t>
        </is>
      </c>
      <c r="M260" s="30" t="n">
        <v>-0.2575294232271086</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crypto_short — keep, needs S1 fills (backtest-expert: &lt;30 trades, seek plateaus, punish)</t>
        </is>
      </c>
    </row>
    <row r="261" ht="15.75" customHeight="1" s="67">
      <c r="A261" s="39" t="inlineStr">
        <is>
          <t>MANDATORY_REENTRY_WT_FILTER_REQUIRE_FLIP</t>
        </is>
      </c>
      <c r="B261" s="73" t="inlineStr">
        <is>
          <t>False</t>
        </is>
      </c>
      <c r="C261" s="38" t="n"/>
      <c r="D261" s="38" t="inlineStr">
        <is>
          <t>GLOBAL_CHECK, STOCKS_EXIT</t>
        </is>
      </c>
      <c r="E261" s="38" t="n"/>
      <c r="F261" s="30" t="n"/>
      <c r="G261" s="38">
        <f>IFERROR(VLOOKUP($A301&amp;"_"&amp;$B301,Results_Deltas!$A$2:$P$15000,5,FALSE),"")</f>
        <v/>
      </c>
      <c r="H261" s="38" t="inlineStr">
        <is>
          <t>Blanket (page end)</t>
        </is>
      </c>
      <c r="I261" s="30" t="n"/>
      <c r="J261" s="30" t="n"/>
      <c r="K261" s="30" t="n"/>
      <c r="L261" s="30" t="inlineStr">
        <is>
          <t>NO</t>
        </is>
      </c>
      <c r="M261" s="30" t="n">
        <v>-0.2575294232271086</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crypto_short — keep, needs S1 fills (backtest-expert: &lt;30 trades, seek plateaus, punish)</t>
        </is>
      </c>
    </row>
    <row r="262" ht="15.75" customHeight="1" s="67">
      <c r="A262" s="39" t="inlineStr">
        <is>
          <t>MARKET_QUALITY_SCORE_ENABLED</t>
        </is>
      </c>
      <c r="B262" s="73" t="inlineStr">
        <is>
          <t>False</t>
        </is>
      </c>
      <c r="C262" s="38" t="n"/>
      <c r="D262" s="38" t="inlineStr">
        <is>
          <t>ENTRY, GLOBAL_CHECK, STOCKS_EXIT</t>
        </is>
      </c>
      <c r="E262" s="38" t="n"/>
      <c r="F262" s="30" t="n"/>
      <c r="G262" s="38">
        <f>IFERROR(VLOOKUP($A302&amp;"_"&amp;$B302,Results_Deltas!$A$2:$P$15000,5,FALSE),"")</f>
        <v/>
      </c>
      <c r="H262" s="38" t="inlineStr">
        <is>
          <t>Blanket (page end)</t>
        </is>
      </c>
      <c r="I262" s="30" t="n"/>
      <c r="J262" s="30" t="n"/>
      <c r="K262" s="30" t="n"/>
      <c r="L262" s="30" t="inlineStr">
        <is>
          <t>NO</t>
        </is>
      </c>
      <c r="M262" s="30" t="n">
        <v>-0.2575294232271086</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crypto_short — keep, needs S1 fills (backtest-expert: &lt;30 trades, seek plateaus, punish)</t>
        </is>
      </c>
    </row>
    <row r="263" ht="15.75" customHeight="1" s="67">
      <c r="A263" s="37" t="inlineStr">
        <is>
          <t>MTS_GATE_ENABLED</t>
        </is>
      </c>
      <c r="B263" s="73" t="inlineStr">
        <is>
          <t>False</t>
        </is>
      </c>
      <c r="C263" s="38" t="n"/>
      <c r="D263" s="38" t="inlineStr">
        <is>
          <t>ENTRY, GLOBAL_CHECK, STOCKS_EXIT</t>
        </is>
      </c>
      <c r="E263" s="38" t="n"/>
      <c r="F263" s="30" t="n"/>
      <c r="G263" s="38">
        <f>IFERROR(VLOOKUP($A303&amp;"_"&amp;$B303,Results_Deltas!$A$2:$P$15000,5,FALSE),"")</f>
        <v/>
      </c>
      <c r="H263" s="38" t="inlineStr">
        <is>
          <t>Blanket (page end)</t>
        </is>
      </c>
      <c r="I263" s="30" t="n"/>
      <c r="J263" s="30" t="n"/>
      <c r="K263" s="30" t="n"/>
      <c r="L263" s="30" t="inlineStr">
        <is>
          <t>NO</t>
        </is>
      </c>
      <c r="M263" s="30" t="n">
        <v>-0.2575294232271086</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crypto_short — keep, needs S1 fills (backtest-expert: &lt;30 trades, seek plateaus, punish)</t>
        </is>
      </c>
    </row>
    <row r="264" ht="15.75" customHeight="1" s="67">
      <c r="A264" s="37" t="inlineStr">
        <is>
          <t>OI_CONFIRM_ENABLED</t>
        </is>
      </c>
      <c r="B264" s="73" t="inlineStr">
        <is>
          <t>False</t>
        </is>
      </c>
      <c r="C264" s="38" t="n"/>
      <c r="D264" s="38" t="inlineStr">
        <is>
          <t>ENTRY, GLOBAL_CHECK, STOCKS_EXIT</t>
        </is>
      </c>
      <c r="E264" s="38" t="n"/>
      <c r="F264" s="30" t="n"/>
      <c r="G264" s="38">
        <f>IFERROR(VLOOKUP($A304&amp;"_"&amp;$B304,Results_Deltas!$A$2:$P$15000,5,FALSE),"")</f>
        <v/>
      </c>
      <c r="H264" s="38" t="inlineStr">
        <is>
          <t>Blanket (page end)</t>
        </is>
      </c>
      <c r="I264" s="30" t="n"/>
      <c r="J264" s="30" t="n"/>
      <c r="K264" s="30" t="n"/>
      <c r="L264" s="30" t="inlineStr">
        <is>
          <t>NO</t>
        </is>
      </c>
      <c r="M264" s="30" t="n">
        <v>-0.2575294232271086</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crypto_short — keep, needs S1 fills (backtest-expert: &lt;30 trades, seek plateaus, punish)</t>
        </is>
      </c>
    </row>
    <row r="265" ht="15.75" customHeight="1" s="67">
      <c r="A265" s="37" t="inlineStr">
        <is>
          <t>MOVER_THRESHOLD</t>
        </is>
      </c>
      <c r="B265" s="73" t="inlineStr">
        <is>
          <t>3.75</t>
        </is>
      </c>
      <c r="C265" s="38" t="n"/>
      <c r="D265" s="38" t="inlineStr">
        <is>
          <t>ENTRY, GLOBAL_CHECK, STOCKS_EXIT</t>
        </is>
      </c>
      <c r="E265" s="38" t="n"/>
      <c r="F265" s="30" t="n"/>
      <c r="G265" s="38">
        <f>IFERROR(VLOOKUP($A305&amp;"_"&amp;$B305,Results_Deltas!$A$2:$P$15000,5,FALSE),"")</f>
        <v/>
      </c>
      <c r="H265" s="38" t="inlineStr">
        <is>
          <t>Blanket (page end)</t>
        </is>
      </c>
      <c r="I265" s="30" t="n"/>
      <c r="J265" s="30" t="n"/>
      <c r="K265" s="30" t="n"/>
      <c r="L265" s="30" t="inlineStr">
        <is>
          <t>YES</t>
        </is>
      </c>
      <c r="M265" s="30" t="n">
        <v>-0.2162233455912358</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crypto_short — keep, needs S1 fills (backtest-expert: &lt;30 trades, seek plateaus, punish)</t>
        </is>
      </c>
    </row>
    <row r="266" ht="10.5" customHeight="1" s="67">
      <c r="A266" s="37" t="inlineStr">
        <is>
          <t>MANDATORY_REENTRY_WT_FILTER_MIN_TFS</t>
        </is>
      </c>
      <c r="B266" s="73" t="inlineStr">
        <is>
          <t>3</t>
        </is>
      </c>
      <c r="C266" s="38" t="n"/>
      <c r="D266" s="38" t="inlineStr">
        <is>
          <t>GLOBAL_CHECK, STOCKS_EXIT</t>
        </is>
      </c>
      <c r="E266" s="38" t="n"/>
      <c r="F266" s="30" t="n"/>
      <c r="G266" s="38">
        <f>IFERROR(VLOOKUP($A306&amp;"_"&amp;$B306,Results_Deltas!$A$2:$P$15000,5,FALSE),"")</f>
        <v/>
      </c>
      <c r="H266" s="38" t="inlineStr">
        <is>
          <t>Blanket (page end)</t>
        </is>
      </c>
      <c r="I266" s="30" t="n"/>
      <c r="J266" s="30" t="n"/>
      <c r="K266" s="30" t="n"/>
      <c r="L266" s="30" t="inlineStr">
        <is>
          <t>NO</t>
        </is>
      </c>
      <c r="M266" s="30" t="n">
        <v>-0.215547502280742</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crypto_short — keep, needs S1 fills (backtest-expert: &lt;30 trades, seek plateaus, punish)</t>
        </is>
      </c>
    </row>
    <row r="267" ht="15.75" customHeight="1" s="67">
      <c r="A267" s="37" t="inlineStr">
        <is>
          <t>ADX_RANGING_THRESHOLD</t>
        </is>
      </c>
      <c r="B267" s="73" t="inlineStr">
        <is>
          <t>15</t>
        </is>
      </c>
      <c r="C267" s="38" t="n"/>
      <c r="D267" s="38" t="inlineStr">
        <is>
          <t>ENTRY, GLOBAL_CHECK, STOCKS_EXIT</t>
        </is>
      </c>
      <c r="E267" s="38" t="n"/>
      <c r="F267" s="30" t="n"/>
      <c r="G267" s="38">
        <f>IFERROR(VLOOKUP($A307&amp;"_"&amp;$B307,Results_Deltas!$A$2:$P$15000,5,FALSE),"")</f>
        <v/>
      </c>
      <c r="H267" s="38" t="inlineStr">
        <is>
          <t>Blanket (page end)</t>
        </is>
      </c>
      <c r="I267" s="30" t="n"/>
      <c r="J267" s="30" t="n"/>
      <c r="K267" s="30" t="n"/>
      <c r="L267" s="30" t="inlineStr">
        <is>
          <t>NO</t>
        </is>
      </c>
      <c r="M267" s="30" t="n">
        <v>-0.1980104375000916</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crypto_short — keep, needs S1 fills (backtest-expert: &lt;30 trades, seek plateaus, punish)</t>
        </is>
      </c>
    </row>
    <row r="268" ht="15.75" customHeight="1" s="67">
      <c r="A268" s="39" t="inlineStr">
        <is>
          <t>HA_WICK_QUALITY_TF</t>
        </is>
      </c>
      <c r="B268" s="73" t="inlineStr">
        <is>
          <t>1h</t>
        </is>
      </c>
      <c r="C268" s="38" t="n"/>
      <c r="D268" s="38" t="inlineStr">
        <is>
          <t>ENTRY, GLOBAL_CHECK, STOCKS_EXIT</t>
        </is>
      </c>
      <c r="E268" s="38" t="n"/>
      <c r="F268" s="30" t="n"/>
      <c r="G268" s="38">
        <f>IFERROR(VLOOKUP($A308&amp;"_"&amp;$B308,Results_Deltas!$A$2:$P$15000,5,FALSE),"")</f>
        <v/>
      </c>
      <c r="H268" s="38" t="inlineStr">
        <is>
          <t>Blanket (page end)</t>
        </is>
      </c>
      <c r="I268" s="30" t="n"/>
      <c r="J268" s="30" t="n"/>
      <c r="K268" s="30" t="n"/>
      <c r="L268" s="30" t="inlineStr">
        <is>
          <t>NO</t>
        </is>
      </c>
      <c r="M268" s="30" t="n">
        <v>-0.1980104375000916</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crypto_short — keep, needs S1 fills (backtest-expert: &lt;30 trades, seek plateaus, punish)</t>
        </is>
      </c>
    </row>
    <row r="269" ht="15.75" customHeight="1" s="67">
      <c r="A269" s="37" t="inlineStr">
        <is>
          <t>MTS_BOTTOM_BONUS_THRESHOLD</t>
        </is>
      </c>
      <c r="B269" s="73" t="inlineStr">
        <is>
          <t>12.5</t>
        </is>
      </c>
      <c r="C269" s="38" t="n"/>
      <c r="D269" s="38" t="inlineStr">
        <is>
          <t>ENTRY, GLOBAL_CHECK, STOCKS_EXIT</t>
        </is>
      </c>
      <c r="E269" s="38" t="n"/>
      <c r="F269" s="30" t="n"/>
      <c r="G269" s="38">
        <f>IFERROR(VLOOKUP($A309&amp;"_"&amp;$B309,Results_Deltas!$A$2:$P$15000,5,FALSE),"")</f>
        <v/>
      </c>
      <c r="H269" s="38" t="inlineStr">
        <is>
          <t>Blanket (page end)</t>
        </is>
      </c>
      <c r="I269" s="30" t="n"/>
      <c r="J269" s="30" t="n"/>
      <c r="K269" s="30" t="n"/>
      <c r="L269" s="30" t="inlineStr">
        <is>
          <t>NO</t>
        </is>
      </c>
      <c r="M269" s="30" t="n">
        <v>-0.1980104375000916</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crypto_short — keep, needs S1 fills (backtest-expert: &lt;30 trades, seek plateaus, punish)</t>
        </is>
      </c>
    </row>
    <row r="270" ht="15.75" customHeight="1" s="67">
      <c r="A270" s="37" t="inlineStr">
        <is>
          <t>HTF_TREND_VETO_BYPASS_ENABLED</t>
        </is>
      </c>
      <c r="B270" s="73" t="inlineStr">
        <is>
          <t>False</t>
        </is>
      </c>
      <c r="C270" s="38" t="n"/>
      <c r="D270" s="38" t="inlineStr">
        <is>
          <t>GLOBAL_CHECK, STOCKS_EXIT</t>
        </is>
      </c>
      <c r="E270" s="38" t="n"/>
      <c r="F270" s="30" t="n"/>
      <c r="G270" s="38">
        <f>IFERROR(VLOOKUP($A310&amp;"_"&amp;$B310,Results_Deltas!$A$2:$P$15000,5,FALSE),"")</f>
        <v/>
      </c>
      <c r="H270" s="38" t="inlineStr">
        <is>
          <t>Blanket (page end)</t>
        </is>
      </c>
      <c r="I270" s="30" t="n"/>
      <c r="J270" s="30" t="n"/>
      <c r="K270" s="30" t="n"/>
      <c r="L270" s="30" t="inlineStr">
        <is>
          <t>YES</t>
        </is>
      </c>
      <c r="M270" s="30" t="n">
        <v>-0.1971525947350818</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crypto_short — keep, needs S1 fills (backtest-expert: &lt;30 trades, seek plateaus, punish)</t>
        </is>
      </c>
    </row>
    <row r="271" ht="15.75" customHeight="1" s="67">
      <c r="A271" s="37" t="inlineStr">
        <is>
          <t>LR_BAND_LADDER_TF_BOTTOM</t>
        </is>
      </c>
      <c r="B271" s="73" t="inlineStr">
        <is>
          <t>0</t>
        </is>
      </c>
      <c r="C271" s="38" t="n"/>
      <c r="D271" s="38" t="inlineStr">
        <is>
          <t>GLOBAL_CHECK, STOCKS_EXIT</t>
        </is>
      </c>
      <c r="E271" s="38" t="n"/>
      <c r="F271" s="30" t="n"/>
      <c r="G271" s="38">
        <f>IFERROR(VLOOKUP($A311&amp;"_"&amp;$B311,Results_Deltas!$A$2:$P$15000,5,FALSE),"")</f>
        <v/>
      </c>
      <c r="H271" s="38" t="inlineStr">
        <is>
          <t>Blanket (page end)</t>
        </is>
      </c>
      <c r="I271" s="30" t="n"/>
      <c r="J271" s="30" t="n"/>
      <c r="K271" s="30" t="n"/>
      <c r="L271" s="30" t="inlineStr">
        <is>
          <t>NO</t>
        </is>
      </c>
      <c r="M271" s="30" t="n">
        <v>-0.194147633976751</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crypto_short — keep, needs S1 fills (backtest-expert: &lt;30 trades, seek plateaus, punish)</t>
        </is>
      </c>
    </row>
    <row r="272" ht="15.75" customHeight="1" s="67">
      <c r="A272" s="37" t="inlineStr">
        <is>
          <t>HTF_DIRECTION_GATE_ENABLED</t>
        </is>
      </c>
      <c r="B272" s="73" t="inlineStr">
        <is>
          <t>True</t>
        </is>
      </c>
      <c r="C272" s="38" t="n"/>
      <c r="D272" s="38" t="inlineStr">
        <is>
          <t>ENTRY, GLOBAL_CHECK, STOCKS_EXIT</t>
        </is>
      </c>
      <c r="E272" s="38" t="n"/>
      <c r="F272" s="30" t="n"/>
      <c r="G272" s="38">
        <f>IFERROR(VLOOKUP($A312&amp;"_"&amp;$B312,Results_Deltas!$A$2:$P$15000,5,FALSE),"")</f>
        <v/>
      </c>
      <c r="H272" s="38" t="inlineStr">
        <is>
          <t>Blanket (page end)</t>
        </is>
      </c>
      <c r="I272" s="30" t="n"/>
      <c r="J272" s="30" t="n"/>
      <c r="K272" s="30" t="n"/>
      <c r="L272" s="30" t="inlineStr">
        <is>
          <t>NO</t>
        </is>
      </c>
      <c r="M272" s="30" t="n">
        <v>-0.1857277652388578</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crypto_short — keep, needs S1 fills (backtest-expert: &lt;30 trades, seek plateaus, punish)</t>
        </is>
      </c>
    </row>
    <row r="273" ht="15.75" customHeight="1" s="67">
      <c r="A273" s="37" t="inlineStr">
        <is>
          <t>DC_MOMENT_STRONG_THRESHOLD</t>
        </is>
      </c>
      <c r="B273" s="73" t="inlineStr">
        <is>
          <t>20</t>
        </is>
      </c>
      <c r="C273" s="38" t="n"/>
      <c r="D273" s="38" t="inlineStr">
        <is>
          <t>ENTRY, GLOBAL_CHECK, STOCKS_EXIT</t>
        </is>
      </c>
      <c r="E273" s="38" t="n"/>
      <c r="F273" s="30" t="n"/>
      <c r="G273" s="38">
        <f>IFERROR(VLOOKUP($A313&amp;"_"&amp;$B313,Results_Deltas!$A$2:$P$15000,5,FALSE),"")</f>
        <v/>
      </c>
      <c r="H273" s="38" t="inlineStr">
        <is>
          <t>Blanket (page end)</t>
        </is>
      </c>
      <c r="I273" s="30" t="n"/>
      <c r="J273" s="30" t="n"/>
      <c r="K273" s="30" t="n"/>
      <c r="L273" s="30" t="inlineStr">
        <is>
          <t>NO</t>
        </is>
      </c>
      <c r="M273" s="30" t="n">
        <v>-0.1835163670765962</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crypto_short — keep, needs S1 fills (backtest-expert: &lt;30 trades, seek plateaus, punish)</t>
        </is>
      </c>
    </row>
    <row r="274" ht="15.75" customHeight="1" s="67">
      <c r="A274" s="39" t="inlineStr">
        <is>
          <t>OI_CONFIRM_MIN_CHANGE_PCT</t>
        </is>
      </c>
      <c r="B274" s="73" t="inlineStr">
        <is>
          <t>0.5</t>
        </is>
      </c>
      <c r="C274" s="38" t="n"/>
      <c r="D274" s="38" t="inlineStr">
        <is>
          <t>ENTRY, GLOBAL_CHECK, STOCKS_EXIT</t>
        </is>
      </c>
      <c r="E274" s="38" t="n"/>
      <c r="F274" s="30" t="n"/>
      <c r="G274" s="38">
        <f>IFERROR(VLOOKUP($A314&amp;"_"&amp;$B314,Results_Deltas!$A$2:$P$15000,5,FALSE),"")</f>
        <v/>
      </c>
      <c r="H274" s="38" t="inlineStr">
        <is>
          <t>Blanket (page end)</t>
        </is>
      </c>
      <c r="I274" s="30" t="n"/>
      <c r="J274" s="30" t="n"/>
      <c r="K274" s="30" t="n"/>
      <c r="L274" s="30" t="inlineStr">
        <is>
          <t>YES</t>
        </is>
      </c>
      <c r="M274" s="30" t="n">
        <v>-0.1828031462126139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crypto_short — keep, needs S1 fills (backtest-expert: &lt;30 trades, seek plateaus, punish)</t>
        </is>
      </c>
    </row>
    <row r="275" ht="15.75" customHeight="1" s="67">
      <c r="A275" s="37" t="inlineStr">
        <is>
          <t>CRYPTO_SPIKE_FADE_THRESHOLD_PCT</t>
        </is>
      </c>
      <c r="B275" s="73" t="inlineStr">
        <is>
          <t>5</t>
        </is>
      </c>
      <c r="C275" s="38" t="n"/>
      <c r="D275" s="38" t="inlineStr">
        <is>
          <t>GLOBAL_CHECK, STOCKS_EXIT</t>
        </is>
      </c>
      <c r="E275" s="38" t="n"/>
      <c r="F275" s="30" t="n"/>
      <c r="G275" s="38">
        <f>IFERROR(VLOOKUP($A315&amp;"_"&amp;$B315,Results_Deltas!$A$2:$P$15000,5,FALSE),"")</f>
        <v/>
      </c>
      <c r="H275" s="38" t="inlineStr">
        <is>
          <t>Blanket (page end)</t>
        </is>
      </c>
      <c r="I275" s="30" t="n"/>
      <c r="J275" s="30" t="n"/>
      <c r="K275" s="30" t="n"/>
      <c r="L275" s="30" t="inlineStr">
        <is>
          <t>YES</t>
        </is>
      </c>
      <c r="M275" s="30" t="n">
        <v>-0.1822375180448644</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crypto_short — keep, needs S1 fills (backtest-expert: &lt;30 trades, seek plateaus, punish)</t>
        </is>
      </c>
    </row>
    <row r="276" ht="15.75" customHeight="1" s="67">
      <c r="A276" s="39" t="inlineStr">
        <is>
          <t>HTF_TREND_VETO_BYPASS_ENABLED</t>
        </is>
      </c>
      <c r="B276" s="73" t="inlineStr">
        <is>
          <t>True</t>
        </is>
      </c>
      <c r="C276" s="38" t="n"/>
      <c r="D276" s="38" t="inlineStr">
        <is>
          <t>GLOBAL_CHECK, STOCKS_EXIT</t>
        </is>
      </c>
      <c r="E276" s="38" t="n"/>
      <c r="F276" s="30" t="n"/>
      <c r="G276" s="38">
        <f>IFERROR(VLOOKUP($A316&amp;"_"&amp;$B316,Results_Deltas!$A$2:$P$15000,5,FALSE),"")</f>
        <v/>
      </c>
      <c r="H276" s="38" t="inlineStr">
        <is>
          <t>Blanket (page end)</t>
        </is>
      </c>
      <c r="I276" s="30" t="n"/>
      <c r="J276" s="30" t="n"/>
      <c r="K276" s="30" t="n"/>
      <c r="L276" s="30" t="inlineStr">
        <is>
          <t>NO</t>
        </is>
      </c>
      <c r="M276" s="30" t="n">
        <v>-0.1818649617155171</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crypto_short — keep, needs S1 fills (backtest-expert: &lt;30 trades, seek plateaus, punish)</t>
        </is>
      </c>
    </row>
    <row r="277" ht="15.75" customHeight="1" s="67">
      <c r="A277" s="39" t="inlineStr">
        <is>
          <t>MTS_GATE_ENABLED</t>
        </is>
      </c>
      <c r="B277" s="73" t="inlineStr">
        <is>
          <t>True</t>
        </is>
      </c>
      <c r="C277" s="38" t="n"/>
      <c r="D277" s="38" t="inlineStr">
        <is>
          <t>ENTRY, GLOBAL_CHECK, STOCKS_EXIT</t>
        </is>
      </c>
      <c r="E277" s="38" t="n"/>
      <c r="F277" s="30" t="n"/>
      <c r="G277" s="38">
        <f>IFERROR(VLOOKUP($A317&amp;"_"&amp;$B317,Results_Deltas!$A$2:$P$15000,5,FALSE),"")</f>
        <v/>
      </c>
      <c r="H277" s="38" t="inlineStr">
        <is>
          <t>Blanket (page end)</t>
        </is>
      </c>
      <c r="I277" s="30" t="n"/>
      <c r="J277" s="30" t="n"/>
      <c r="K277" s="30" t="n"/>
      <c r="L277" s="30" t="inlineStr">
        <is>
          <t>NO</t>
        </is>
      </c>
      <c r="M277" s="30" t="n">
        <v>-0.1790589356251603</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crypto_short — keep, needs S1 fills (backtest-expert: &lt;30 trades, seek plateaus, punish)</t>
        </is>
      </c>
    </row>
    <row r="278" ht="15.75" customHeight="1" s="67">
      <c r="A278" s="37" t="inlineStr">
        <is>
          <t>HA_WICK_QUALITY_TF</t>
        </is>
      </c>
      <c r="B278" s="73" t="inlineStr">
        <is>
          <t>OFF</t>
        </is>
      </c>
      <c r="C278" s="38" t="n"/>
      <c r="D278" s="38" t="inlineStr">
        <is>
          <t>ENTRY, GLOBAL_CHECK, STOCKS_EXIT</t>
        </is>
      </c>
      <c r="E278" s="38" t="n"/>
      <c r="F278" s="30" t="n"/>
      <c r="G278" s="38">
        <f>IFERROR(VLOOKUP($A318&amp;"_"&amp;$B318,Results_Deltas!$A$2:$P$15000,5,FALSE),"")</f>
        <v/>
      </c>
      <c r="H278" s="38" t="inlineStr">
        <is>
          <t>Blanket (page end)</t>
        </is>
      </c>
      <c r="I278" s="30" t="n"/>
      <c r="J278" s="30" t="n"/>
      <c r="K278" s="30" t="n"/>
      <c r="L278" s="30" t="inlineStr">
        <is>
          <t>YES</t>
        </is>
      </c>
      <c r="M278" s="30" t="n">
        <v>-0.1787536157101655</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crypto_short — keep, needs S1 fills (backtest-expert: &lt;30 trades, seek plateaus, punish)</t>
        </is>
      </c>
    </row>
    <row r="279" ht="15.75" customHeight="1" s="67">
      <c r="A279" s="39" t="inlineStr">
        <is>
          <t>MOVER_THRESHOLD</t>
        </is>
      </c>
      <c r="B279" s="73" t="inlineStr">
        <is>
          <t>5</t>
        </is>
      </c>
      <c r="C279" s="38" t="n"/>
      <c r="D279" s="38" t="inlineStr">
        <is>
          <t>ENTRY, GLOBAL_CHECK, STOCKS_EXIT</t>
        </is>
      </c>
      <c r="E279" s="38" t="n"/>
      <c r="F279" s="30" t="n"/>
      <c r="G279" s="38">
        <f>IFERROR(VLOOKUP($A319&amp;"_"&amp;$B319,Results_Deltas!$A$2:$P$15000,5,FALSE),"")</f>
        <v/>
      </c>
      <c r="H279" s="38" t="inlineStr">
        <is>
          <t>Blanket (page end)</t>
        </is>
      </c>
      <c r="I279" s="30" t="n"/>
      <c r="J279" s="30" t="n"/>
      <c r="K279" s="30" t="n"/>
      <c r="L279" s="30" t="inlineStr">
        <is>
          <t>NO</t>
        </is>
      </c>
      <c r="M279" s="30" t="n">
        <v>-0.1787536157101655</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crypto_short — keep, needs S1 fills (backtest-expert: &lt;30 trades, seek plateaus, punish)</t>
        </is>
      </c>
    </row>
    <row r="280" ht="15.75" customHeight="1" s="67">
      <c r="A280" s="37" t="inlineStr">
        <is>
          <t>OI_CONFIRM_MIN_CHANGE_PCT</t>
        </is>
      </c>
      <c r="B280" s="73" t="inlineStr">
        <is>
          <t>1.0</t>
        </is>
      </c>
      <c r="C280" s="38" t="n"/>
      <c r="D280" s="38" t="inlineStr">
        <is>
          <t>ENTRY, GLOBAL_CHECK, STOCKS_EXIT</t>
        </is>
      </c>
      <c r="E280" s="38" t="n"/>
      <c r="F280" s="30" t="n"/>
      <c r="G280" s="38">
        <f>IFERROR(VLOOKUP($A320&amp;"_"&amp;$B320,Results_Deltas!$A$2:$P$15000,5,FALSE),"")</f>
        <v/>
      </c>
      <c r="H280" s="38" t="inlineStr">
        <is>
          <t>Blanket (page end)</t>
        </is>
      </c>
      <c r="I280" s="30" t="n"/>
      <c r="J280" s="30" t="n"/>
      <c r="K280" s="30" t="n"/>
      <c r="L280" s="30" t="inlineStr">
        <is>
          <t>NO</t>
        </is>
      </c>
      <c r="M280" s="30" t="n">
        <v>-0.1787536157101655</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crypto_short — keep, needs S1 fills (backtest-expert: &lt;30 trades, seek plateaus, punish)</t>
        </is>
      </c>
    </row>
    <row r="281" ht="10.5" customHeight="1" s="67">
      <c r="A281" s="37" t="inlineStr">
        <is>
          <t>MOVER_THRESHOLD</t>
        </is>
      </c>
      <c r="B281" s="73" t="inlineStr">
        <is>
          <t>2.5</t>
        </is>
      </c>
      <c r="C281" s="38" t="n"/>
      <c r="D281" s="38" t="inlineStr">
        <is>
          <t>ENTRY, GLOBAL_CHECK, STOCKS_EXIT</t>
        </is>
      </c>
      <c r="E281" s="38" t="n"/>
      <c r="F281" s="30" t="n"/>
      <c r="G281" s="38">
        <f>IFERROR(VLOOKUP($A321&amp;"_"&amp;$B321,Results_Deltas!$A$2:$P$15000,5,FALSE),"")</f>
        <v/>
      </c>
      <c r="H281" s="38" t="inlineStr">
        <is>
          <t>Blanket (page end)</t>
        </is>
      </c>
      <c r="I281" s="30" t="n"/>
      <c r="J281" s="30" t="n"/>
      <c r="K281" s="30" t="n"/>
      <c r="L281" s="30" t="inlineStr">
        <is>
          <t>NO</t>
        </is>
      </c>
      <c r="M281" s="30" t="n">
        <v>-0.1780403948461833</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crypto_short — keep, needs S1 fills (backtest-expert: &lt;30 trades, seek plateaus, punish)</t>
        </is>
      </c>
    </row>
    <row r="282" ht="15.75" customHeight="1" s="67">
      <c r="A282" s="37" t="inlineStr">
        <is>
          <t>MTS_BOTTOM_STRONG_THRESHOLD</t>
        </is>
      </c>
      <c r="B282" s="73" t="inlineStr">
        <is>
          <t>20</t>
        </is>
      </c>
      <c r="C282" s="38" t="n"/>
      <c r="D282" s="38" t="inlineStr">
        <is>
          <t>ENTRY, GLOBAL_CHECK, STOCKS_EXIT</t>
        </is>
      </c>
      <c r="E282" s="38" t="n"/>
      <c r="F282" s="30" t="n"/>
      <c r="G282" s="38">
        <f>IFERROR(VLOOKUP($A322&amp;"_"&amp;$B322,Results_Deltas!$A$2:$P$15000,5,FALSE),"")</f>
        <v/>
      </c>
      <c r="H282" s="38" t="inlineStr">
        <is>
          <t>Blanket (page end)</t>
        </is>
      </c>
      <c r="I282" s="30" t="n"/>
      <c r="J282" s="30" t="n"/>
      <c r="K282" s="30" t="n"/>
      <c r="L282" s="30" t="inlineStr">
        <is>
          <t>NO</t>
        </is>
      </c>
      <c r="M282" s="30" t="n">
        <v>-0.1780403948461833</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crypto_short — keep, needs S1 fills (backtest-expert: &lt;30 trades, seek plateaus, punish)</t>
        </is>
      </c>
    </row>
    <row r="283" ht="15.75" customHeight="1" s="67">
      <c r="A283" s="39" t="inlineStr">
        <is>
          <t>MANDATORY_REENTRY_WT_FILTER_MIN_TFS</t>
        </is>
      </c>
      <c r="B283" s="73" t="inlineStr">
        <is>
          <t>1</t>
        </is>
      </c>
      <c r="C283" s="38" t="n"/>
      <c r="D283" s="38" t="inlineStr">
        <is>
          <t>GLOBAL_CHECK, STOCKS_EXIT</t>
        </is>
      </c>
      <c r="E283" s="38" t="n"/>
      <c r="F283" s="30" t="n"/>
      <c r="G283" s="38">
        <f>IFERROR(VLOOKUP($A323&amp;"_"&amp;$B323,Results_Deltas!$A$2:$P$15000,5,FALSE),"")</f>
        <v/>
      </c>
      <c r="H283" s="38" t="inlineStr">
        <is>
          <t>Blanket (page end)</t>
        </is>
      </c>
      <c r="I283" s="30" t="n"/>
      <c r="J283" s="30" t="n"/>
      <c r="K283" s="30" t="n"/>
      <c r="L283" s="30" t="inlineStr">
        <is>
          <t>NO</t>
        </is>
      </c>
      <c r="M283" s="30" t="n">
        <v>-0.1776565027068754</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crypto_short — keep, needs S1 fills (backtest-expert: &lt;30 trades, seek plateaus, punish)</t>
        </is>
      </c>
    </row>
    <row r="284" ht="15.75" customHeight="1" s="67">
      <c r="A284" s="37" t="inlineStr">
        <is>
          <t>HLR_SMA_BAND_PCT</t>
        </is>
      </c>
      <c r="B284" s="73" t="inlineStr">
        <is>
          <t>2.0</t>
        </is>
      </c>
      <c r="C284" s="38" t="n"/>
      <c r="D284" s="38" t="inlineStr">
        <is>
          <t>ENTRY, GLOBAL_CHECK, STOCKS_EXIT</t>
        </is>
      </c>
      <c r="E284" s="38" t="n"/>
      <c r="F284" s="30" t="n"/>
      <c r="G284" s="38">
        <f>IFERROR(VLOOKUP($A324&amp;"_"&amp;$B324,Results_Deltas!$A$2:$P$15000,5,FALSE),"")</f>
        <v/>
      </c>
      <c r="H284" s="38" t="inlineStr">
        <is>
          <t>Blanket (page end)</t>
        </is>
      </c>
      <c r="I284" s="30" t="n"/>
      <c r="J284" s="30" t="n"/>
      <c r="K284" s="30" t="n"/>
      <c r="L284" s="30" t="inlineStr">
        <is>
          <t>NO</t>
        </is>
      </c>
      <c r="M284" s="30" t="n">
        <v>-0.176695230851924</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crypto_short — keep, needs S1 fills (backtest-expert: &lt;30 trades, seek plateaus, punish)</t>
        </is>
      </c>
    </row>
    <row r="285" ht="15.75" customHeight="1" s="67">
      <c r="A285" s="37" t="inlineStr">
        <is>
          <t>HA_WICK_QUALITY_ENABLED</t>
        </is>
      </c>
      <c r="B285" s="73" t="inlineStr">
        <is>
          <t>True</t>
        </is>
      </c>
      <c r="C285" s="38" t="n"/>
      <c r="D285" s="38" t="inlineStr">
        <is>
          <t>ENTRY, GLOBAL_CHECK, STOCKS_EXIT</t>
        </is>
      </c>
      <c r="E285" s="38" t="n"/>
      <c r="F285" s="30" t="n"/>
      <c r="G285" s="38">
        <f>IFERROR(VLOOKUP($A325&amp;"_"&amp;$B325,Results_Deltas!$A$2:$P$15000,5,FALSE),"")</f>
        <v/>
      </c>
      <c r="H285" s="38" t="inlineStr">
        <is>
          <t>Blanket (page end)</t>
        </is>
      </c>
      <c r="I285" s="30" t="n"/>
      <c r="J285" s="30" t="n"/>
      <c r="K285" s="30" t="n"/>
      <c r="L285" s="30" t="inlineStr">
        <is>
          <t>NO</t>
        </is>
      </c>
      <c r="M285" s="30" t="n">
        <v>-0.1718441012294434</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crypto_short — keep, needs S1 fills (backtest-expert: &lt;30 trades, seek plateaus, punish)</t>
        </is>
      </c>
    </row>
    <row r="286" ht="15.75" customHeight="1" s="67">
      <c r="A286" s="37" t="inlineStr">
        <is>
          <t>MOVER_THRESHOLD</t>
        </is>
      </c>
      <c r="B286" s="73" t="inlineStr">
        <is>
          <t>6.25</t>
        </is>
      </c>
      <c r="C286" s="38" t="n"/>
      <c r="D286" s="38" t="inlineStr">
        <is>
          <t>ENTRY, GLOBAL_CHECK, STOCKS_EXIT</t>
        </is>
      </c>
      <c r="E286" s="38" t="n"/>
      <c r="F286" s="30" t="n"/>
      <c r="G286" s="38">
        <f>IFERROR(VLOOKUP($A326&amp;"_"&amp;$B326,Results_Deltas!$A$2:$P$15000,5,FALSE),"")</f>
        <v/>
      </c>
      <c r="H286" s="38" t="inlineStr">
        <is>
          <t>Blanket (page end)</t>
        </is>
      </c>
      <c r="I286" s="30" t="n"/>
      <c r="J286" s="30" t="n"/>
      <c r="K286" s="30" t="n"/>
      <c r="L286" s="30" t="inlineStr">
        <is>
          <t>NO</t>
        </is>
      </c>
      <c r="M286" s="30" t="n">
        <v>-0.1718441012294434</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crypto_short — keep, needs S1 fills (backtest-expert: &lt;30 trades, seek plateaus, punish)</t>
        </is>
      </c>
    </row>
    <row r="287" ht="15.75" customHeight="1" s="67">
      <c r="A287" s="37" t="inlineStr">
        <is>
          <t>HLR_TOP_MIN_TFS</t>
        </is>
      </c>
      <c r="B287" s="73" t="inlineStr">
        <is>
          <t>1</t>
        </is>
      </c>
      <c r="C287" s="38" t="n"/>
      <c r="D287" s="38" t="inlineStr">
        <is>
          <t>GLOBAL_CHECK, REENTRY, STOCKS_EXIT</t>
        </is>
      </c>
      <c r="E287" s="38" t="n"/>
      <c r="F287" s="30" t="n"/>
      <c r="G287" s="38">
        <f>IFERROR(VLOOKUP($A327&amp;"_"&amp;$B327,Results_Deltas!$A$2:$P$15000,5,FALSE),"")</f>
        <v/>
      </c>
      <c r="H287" s="38" t="inlineStr">
        <is>
          <t>Blanket (page end)</t>
        </is>
      </c>
      <c r="I287" s="30" t="n"/>
      <c r="J287" s="30" t="n"/>
      <c r="K287" s="30" t="n"/>
      <c r="L287" s="30" t="inlineStr">
        <is>
          <t>NO</t>
        </is>
      </c>
      <c r="M287" s="30" t="n">
        <v>-0.1715387813144487</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crypto_short — keep, needs S1 fills (backtest-expert: &lt;30 trades, seek plateaus, punish)</t>
        </is>
      </c>
    </row>
    <row r="288" ht="15.75" customHeight="1" s="67">
      <c r="A288" s="37" t="inlineStr">
        <is>
          <t>OI_CONFIRM_MIN_PRICE_PCT</t>
        </is>
      </c>
      <c r="B288" s="73" t="inlineStr">
        <is>
          <t>2.0</t>
        </is>
      </c>
      <c r="C288" s="38" t="n"/>
      <c r="D288" s="38" t="inlineStr">
        <is>
          <t>ENTRY, GLOBAL_CHECK, STOCKS_EXIT</t>
        </is>
      </c>
      <c r="E288" s="38" t="n"/>
      <c r="F288" s="30" t="n"/>
      <c r="G288" s="38">
        <f>IFERROR(VLOOKUP($A328&amp;"_"&amp;$B328,Results_Deltas!$A$2:$P$15000,5,FALSE),"")</f>
        <v/>
      </c>
      <c r="H288" s="38" t="inlineStr">
        <is>
          <t>Blanket (page end)</t>
        </is>
      </c>
      <c r="I288" s="30" t="n"/>
      <c r="J288" s="30" t="n"/>
      <c r="K288" s="30" t="n"/>
      <c r="L288" s="30" t="inlineStr">
        <is>
          <t>NO</t>
        </is>
      </c>
      <c r="M288" s="30" t="n">
        <v>-0.1713904081087731</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crypto_short — keep, needs S1 fills (backtest-expert: &lt;30 trades, seek plateaus, punish)</t>
        </is>
      </c>
    </row>
    <row r="289" ht="10.5" customHeight="1" s="67">
      <c r="A289" s="39" t="inlineStr">
        <is>
          <t>MTS_BOTTOM_STRONG_THRESHOLD</t>
        </is>
      </c>
      <c r="B289" s="73" t="inlineStr">
        <is>
          <t>40</t>
        </is>
      </c>
      <c r="C289" s="38" t="n"/>
      <c r="D289" s="38" t="inlineStr">
        <is>
          <t>ENTRY, GLOBAL_CHECK, STOCKS_EXIT</t>
        </is>
      </c>
      <c r="E289" s="38" t="n"/>
      <c r="F289" s="30" t="n"/>
      <c r="G289" s="38">
        <f>IFERROR(VLOOKUP($A329&amp;"_"&amp;$B329,Results_Deltas!$A$2:$P$15000,5,FALSE),"")</f>
        <v/>
      </c>
      <c r="H289" s="38" t="inlineStr">
        <is>
          <t>Blanket (page end)</t>
        </is>
      </c>
      <c r="I289" s="30" t="n"/>
      <c r="J289" s="30" t="n"/>
      <c r="K289" s="30" t="n"/>
      <c r="L289" s="30" t="inlineStr">
        <is>
          <t>NO</t>
        </is>
      </c>
      <c r="M289" s="30" t="n">
        <v>-0.1706771872447908</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crypto_short — keep, needs S1 fills (backtest-expert: &lt;30 trades, seek plateaus, punish)</t>
        </is>
      </c>
    </row>
    <row r="290" ht="15.75" customHeight="1" s="67">
      <c r="A290" s="39" t="inlineStr">
        <is>
          <t>CRYPTO_SPIKE_FADE_THRESHOLD_PCT</t>
        </is>
      </c>
      <c r="B290" s="73" t="inlineStr">
        <is>
          <t>10</t>
        </is>
      </c>
      <c r="C290" s="38" t="n"/>
      <c r="D290" s="38" t="inlineStr">
        <is>
          <t>GLOBAL_CHECK, STOCKS_EXIT</t>
        </is>
      </c>
      <c r="E290" s="38" t="n"/>
      <c r="F290" s="30" t="n"/>
      <c r="G290" s="38">
        <f>IFERROR(VLOOKUP($A330&amp;"_"&amp;$B330,Results_Deltas!$A$2:$P$15000,5,FALSE),"")</f>
        <v/>
      </c>
      <c r="H290" s="38" t="inlineStr">
        <is>
          <t>Blanket (page end)</t>
        </is>
      </c>
      <c r="I290" s="30" t="n"/>
      <c r="J290" s="30" t="n"/>
      <c r="K290" s="30" t="n"/>
      <c r="L290" s="30" t="inlineStr">
        <is>
          <t>NO</t>
        </is>
      </c>
      <c r="M290" s="30" t="n">
        <v>-0.1629806962549383</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crypto_short — keep, needs S1 fills (backtest-expert: &lt;30 trades, seek plateaus, punish)</t>
        </is>
      </c>
    </row>
    <row r="291" ht="15.75" customHeight="1" s="67">
      <c r="A291" s="37" t="inlineStr">
        <is>
          <t>NEW_POSITION_MAX_LOSS_THRESHOLD</t>
        </is>
      </c>
      <c r="B291" s="73" t="inlineStr">
        <is>
          <t>0.5</t>
        </is>
      </c>
      <c r="C291" s="38" t="n"/>
      <c r="D291" s="38" t="inlineStr">
        <is>
          <t>AUGMENT, EXIT, GLOBAL_CHECK, REDUCE, STOCKS_EXIT</t>
        </is>
      </c>
      <c r="E291" s="38" t="n"/>
      <c r="F291" s="30" t="n"/>
      <c r="G291" s="38">
        <f>IFERROR(VLOOKUP($A331&amp;"_"&amp;$B331,Results_Deltas!$A$2:$P$15000,5,FALSE),"")</f>
        <v/>
      </c>
      <c r="H291" s="38" t="inlineStr">
        <is>
          <t>Blanket (page end)</t>
        </is>
      </c>
      <c r="I291" s="30" t="n"/>
      <c r="J291" s="30" t="n"/>
      <c r="K291" s="30" t="n"/>
      <c r="L291" s="30" t="inlineStr">
        <is>
          <t>NO</t>
        </is>
      </c>
      <c r="M291" s="30" t="n">
        <v>-0.1596452563084776</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crypto_short — keep, needs S1 fills (backtest-expert: &lt;30 trades, seek plateaus, punish)</t>
        </is>
      </c>
    </row>
    <row r="292" ht="15.75" customHeight="1" s="67">
      <c r="A292" s="37" t="inlineStr">
        <is>
          <t>NEWBORN_LOSS_KILL_GAIN_THRESHOLD_PCT</t>
        </is>
      </c>
      <c r="B292" s="73" t="inlineStr">
        <is>
          <t>2.0</t>
        </is>
      </c>
      <c r="C292" s="38" t="n"/>
      <c r="D292" s="38" t="inlineStr">
        <is>
          <t>AUGMENT, EXIT, GLOBAL_CHECK, REDUCE, STOCKS_EXIT</t>
        </is>
      </c>
      <c r="E292" s="38" t="n"/>
      <c r="F292" s="30" t="n"/>
      <c r="G292" s="38">
        <f>IFERROR(VLOOKUP($A332&amp;"_"&amp;$B332,Results_Deltas!$A$2:$P$15000,5,FALSE),"")</f>
        <v/>
      </c>
      <c r="H292" s="38" t="inlineStr">
        <is>
          <t>Blanket (page end)</t>
        </is>
      </c>
      <c r="I292" s="30" t="n"/>
      <c r="J292" s="30" t="n"/>
      <c r="K292" s="30" t="n"/>
      <c r="L292" s="30" t="inlineStr">
        <is>
          <t>YES</t>
        </is>
      </c>
      <c r="M292" s="30" t="n">
        <v>-0.154882504942047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crypto_short — keep, needs S1 fills (backtest-expert: &lt;30 trades, seek plateaus, punish)</t>
        </is>
      </c>
    </row>
    <row r="293" ht="15.75" customHeight="1" s="67">
      <c r="A293" s="37" t="inlineStr">
        <is>
          <t>NEW_POSITION_MAX_LOSS_THRESHOLD</t>
        </is>
      </c>
      <c r="B293" s="73" t="inlineStr">
        <is>
          <t>1.0</t>
        </is>
      </c>
      <c r="C293" s="38" t="n"/>
      <c r="D293" s="38" t="inlineStr">
        <is>
          <t>AUGMENT, EXIT, GLOBAL_CHECK, REDUCE, STOCKS_EXIT</t>
        </is>
      </c>
      <c r="E293" s="38" t="n"/>
      <c r="F293" s="30" t="n"/>
      <c r="G293" s="38">
        <f>IFERROR(VLOOKUP($A333&amp;"_"&amp;$B333,Results_Deltas!$A$2:$P$15000,5,FALSE),"")</f>
        <v/>
      </c>
      <c r="H293" s="38" t="inlineStr">
        <is>
          <t>Blanket (page end)</t>
        </is>
      </c>
      <c r="I293" s="30" t="n"/>
      <c r="J293" s="30" t="n"/>
      <c r="K293" s="30" t="n"/>
      <c r="L293" s="30" t="inlineStr">
        <is>
          <t>NO</t>
        </is>
      </c>
      <c r="M293" s="30" t="n">
        <v>-0.154882504942047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crypto_short — keep, needs S1 fills (backtest-expert: &lt;30 trades, seek plateaus, punish)</t>
        </is>
      </c>
    </row>
    <row r="294" ht="15.75" customHeight="1" s="67">
      <c r="A294" s="39" t="inlineStr">
        <is>
          <t>LIVE_VEC_EMERGENCY_BRAKE_ENABLED</t>
        </is>
      </c>
      <c r="B294" s="73" t="inlineStr">
        <is>
          <t>False</t>
        </is>
      </c>
      <c r="C294" s="38" t="n"/>
      <c r="D294" s="38" t="inlineStr">
        <is>
          <t>GLOBAL_CHECK, STOCKS_EXIT</t>
        </is>
      </c>
      <c r="E294" s="38" t="n"/>
      <c r="F294" s="30" t="n"/>
      <c r="G294" s="38">
        <f>IFERROR(VLOOKUP($A334&amp;"_"&amp;$B334,Results_Deltas!$A$2:$P$15000,5,FALSE),"")</f>
        <v/>
      </c>
      <c r="H294" s="38" t="inlineStr">
        <is>
          <t>Blanket (page end)</t>
        </is>
      </c>
      <c r="I294" s="30" t="n"/>
      <c r="J294" s="30" t="n"/>
      <c r="K294" s="30" t="n"/>
      <c r="L294" s="30" t="inlineStr">
        <is>
          <t>NO</t>
        </is>
      </c>
      <c r="M294" s="30" t="n">
        <v>-0.1383543239428381</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crypto_short — keep, needs S1 fills (backtest-expert: &lt;30 trades, seek plateaus, punish)</t>
        </is>
      </c>
    </row>
    <row r="295" ht="15.75" customHeight="1" s="67">
      <c r="A295" s="37" t="inlineStr">
        <is>
          <t>FG_FEAR_THRESHOLD</t>
        </is>
      </c>
      <c r="B295" s="73" t="inlineStr">
        <is>
          <t>12.5</t>
        </is>
      </c>
      <c r="C295" s="38" t="n"/>
      <c r="D295" s="38" t="inlineStr">
        <is>
          <t>GLOBAL_CHECK, STOCKS_EXIT</t>
        </is>
      </c>
      <c r="E295" s="38" t="n"/>
      <c r="F295" s="30" t="n"/>
      <c r="G295" s="38">
        <f>IFERROR(VLOOKUP($A335&amp;"_"&amp;$B335,Results_Deltas!$A$2:$P$15000,5,FALSE),"")</f>
        <v/>
      </c>
      <c r="H295" s="38" t="inlineStr">
        <is>
          <t>Blanket (page end)</t>
        </is>
      </c>
      <c r="I295" s="30" t="n"/>
      <c r="J295" s="30" t="n"/>
      <c r="K295" s="30" t="n"/>
      <c r="L295" s="30" t="inlineStr">
        <is>
          <t>NO</t>
        </is>
      </c>
      <c r="M295" s="30" t="n">
        <v>-0.1377110042210099</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crypto_short — keep, needs S1 fills (backtest-expert: &lt;30 trades, seek plateaus, punish)</t>
        </is>
      </c>
    </row>
    <row r="296" ht="15.75" customHeight="1" s="67">
      <c r="A296" s="37" t="inlineStr">
        <is>
          <t>LR_BAND_LADDER_TF_TOP</t>
        </is>
      </c>
      <c r="B296" s="73" t="inlineStr">
        <is>
          <t>0</t>
        </is>
      </c>
      <c r="C296" s="38" t="n"/>
      <c r="D296" s="38" t="inlineStr">
        <is>
          <t>GLOBAL_CHECK, STOCKS_EXIT</t>
        </is>
      </c>
      <c r="E296" s="38" t="n"/>
      <c r="F296" s="30" t="n"/>
      <c r="G296" s="38">
        <f>IFERROR(VLOOKUP($A336&amp;"_"&amp;$B336,Results_Deltas!$A$2:$P$15000,5,FALSE),"")</f>
        <v/>
      </c>
      <c r="H296" s="38" t="inlineStr">
        <is>
          <t>Blanket (page end)</t>
        </is>
      </c>
      <c r="I296" s="30" t="n"/>
      <c r="J296" s="30" t="n"/>
      <c r="K296" s="30" t="n"/>
      <c r="L296" s="30" t="inlineStr">
        <is>
          <t>NO</t>
        </is>
      </c>
      <c r="M296" s="30" t="n">
        <v>-0.1338344321514794</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crypto_short — keep, needs S1 fills (backtest-expert: &lt;30 trades, seek plateaus, punish)</t>
        </is>
      </c>
    </row>
    <row r="297" ht="15.75" customHeight="1" s="67">
      <c r="A297" s="39" t="inlineStr">
        <is>
          <t>DC_MOMENT_STRONG_THRESHOLD</t>
        </is>
      </c>
      <c r="B297" s="73" t="inlineStr">
        <is>
          <t>40</t>
        </is>
      </c>
      <c r="C297" s="38" t="n"/>
      <c r="D297" s="38" t="inlineStr">
        <is>
          <t>ENTRY, GLOBAL_CHECK, STOCKS_EXIT</t>
        </is>
      </c>
      <c r="E297" s="38" t="n"/>
      <c r="F297" s="30" t="n"/>
      <c r="G297" s="38">
        <f>IFERROR(VLOOKUP($A337&amp;"_"&amp;$B337,Results_Deltas!$A$2:$P$15000,5,FALSE),"")</f>
        <v/>
      </c>
      <c r="H297" s="38" t="inlineStr">
        <is>
          <t>Blanket (page end)</t>
        </is>
      </c>
      <c r="I297" s="30" t="n"/>
      <c r="J297" s="30" t="n"/>
      <c r="K297" s="30" t="n"/>
      <c r="L297" s="30" t="inlineStr">
        <is>
          <t>NO</t>
        </is>
      </c>
      <c r="M297" s="30" t="n">
        <v>-0.1130629119557846</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crypto_short — keep, needs S1 fills (backtest-expert: &lt;30 trades, seek plateaus, punish)</t>
        </is>
      </c>
    </row>
    <row r="298" ht="15.75" customHeight="1" s="67">
      <c r="A298" s="37" t="inlineStr">
        <is>
          <t>ADX_RANGING_THRESHOLD</t>
        </is>
      </c>
      <c r="B298" s="73" t="inlineStr">
        <is>
          <t>20</t>
        </is>
      </c>
      <c r="C298" s="38" t="n"/>
      <c r="D298" s="38" t="inlineStr">
        <is>
          <t>ENTRY, GLOBAL_CHECK, STOCKS_EXIT</t>
        </is>
      </c>
      <c r="E298" s="38" t="n"/>
      <c r="F298" s="30" t="n"/>
      <c r="G298" s="38">
        <f>IFERROR(VLOOKUP($A338&amp;"_"&amp;$B338,Results_Deltas!$A$2:$P$15000,5,FALSE),"")</f>
        <v/>
      </c>
      <c r="H298" s="38" t="inlineStr">
        <is>
          <t>Blanket (page end)</t>
        </is>
      </c>
      <c r="I298" s="30" t="n"/>
      <c r="J298" s="30" t="n"/>
      <c r="K298" s="30" t="n"/>
      <c r="L298" s="30" t="inlineStr">
        <is>
          <t>YES</t>
        </is>
      </c>
      <c r="M298" s="30" t="n">
        <v>-0.09657353371016575</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crypto_short — keep, needs S1 fills (backtest-expert: &lt;30 trades, seek plateaus, punish)</t>
        </is>
      </c>
    </row>
    <row r="299" ht="15.75" customHeight="1" s="67">
      <c r="A299" s="37" t="inlineStr">
        <is>
          <t>BANDAID_OFF_LOSER_RECOVER_PCT</t>
        </is>
      </c>
      <c r="B299" s="73" t="inlineStr">
        <is>
          <t>0</t>
        </is>
      </c>
      <c r="C299" s="38" t="n"/>
      <c r="D299" s="38" t="inlineStr">
        <is>
          <t>AUGMENT, ENTRY, EXIT, GLOBAL_CHECK, REDUCE, STOCKS_EXIT</t>
        </is>
      </c>
      <c r="E299" s="38" t="n"/>
      <c r="F299" s="30" t="n"/>
      <c r="G299" s="38">
        <f>IFERROR(VLOOKUP($A339&amp;"_"&amp;$B339,Results_Deltas!$A$2:$P$15000,5,FALSE),"")</f>
        <v/>
      </c>
      <c r="H299" s="38" t="inlineStr">
        <is>
          <t>Blanket (page end)</t>
        </is>
      </c>
      <c r="I299" s="30" t="n"/>
      <c r="J299" s="30" t="n"/>
      <c r="K299" s="30" t="n"/>
      <c r="L299" s="30" t="inlineStr">
        <is>
          <t>NO</t>
        </is>
      </c>
      <c r="M299" s="30" t="n">
        <v>-0.09657353371016575</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crypto_short — keep, needs S1 fills (backtest-expert: &lt;30 trades, seek plateaus, punish)</t>
        </is>
      </c>
    </row>
    <row r="300" ht="15.75" customHeight="1" s="67">
      <c r="A300" s="37" t="inlineStr">
        <is>
          <t>BTC_ACCEL_RAMP_REQUIRE_POSITIVE</t>
        </is>
      </c>
      <c r="B300" s="73" t="inlineStr">
        <is>
          <t>0.0</t>
        </is>
      </c>
      <c r="C300" s="38" t="n"/>
      <c r="D300" s="38" t="inlineStr">
        <is>
          <t>UNIVERSAL (ex-BTC) — ENTRY/EXIT/REENTRY</t>
        </is>
      </c>
      <c r="E300" s="38" t="n"/>
      <c r="F300" s="30" t="n"/>
      <c r="G300" s="38">
        <f>IFERROR(VLOOKUP($A340&amp;"_"&amp;$B340,Results_Deltas!$A$2:$P$15000,5,FALSE),"")</f>
        <v/>
      </c>
      <c r="H300" s="38" t="inlineStr">
        <is>
          <t>Blanket (page end)</t>
        </is>
      </c>
      <c r="I300" s="30" t="n"/>
      <c r="J300" s="30" t="n"/>
      <c r="K300" s="30" t="n"/>
      <c r="L300" s="30" t="inlineStr">
        <is>
          <t>NO</t>
        </is>
      </c>
      <c r="M300" s="30" t="n">
        <v>-0.09657353371016575</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crypto_short — keep, needs S1 fills (backtest-expert: &lt;30 trades, seek plateaus, punish)</t>
        </is>
      </c>
    </row>
    <row r="301" ht="15.75" customHeight="1" s="67">
      <c r="A301" s="37" t="inlineStr">
        <is>
          <t>BTC_ACCEL_RAMP_REQUIRE_POSITIVE</t>
        </is>
      </c>
      <c r="B301" s="73" t="inlineStr">
        <is>
          <t>0.0_ALT</t>
        </is>
      </c>
      <c r="C301" s="38" t="n"/>
      <c r="D301" s="38" t="inlineStr">
        <is>
          <t>UNIVERSAL (ex-BTC) — ENTRY/EXIT/REENTRY</t>
        </is>
      </c>
      <c r="E301" s="38" t="n"/>
      <c r="F301" s="30" t="n"/>
      <c r="G301" s="38">
        <f>IFERROR(VLOOKUP($A341&amp;"_"&amp;$B341,Results_Deltas!$A$2:$P$15000,5,FALSE),"")</f>
        <v/>
      </c>
      <c r="H301" s="38" t="inlineStr">
        <is>
          <t>Blanket (page end)</t>
        </is>
      </c>
      <c r="I301" s="30" t="n"/>
      <c r="J301" s="30" t="n"/>
      <c r="K301" s="30" t="n"/>
      <c r="L301" s="30" t="inlineStr">
        <is>
          <t>NO</t>
        </is>
      </c>
      <c r="M301" s="30" t="n">
        <v>-0.09657353371016575</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crypto_short — keep, needs S1 fills (backtest-expert: &lt;30 trades, seek plateaus, punish)</t>
        </is>
      </c>
    </row>
    <row r="302" ht="15.75" customHeight="1" s="67">
      <c r="A302" s="37" t="inlineStr">
        <is>
          <t>BTC_HARD_BLOCK_OTHER_ACCOUNTS</t>
        </is>
      </c>
      <c r="B302" s="73" t="inlineStr">
        <is>
          <t>0.0</t>
        </is>
      </c>
      <c r="C302" s="38" t="n"/>
      <c r="D302" s="38" t="inlineStr">
        <is>
          <t>UNIVERSAL (ex-BTC) — ENTRY/EXIT/REENTRY</t>
        </is>
      </c>
      <c r="E302" s="38" t="n"/>
      <c r="F302" s="30" t="n"/>
      <c r="G302" s="38">
        <f>IFERROR(VLOOKUP($A342&amp;"_"&amp;$B342,Results_Deltas!$A$2:$P$15000,5,FALSE),"")</f>
        <v/>
      </c>
      <c r="H302" s="38" t="inlineStr">
        <is>
          <t>Blanket (page end)</t>
        </is>
      </c>
      <c r="I302" s="30" t="n"/>
      <c r="J302" s="30" t="n"/>
      <c r="K302" s="30" t="n"/>
      <c r="L302" s="30" t="inlineStr">
        <is>
          <t>YES</t>
        </is>
      </c>
      <c r="M302" s="30" t="n">
        <v>-0.09657353371016575</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c r="IN302" s="76" t="inlineStr">
        <is>
          <t>SUSPICIOUS n=0 for crypto_short — keep, needs S1 fills (backtest-expert: &lt;30 trades, seek plateaus, punish)</t>
        </is>
      </c>
    </row>
    <row r="303" ht="15.75" customHeight="1" s="67">
      <c r="A303" s="37" t="inlineStr">
        <is>
          <t>BTC_HARD_BLOCK_OTHER_ACCOUNTS</t>
        </is>
      </c>
      <c r="B303" s="73" t="inlineStr">
        <is>
          <t>0.0_ALT</t>
        </is>
      </c>
      <c r="C303" s="38" t="n"/>
      <c r="D303" s="38" t="inlineStr">
        <is>
          <t>UNIVERSAL (ex-BTC) — ENTRY/EXIT/REENTRY</t>
        </is>
      </c>
      <c r="E303" s="38" t="n"/>
      <c r="F303" s="30" t="n"/>
      <c r="G303" s="38">
        <f>IFERROR(VLOOKUP($A343&amp;"_"&amp;$B343,Results_Deltas!$A$2:$P$15000,5,FALSE),"")</f>
        <v/>
      </c>
      <c r="H303" s="38" t="inlineStr">
        <is>
          <t>Blanket (page end)</t>
        </is>
      </c>
      <c r="I303" s="30" t="n"/>
      <c r="J303" s="30" t="n"/>
      <c r="K303" s="30" t="n"/>
      <c r="L303" s="30" t="inlineStr">
        <is>
          <t>YES</t>
        </is>
      </c>
      <c r="M303" s="30" t="n">
        <v>-0.09657353371016575</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crypto_short — keep, needs S1 fills (backtest-expert: &lt;30 trades, seek plateaus, punish)</t>
        </is>
      </c>
    </row>
    <row r="304" ht="10.5" customHeight="1" s="67">
      <c r="A304" s="37" t="inlineStr">
        <is>
          <t>BTC_ROUND_BANDS_EACH_SIDE</t>
        </is>
      </c>
      <c r="B304" s="73" t="inlineStr">
        <is>
          <t>0.0</t>
        </is>
      </c>
      <c r="C304" s="38" t="n"/>
      <c r="D304" s="38" t="inlineStr">
        <is>
          <t>UNIVERSAL (ex-BTC) — ENTRY/EXIT/REENTRY</t>
        </is>
      </c>
      <c r="E304" s="38" t="n"/>
      <c r="F304" s="30" t="n"/>
      <c r="G304" s="38">
        <f>IFERROR(VLOOKUP($A344&amp;"_"&amp;$B344,Results_Deltas!$A$2:$P$15000,5,FALSE),"")</f>
        <v/>
      </c>
      <c r="H304" s="38" t="inlineStr">
        <is>
          <t>Blanket (page end)</t>
        </is>
      </c>
      <c r="I304" s="30" t="n"/>
      <c r="J304" s="30" t="n"/>
      <c r="K304" s="30" t="n"/>
      <c r="L304" s="30" t="inlineStr">
        <is>
          <t>NO</t>
        </is>
      </c>
      <c r="M304" s="30" t="n">
        <v>-0.09657353371016575</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crypto_short — keep, needs S1 fills (backtest-expert: &lt;30 trades, seek plateaus, punish)</t>
        </is>
      </c>
    </row>
    <row r="305" ht="15.75" customHeight="1" s="67">
      <c r="A305" s="37" t="inlineStr">
        <is>
          <t>BTC_ROUND_BANDS_EACH_SIDE</t>
        </is>
      </c>
      <c r="B305" s="73" t="inlineStr">
        <is>
          <t>0.0_ALT</t>
        </is>
      </c>
      <c r="C305" s="38" t="n"/>
      <c r="D305" s="38" t="inlineStr">
        <is>
          <t>UNIVERSAL (ex-BTC) — ENTRY/EXIT/REENTRY</t>
        </is>
      </c>
      <c r="E305" s="38" t="n"/>
      <c r="F305" s="30" t="n"/>
      <c r="G305" s="38">
        <f>IFERROR(VLOOKUP($A345&amp;"_"&amp;$B345,Results_Deltas!$A$2:$P$15000,5,FALSE),"")</f>
        <v/>
      </c>
      <c r="H305" s="38" t="inlineStr">
        <is>
          <t>Blanket (page end)</t>
        </is>
      </c>
      <c r="I305" s="30" t="n"/>
      <c r="J305" s="30" t="n"/>
      <c r="K305" s="30" t="n"/>
      <c r="L305" s="30" t="inlineStr">
        <is>
          <t>NO</t>
        </is>
      </c>
      <c r="M305" s="30" t="n">
        <v>-0.09657353371016575</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crypto_short — keep, needs S1 fills (backtest-expert: &lt;30 trades, seek plateaus, punish)</t>
        </is>
      </c>
    </row>
    <row r="306" ht="15.75" customHeight="1" s="67">
      <c r="A306" s="37" t="inlineStr">
        <is>
          <t>EZ_MANAGE_THROTTLER_RATE</t>
        </is>
      </c>
      <c r="B306" s="73" t="inlineStr">
        <is>
          <t>0.0</t>
        </is>
      </c>
      <c r="C306" s="38" t="n"/>
      <c r="D306" s="38" t="inlineStr">
        <is>
          <t>GLOBAL_CHECK, STOCKS_EXIT</t>
        </is>
      </c>
      <c r="E306" s="38" t="n"/>
      <c r="F306" s="30" t="n"/>
      <c r="G306" s="38">
        <f>IFERROR(VLOOKUP($A346&amp;"_"&amp;$B346,Results_Deltas!$A$2:$P$15000,5,FALSE),"")</f>
        <v/>
      </c>
      <c r="H306" s="38" t="inlineStr">
        <is>
          <t>Blanket (page end)</t>
        </is>
      </c>
      <c r="I306" s="30" t="n"/>
      <c r="J306" s="30" t="n"/>
      <c r="K306" s="30" t="n"/>
      <c r="L306" s="30" t="inlineStr">
        <is>
          <t>NO</t>
        </is>
      </c>
      <c r="M306" s="30" t="n">
        <v>-0.09657353371016575</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crypto_short — keep, needs S1 fills (backtest-expert: &lt;30 trades, seek plateaus, punish)</t>
        </is>
      </c>
    </row>
    <row r="307" ht="15.75" customHeight="1" s="67">
      <c r="A307" s="37" t="inlineStr">
        <is>
          <t>EZ_MANAGE_THROTTLER_RATE</t>
        </is>
      </c>
      <c r="B307" s="73" t="inlineStr">
        <is>
          <t>0.0_ALT</t>
        </is>
      </c>
      <c r="C307" s="38" t="n"/>
      <c r="D307" s="38" t="inlineStr">
        <is>
          <t>GLOBAL_CHECK, STOCKS_EXIT</t>
        </is>
      </c>
      <c r="E307" s="38" t="n"/>
      <c r="F307" s="30" t="n"/>
      <c r="G307" s="38">
        <f>IFERROR(VLOOKUP($A347&amp;"_"&amp;$B347,Results_Deltas!$A$2:$P$15000,5,FALSE),"")</f>
        <v/>
      </c>
      <c r="H307" s="38" t="inlineStr">
        <is>
          <t>Blanket (page end)</t>
        </is>
      </c>
      <c r="I307" s="30" t="n"/>
      <c r="J307" s="30" t="n"/>
      <c r="K307" s="30" t="n"/>
      <c r="L307" s="30" t="inlineStr">
        <is>
          <t>NO</t>
        </is>
      </c>
      <c r="M307" s="30" t="n">
        <v>-0.09657353371016575</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crypto_short — keep, needs S1 fills (backtest-expert: &lt;30 trades, seek plateaus, punish)</t>
        </is>
      </c>
    </row>
    <row r="308" ht="15.75" customHeight="1" s="67">
      <c r="A308" s="37" t="inlineStr">
        <is>
          <t>FG_GREED_THRESHOLD</t>
        </is>
      </c>
      <c r="B308" s="73" t="inlineStr">
        <is>
          <t>37.5</t>
        </is>
      </c>
      <c r="C308" s="38" t="n"/>
      <c r="D308" s="38" t="inlineStr">
        <is>
          <t>GLOBAL_CHECK, STOCKS_EXIT</t>
        </is>
      </c>
      <c r="E308" s="38" t="n"/>
      <c r="F308" s="30" t="n"/>
      <c r="G308" s="38">
        <f>IFERROR(VLOOKUP($A348&amp;"_"&amp;$B348,Results_Deltas!$A$2:$P$15000,5,FALSE),"")</f>
        <v/>
      </c>
      <c r="H308" s="38" t="inlineStr">
        <is>
          <t>Blanket (page end)</t>
        </is>
      </c>
      <c r="I308" s="30" t="n"/>
      <c r="J308" s="30" t="n"/>
      <c r="K308" s="30" t="n"/>
      <c r="L308" s="30" t="inlineStr">
        <is>
          <t>NO</t>
        </is>
      </c>
      <c r="M308" s="30" t="n">
        <v>-0.09657353371016575</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crypto_short — keep, needs S1 fills (backtest-expert: &lt;30 trades, seek plateaus, punish)</t>
        </is>
      </c>
    </row>
    <row r="309" ht="15.75" customHeight="1" s="67">
      <c r="A309" s="37" t="inlineStr">
        <is>
          <t>FUNDING_GATE_LONG_MAX</t>
        </is>
      </c>
      <c r="B309" s="73" t="inlineStr">
        <is>
          <t>0.0</t>
        </is>
      </c>
      <c r="C309" s="38" t="n"/>
      <c r="D309" s="38" t="inlineStr">
        <is>
          <t>ENTRY, GLOBAL_CHECK, STOCKS_EXIT</t>
        </is>
      </c>
      <c r="E309" s="38" t="n"/>
      <c r="F309" s="30" t="n"/>
      <c r="G309" s="38">
        <f>IFERROR(VLOOKUP($A349&amp;"_"&amp;$B349,Results_Deltas!$A$2:$P$15000,5,FALSE),"")</f>
        <v/>
      </c>
      <c r="H309" s="38" t="inlineStr">
        <is>
          <t>Blanket (page end)</t>
        </is>
      </c>
      <c r="I309" s="30" t="n"/>
      <c r="J309" s="30" t="n"/>
      <c r="K309" s="30" t="n"/>
      <c r="L309" s="30" t="inlineStr">
        <is>
          <t>NO</t>
        </is>
      </c>
      <c r="M309" s="30" t="n">
        <v>-0.09657353371016575</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crypto_short — keep, needs S1 fills (backtest-expert: &lt;30 trades, seek plateaus, punish)</t>
        </is>
      </c>
    </row>
    <row r="310" ht="15.75" customHeight="1" s="67">
      <c r="A310" s="37" t="inlineStr">
        <is>
          <t>FUNDING_GATE_LONG_MAX</t>
        </is>
      </c>
      <c r="B310" s="73" t="inlineStr">
        <is>
          <t>0.0_ALT</t>
        </is>
      </c>
      <c r="C310" s="38" t="n"/>
      <c r="D310" s="38" t="inlineStr">
        <is>
          <t>ENTRY, GLOBAL_CHECK, STOCKS_EXIT</t>
        </is>
      </c>
      <c r="E310" s="38" t="n"/>
      <c r="F310" s="30" t="n"/>
      <c r="G310" s="38">
        <f>IFERROR(VLOOKUP($A350&amp;"_"&amp;$B350,Results_Deltas!$A$2:$P$15000,5,FALSE),"")</f>
        <v/>
      </c>
      <c r="H310" s="38" t="inlineStr">
        <is>
          <t>Blanket (page end)</t>
        </is>
      </c>
      <c r="I310" s="30" t="n"/>
      <c r="J310" s="30" t="n"/>
      <c r="K310" s="30" t="n"/>
      <c r="L310" s="30" t="inlineStr">
        <is>
          <t>NO</t>
        </is>
      </c>
      <c r="M310" s="30" t="n">
        <v>-0.09657353371016575</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crypto_short — keep, needs S1 fills (backtest-expert: &lt;30 trades, seek plateaus, punish)</t>
        </is>
      </c>
    </row>
    <row r="311" ht="10.5" customHeight="1" s="67">
      <c r="A311" s="37" t="inlineStr">
        <is>
          <t>FUNDING_GATE_MTF_REQUIRED</t>
        </is>
      </c>
      <c r="B311" s="73" t="inlineStr">
        <is>
          <t>0.0</t>
        </is>
      </c>
      <c r="C311" s="38" t="n"/>
      <c r="D311" s="38" t="inlineStr">
        <is>
          <t>ENTRY, GLOBAL_CHECK, STOCKS_EXIT</t>
        </is>
      </c>
      <c r="E311" s="38" t="n"/>
      <c r="F311" s="30" t="n"/>
      <c r="G311" s="38">
        <f>IFERROR(VLOOKUP($A351&amp;"_"&amp;$B351,Results_Deltas!$A$2:$P$15000,5,FALSE),"")</f>
        <v/>
      </c>
      <c r="H311" s="38" t="inlineStr">
        <is>
          <t>Blanket (page end)</t>
        </is>
      </c>
      <c r="I311" s="30" t="n"/>
      <c r="J311" s="30" t="n"/>
      <c r="K311" s="30" t="n"/>
      <c r="L311" s="30" t="inlineStr">
        <is>
          <t>YES</t>
        </is>
      </c>
      <c r="M311" s="30" t="n">
        <v>-0.09657353371016575</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crypto_short — keep, needs S1 fills (backtest-expert: &lt;30 trades, seek plateaus, punish)</t>
        </is>
      </c>
    </row>
    <row r="312" ht="10.5" customHeight="1" s="67">
      <c r="A312" s="37" t="inlineStr">
        <is>
          <t>FUNDING_GATE_MTF_REQUIRED</t>
        </is>
      </c>
      <c r="B312" s="73" t="inlineStr">
        <is>
          <t>0.0_ALT</t>
        </is>
      </c>
      <c r="C312" s="38" t="n"/>
      <c r="D312" s="38" t="inlineStr">
        <is>
          <t>ENTRY, GLOBAL_CHECK, STOCKS_EXIT</t>
        </is>
      </c>
      <c r="E312" s="38" t="n"/>
      <c r="F312" s="30" t="n"/>
      <c r="G312" s="38">
        <f>IFERROR(VLOOKUP($A352&amp;"_"&amp;$B352,Results_Deltas!$A$2:$P$15000,5,FALSE),"")</f>
        <v/>
      </c>
      <c r="H312" s="38" t="inlineStr">
        <is>
          <t>Blanket (page end)</t>
        </is>
      </c>
      <c r="I312" s="30" t="n"/>
      <c r="J312" s="30" t="n"/>
      <c r="K312" s="30" t="n"/>
      <c r="L312" s="30" t="inlineStr">
        <is>
          <t>NO</t>
        </is>
      </c>
      <c r="M312" s="30" t="n">
        <v>-0.09657353371016575</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crypto_short — keep, needs S1 fills (backtest-expert: &lt;30 trades, seek plateaus, punish)</t>
        </is>
      </c>
    </row>
    <row r="313" ht="10.5" customHeight="1" s="67">
      <c r="A313" s="37" t="inlineStr">
        <is>
          <t>FUNDING_GATE_SHORT_MIN</t>
        </is>
      </c>
      <c r="B313" s="73" t="inlineStr">
        <is>
          <t>0.0</t>
        </is>
      </c>
      <c r="C313" s="38" t="n"/>
      <c r="D313" s="38" t="inlineStr">
        <is>
          <t>ENTRY, GLOBAL_CHECK, STOCKS_EXIT</t>
        </is>
      </c>
      <c r="E313" s="38" t="n"/>
      <c r="F313" s="30" t="n"/>
      <c r="G313" s="38">
        <f>IFERROR(VLOOKUP($A353&amp;"_"&amp;$B353,Results_Deltas!$A$2:$P$15000,5,FALSE),"")</f>
        <v/>
      </c>
      <c r="H313" s="38" t="inlineStr">
        <is>
          <t>Blanket (page end)</t>
        </is>
      </c>
      <c r="I313" s="30" t="n"/>
      <c r="J313" s="30" t="n"/>
      <c r="K313" s="30" t="n"/>
      <c r="L313" s="30" t="inlineStr">
        <is>
          <t>NO</t>
        </is>
      </c>
      <c r="M313" s="30" t="n">
        <v>-0.09657353371016575</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crypto_short — keep, needs S1 fills (backtest-expert: &lt;30 trades, seek plateaus, punish)</t>
        </is>
      </c>
    </row>
    <row r="314" ht="10.5" customHeight="1" s="67">
      <c r="A314" s="37" t="inlineStr">
        <is>
          <t>FUNDING_GATE_SHORT_MIN</t>
        </is>
      </c>
      <c r="B314" s="73" t="inlineStr">
        <is>
          <t>0.0_ALT</t>
        </is>
      </c>
      <c r="C314" s="38" t="n"/>
      <c r="D314" s="38" t="inlineStr">
        <is>
          <t>ENTRY, GLOBAL_CHECK, STOCKS_EXIT</t>
        </is>
      </c>
      <c r="E314" s="38" t="n"/>
      <c r="F314" s="30" t="n"/>
      <c r="G314" s="38">
        <f>IFERROR(VLOOKUP($A354&amp;"_"&amp;$B354,Results_Deltas!$A$2:$P$15000,5,FALSE),"")</f>
        <v/>
      </c>
      <c r="H314" s="38" t="inlineStr">
        <is>
          <t>Blanket (page end)</t>
        </is>
      </c>
      <c r="I314" s="30" t="n"/>
      <c r="J314" s="30" t="n"/>
      <c r="K314" s="30" t="n"/>
      <c r="L314" s="30" t="inlineStr">
        <is>
          <t>YES</t>
        </is>
      </c>
      <c r="M314" s="30" t="n">
        <v>-0.09657353371016575</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crypto_short — keep, needs S1 fills (backtest-expert: &lt;30 trades, seek plateaus, punish)</t>
        </is>
      </c>
    </row>
    <row r="315" ht="10.5" customHeight="1" s="67">
      <c r="A315" s="37" t="inlineStr">
        <is>
          <t>HLR_SMA_BAND_PCT</t>
        </is>
      </c>
      <c r="B315" s="73" t="inlineStr">
        <is>
          <t>0</t>
        </is>
      </c>
      <c r="C315" s="38" t="n"/>
      <c r="D315" s="38" t="inlineStr">
        <is>
          <t>ENTRY, GLOBAL_CHECK, STOCKS_EXIT</t>
        </is>
      </c>
      <c r="E315" s="38" t="n"/>
      <c r="F315" s="30" t="n"/>
      <c r="G315" s="38">
        <f>IFERROR(VLOOKUP($A355&amp;"_"&amp;$B355,Results_Deltas!$A$2:$P$15000,5,FALSE),"")</f>
        <v/>
      </c>
      <c r="H315" s="38" t="inlineStr">
        <is>
          <t>Blanket (page end)</t>
        </is>
      </c>
      <c r="I315" s="30" t="n"/>
      <c r="J315" s="30" t="n"/>
      <c r="K315" s="30" t="n"/>
      <c r="L315" s="30" t="inlineStr">
        <is>
          <t>NO</t>
        </is>
      </c>
      <c r="M315" s="30" t="n">
        <v>-0.09657353371016575</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crypto_short — keep, needs S1 fills (backtest-expert: &lt;30 trades, seek plateaus, punish)</t>
        </is>
      </c>
    </row>
    <row r="316" ht="10.5" customHeight="1" s="67">
      <c r="A316" s="37" t="inlineStr">
        <is>
          <t>HLR_TOP_MIN_TFS</t>
        </is>
      </c>
      <c r="B316" s="73" t="inlineStr">
        <is>
          <t>0</t>
        </is>
      </c>
      <c r="C316" s="38" t="n"/>
      <c r="D316" s="38" t="inlineStr">
        <is>
          <t>GLOBAL_CHECK, REENTRY, STOCKS_EXIT</t>
        </is>
      </c>
      <c r="E316" s="38" t="n"/>
      <c r="F316" s="30" t="n"/>
      <c r="G316" s="38">
        <f>IFERROR(VLOOKUP($A356&amp;"_"&amp;$B356,Results_Deltas!$A$2:$P$15000,5,FALSE),"")</f>
        <v/>
      </c>
      <c r="H316" s="38" t="inlineStr">
        <is>
          <t>Blanket (page end)</t>
        </is>
      </c>
      <c r="I316" s="30" t="n"/>
      <c r="J316" s="30" t="n"/>
      <c r="K316" s="30" t="n"/>
      <c r="L316" s="30" t="inlineStr">
        <is>
          <t>NO</t>
        </is>
      </c>
      <c r="M316" s="30" t="n">
        <v>-0.09657353371016575</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crypto_short — keep, needs S1 fills (backtest-expert: &lt;30 trades, seek plateaus, punish)</t>
        </is>
      </c>
    </row>
    <row r="317" ht="10.5" customHeight="1" s="67">
      <c r="A317" s="37" t="inlineStr">
        <is>
          <t>HTF4_CONF</t>
        </is>
      </c>
      <c r="B317" s="73" t="inlineStr">
        <is>
          <t>False_ALT</t>
        </is>
      </c>
      <c r="C317" s="38" t="n"/>
      <c r="D317" s="38" t="inlineStr">
        <is>
          <t>GLOBAL_CHECK, STOCKS_EXIT</t>
        </is>
      </c>
      <c r="E317" s="38" t="n"/>
      <c r="F317" s="30" t="n"/>
      <c r="G317" s="38">
        <f>IFERROR(VLOOKUP($A357&amp;"_"&amp;$B357,Results_Deltas!$A$2:$P$15000,5,FALSE),"")</f>
        <v/>
      </c>
      <c r="H317" s="38" t="inlineStr">
        <is>
          <t>Blanket (page end)</t>
        </is>
      </c>
      <c r="I317" s="30" t="n"/>
      <c r="J317" s="30" t="n"/>
      <c r="K317" s="30" t="n"/>
      <c r="L317" s="30" t="inlineStr">
        <is>
          <t>YES</t>
        </is>
      </c>
      <c r="M317" s="30" t="n">
        <v>-0.09657353371016575</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c r="IN317" s="76" t="inlineStr">
        <is>
          <t>SUSPICIOUS n=0 for crypto_short — keep, needs S1 fills (backtest-expert: &lt;30 trades, seek plateaus, punish)</t>
        </is>
      </c>
    </row>
    <row r="318" ht="10.5" customHeight="1" s="67">
      <c r="A318" s="37" t="inlineStr">
        <is>
          <t>HTF_GATE_MIN_CONFIRMATIONS</t>
        </is>
      </c>
      <c r="B318" s="73" t="inlineStr">
        <is>
          <t>0.0</t>
        </is>
      </c>
      <c r="C318" s="38" t="n"/>
      <c r="D318" s="38" t="inlineStr">
        <is>
          <t>ENTRY, GLOBAL_CHECK, STOCKS_EXIT</t>
        </is>
      </c>
      <c r="E318" s="38" t="n"/>
      <c r="F318" s="30" t="n"/>
      <c r="G318" s="38">
        <f>IFERROR(VLOOKUP($A358&amp;"_"&amp;$B358,Results_Deltas!$A$2:$P$15000,5,FALSE),"")</f>
        <v/>
      </c>
      <c r="H318" s="38" t="inlineStr">
        <is>
          <t>Blanket (page end)</t>
        </is>
      </c>
      <c r="I318" s="30" t="n"/>
      <c r="J318" s="30" t="n"/>
      <c r="K318" s="30" t="n"/>
      <c r="L318" s="30" t="inlineStr">
        <is>
          <t>YES</t>
        </is>
      </c>
      <c r="M318" s="30" t="n">
        <v>-0.09657353371016575</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crypto_short — keep, needs S1 fills (backtest-expert: &lt;30 trades, seek plateaus, punish)</t>
        </is>
      </c>
    </row>
    <row r="319" ht="10.5" customHeight="1" s="67">
      <c r="A319" s="37" t="inlineStr">
        <is>
          <t>HTF_GATE_MIN_CONFIRMATIONS</t>
        </is>
      </c>
      <c r="B319" s="73" t="inlineStr">
        <is>
          <t>0.0_ALT</t>
        </is>
      </c>
      <c r="C319" s="38" t="n"/>
      <c r="D319" s="38" t="inlineStr">
        <is>
          <t>ENTRY, GLOBAL_CHECK, STOCKS_EXIT</t>
        </is>
      </c>
      <c r="E319" s="38" t="n"/>
      <c r="F319" s="30" t="n"/>
      <c r="G319" s="38">
        <f>IFERROR(VLOOKUP($A359&amp;"_"&amp;$B359,Results_Deltas!$A$2:$P$15000,5,FALSE),"")</f>
        <v/>
      </c>
      <c r="H319" s="38" t="inlineStr">
        <is>
          <t>Blanket (page end)</t>
        </is>
      </c>
      <c r="I319" s="30" t="n"/>
      <c r="J319" s="30" t="n"/>
      <c r="K319" s="30" t="n"/>
      <c r="L319" s="30" t="inlineStr">
        <is>
          <t>NO</t>
        </is>
      </c>
      <c r="M319" s="30" t="n">
        <v>-0.09657353371016575</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crypto_short — keep, needs S1 fills (backtest-expert: &lt;30 trades, seek plateaus, punish)</t>
        </is>
      </c>
    </row>
    <row r="320" ht="15.75" customHeight="1" s="67">
      <c r="A320" s="37" t="inlineStr">
        <is>
          <t>LEADERBOARD_FILTER</t>
        </is>
      </c>
      <c r="B320" s="73" t="inlineStr">
        <is>
          <t>False_ALT</t>
        </is>
      </c>
      <c r="C320" s="38" t="n"/>
      <c r="D320" s="38" t="inlineStr">
        <is>
          <t>AUGMENT, ENTRY, EXIT, GLOBAL_CHECK, REDUCE, STOCKS_EXIT</t>
        </is>
      </c>
      <c r="E320" s="38" t="n"/>
      <c r="F320" s="30" t="n"/>
      <c r="G320" s="38">
        <f>IFERROR(VLOOKUP($A360&amp;"_"&amp;$B360,Results_Deltas!$A$2:$P$15000,5,FALSE),"")</f>
        <v/>
      </c>
      <c r="H320" s="38" t="inlineStr">
        <is>
          <t>Blanket (page end)</t>
        </is>
      </c>
      <c r="I320" s="30" t="n"/>
      <c r="J320" s="30" t="n"/>
      <c r="K320" s="30" t="n"/>
      <c r="L320" s="30" t="inlineStr">
        <is>
          <t>NO</t>
        </is>
      </c>
      <c r="M320" s="30" t="n">
        <v>-0.09657353371016575</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crypto_short — keep, needs S1 fills (backtest-expert: &lt;30 trades, seek plateaus, punish)</t>
        </is>
      </c>
    </row>
    <row r="321" ht="15.75" customHeight="1" s="67">
      <c r="A321" s="37" t="inlineStr">
        <is>
          <t>LH_HL_FILTER_ENABLED</t>
        </is>
      </c>
      <c r="B321" s="73" t="inlineStr">
        <is>
          <t>True</t>
        </is>
      </c>
      <c r="C321" s="38" t="n"/>
      <c r="D321" s="38" t="inlineStr">
        <is>
          <t>ENTRY, GLOBAL_CHECK, STOCKS_EXIT</t>
        </is>
      </c>
      <c r="E321" s="38" t="n"/>
      <c r="F321" s="30" t="n"/>
      <c r="G321" s="38">
        <f>IFERROR(VLOOKUP($A361&amp;"_"&amp;$B361,Results_Deltas!$A$2:$P$15000,5,FALSE),"")</f>
        <v/>
      </c>
      <c r="H321" s="38" t="inlineStr">
        <is>
          <t>Blanket (page end)</t>
        </is>
      </c>
      <c r="I321" s="30" t="n"/>
      <c r="J321" s="30" t="n"/>
      <c r="K321" s="30" t="n"/>
      <c r="L321" s="30" t="inlineStr">
        <is>
          <t>NO</t>
        </is>
      </c>
      <c r="M321" s="30" t="n">
        <v>-0.09657353371016575</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crypto_short — keep, needs S1 fills (backtest-expert: &lt;30 trades, seek plateaus, punish)</t>
        </is>
      </c>
    </row>
    <row r="322" ht="15.75" customHeight="1" s="67">
      <c r="A322" s="37" t="inlineStr">
        <is>
          <t>LH_HL_FILTER_REQUIRE_BOTH</t>
        </is>
      </c>
      <c r="B322" s="73" t="inlineStr">
        <is>
          <t>False_ALT</t>
        </is>
      </c>
      <c r="C322" s="38" t="n"/>
      <c r="D322" s="38" t="inlineStr">
        <is>
          <t>ENTRY, GLOBAL_CHECK, STOCKS_EXIT</t>
        </is>
      </c>
      <c r="E322" s="38" t="n"/>
      <c r="F322" s="30" t="n"/>
      <c r="G322" s="38">
        <f>IFERROR(VLOOKUP($A362&amp;"_"&amp;$B362,Results_Deltas!$A$2:$P$15000,5,FALSE),"")</f>
        <v/>
      </c>
      <c r="H322" s="38" t="inlineStr">
        <is>
          <t>Blanket (page end)</t>
        </is>
      </c>
      <c r="I322" s="30" t="n"/>
      <c r="J322" s="30" t="n"/>
      <c r="K322" s="30" t="n"/>
      <c r="L322" s="30" t="inlineStr">
        <is>
          <t>NO</t>
        </is>
      </c>
      <c r="M322" s="30" t="n">
        <v>-0.09657353371016575</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crypto_short — keep, needs S1 fills (backtest-expert: &lt;30 trades, seek plateaus, punish)</t>
        </is>
      </c>
    </row>
    <row r="323" ht="15.75" customHeight="1" s="67">
      <c r="A323" s="37" t="inlineStr">
        <is>
          <t>MI_TF_AGREE_MIN</t>
        </is>
      </c>
      <c r="B323" s="73" t="inlineStr">
        <is>
          <t>0.0</t>
        </is>
      </c>
      <c r="C323" s="38" t="n"/>
      <c r="D323" s="38" t="inlineStr">
        <is>
          <t>ENTRY, GLOBAL_CHECK, STOCKS_EXIT</t>
        </is>
      </c>
      <c r="E323" s="38" t="n"/>
      <c r="F323" s="30" t="n"/>
      <c r="G323" s="38">
        <f>IFERROR(VLOOKUP($A363&amp;"_"&amp;$B363,Results_Deltas!$A$2:$P$15000,5,FALSE),"")</f>
        <v/>
      </c>
      <c r="H323" s="38" t="inlineStr">
        <is>
          <t>Blanket (page end)</t>
        </is>
      </c>
      <c r="I323" s="30" t="n"/>
      <c r="J323" s="30" t="n"/>
      <c r="K323" s="30" t="n"/>
      <c r="L323" s="30" t="inlineStr">
        <is>
          <t>YES</t>
        </is>
      </c>
      <c r="M323" s="30" t="n">
        <v>-0.09657353371016575</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crypto_short — keep, needs S1 fills (backtest-expert: &lt;30 trades, seek plateaus, punish)</t>
        </is>
      </c>
    </row>
    <row r="324" ht="15.75" customHeight="1" s="67">
      <c r="A324" s="37" t="inlineStr">
        <is>
          <t>MI_TF_AGREE_MIN</t>
        </is>
      </c>
      <c r="B324" s="73" t="inlineStr">
        <is>
          <t>0.0_ALT</t>
        </is>
      </c>
      <c r="C324" s="38" t="n"/>
      <c r="D324" s="38" t="inlineStr">
        <is>
          <t>ENTRY, GLOBAL_CHECK, STOCKS_EXIT</t>
        </is>
      </c>
      <c r="E324" s="38" t="n"/>
      <c r="F324" s="30" t="n"/>
      <c r="G324" s="38">
        <f>IFERROR(VLOOKUP($A364&amp;"_"&amp;$B364,Results_Deltas!$A$2:$P$15000,5,FALSE),"")</f>
        <v/>
      </c>
      <c r="H324" s="38" t="inlineStr">
        <is>
          <t>Blanket (page end)</t>
        </is>
      </c>
      <c r="I324" s="30" t="n"/>
      <c r="J324" s="30" t="n"/>
      <c r="K324" s="30" t="n"/>
      <c r="L324" s="30" t="inlineStr">
        <is>
          <t>NO</t>
        </is>
      </c>
      <c r="M324" s="30" t="n">
        <v>-0.09657353371016575</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crypto_short — keep, needs S1 fills (backtest-expert: &lt;30 trades, seek plateaus, punish)</t>
        </is>
      </c>
    </row>
    <row r="325" ht="15.75" customHeight="1" s="67">
      <c r="A325" s="37" t="inlineStr">
        <is>
          <t>OI_CONFIRM_MIN_CHANGE_PCT</t>
        </is>
      </c>
      <c r="B325" s="73" t="inlineStr">
        <is>
          <t>0</t>
        </is>
      </c>
      <c r="C325" s="38" t="n"/>
      <c r="D325" s="38" t="inlineStr">
        <is>
          <t>ENTRY, GLOBAL_CHECK, STOCKS_EXIT</t>
        </is>
      </c>
      <c r="E325" s="38" t="n"/>
      <c r="F325" s="30" t="n"/>
      <c r="G325" s="38">
        <f>IFERROR(VLOOKUP($A365&amp;"_"&amp;$B365,Results_Deltas!$A$2:$P$15000,5,FALSE),"")</f>
        <v/>
      </c>
      <c r="H325" s="38" t="inlineStr">
        <is>
          <t>Blanket (page end)</t>
        </is>
      </c>
      <c r="I325" s="30" t="n"/>
      <c r="J325" s="30" t="n"/>
      <c r="K325" s="30" t="n"/>
      <c r="L325" s="30" t="inlineStr">
        <is>
          <t>NO</t>
        </is>
      </c>
      <c r="M325" s="30" t="n">
        <v>-0.09657353371016575</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crypto_short — keep, needs S1 fills (backtest-expert: &lt;30 trades, seek plateaus, punish)</t>
        </is>
      </c>
    </row>
    <row r="326" ht="15.75" customHeight="1" s="67">
      <c r="A326" s="37" t="inlineStr">
        <is>
          <t>OI_CONFIRM_MIN_PRICE_PCT</t>
        </is>
      </c>
      <c r="B326" s="73" t="inlineStr">
        <is>
          <t>0</t>
        </is>
      </c>
      <c r="C326" s="38" t="n"/>
      <c r="D326" s="38" t="inlineStr">
        <is>
          <t>ENTRY, GLOBAL_CHECK, STOCKS_EXIT</t>
        </is>
      </c>
      <c r="E326" s="38" t="n"/>
      <c r="F326" s="30" t="n"/>
      <c r="G326" s="38">
        <f>IFERROR(VLOOKUP($A366&amp;"_"&amp;$B366,Results_Deltas!$A$2:$P$15000,5,FALSE),"")</f>
        <v/>
      </c>
      <c r="H326" s="38" t="inlineStr">
        <is>
          <t>Blanket (page end)</t>
        </is>
      </c>
      <c r="I326" s="30" t="n"/>
      <c r="J326" s="30" t="n"/>
      <c r="K326" s="30" t="n"/>
      <c r="L326" s="30" t="inlineStr">
        <is>
          <t>NO</t>
        </is>
      </c>
      <c r="M326" s="30" t="n">
        <v>-0.09657353371016575</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crypto_short — keep, needs S1 fills (backtest-expert: &lt;30 trades, seek plateaus, punish)</t>
        </is>
      </c>
    </row>
    <row r="327" ht="15.75" customHeight="1" s="67">
      <c r="A327" s="37" t="inlineStr">
        <is>
          <t>EXECUTE_NOW_SINGLE_GATE_ENFORCE</t>
        </is>
      </c>
      <c r="B327" s="73" t="inlineStr">
        <is>
          <t>0.0</t>
        </is>
      </c>
      <c r="C327" s="38" t="n"/>
      <c r="D327" s="38" t="inlineStr">
        <is>
          <t>ENTRY, GLOBAL_CHECK, STOCKS_EXIT</t>
        </is>
      </c>
      <c r="E327" s="38" t="n"/>
      <c r="F327" s="30" t="n"/>
      <c r="G327" s="38">
        <f>IFERROR(VLOOKUP($A367&amp;"_"&amp;$B367,Results_Deltas!$A$2:$P$15000,5,FALSE),"")</f>
        <v/>
      </c>
      <c r="H327" s="38" t="inlineStr">
        <is>
          <t>Blanket (page end)</t>
        </is>
      </c>
      <c r="I327" s="30" t="n"/>
      <c r="J327" s="30" t="n"/>
      <c r="K327" s="30" t="n"/>
      <c r="L327" s="30" t="inlineStr">
        <is>
          <t>NO</t>
        </is>
      </c>
      <c r="M327" s="30" t="n">
        <v>-0.09547642070687562</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crypto_short — keep, needs S1 fills (backtest-expert: &lt;30 trades, seek plateaus, punish)</t>
        </is>
      </c>
    </row>
    <row r="328" ht="15.75" customHeight="1" s="67">
      <c r="A328" s="37" t="inlineStr">
        <is>
          <t>EXECUTE_NOW_SINGLE_GATE_ENFORCE</t>
        </is>
      </c>
      <c r="B328" s="73" t="inlineStr">
        <is>
          <t>0.0_ALT</t>
        </is>
      </c>
      <c r="C328" s="38" t="n"/>
      <c r="D328" s="38" t="inlineStr">
        <is>
          <t>ENTRY, GLOBAL_CHECK, STOCKS_EXIT</t>
        </is>
      </c>
      <c r="E328" s="38" t="n"/>
      <c r="F328" s="30" t="n"/>
      <c r="G328" s="38">
        <f>IFERROR(VLOOKUP($A368&amp;"_"&amp;$B368,Results_Deltas!$A$2:$P$15000,5,FALSE),"")</f>
        <v/>
      </c>
      <c r="H328" s="38" t="inlineStr">
        <is>
          <t>Blanket (page end)</t>
        </is>
      </c>
      <c r="I328" s="30" t="n"/>
      <c r="J328" s="30" t="n"/>
      <c r="K328" s="30" t="n"/>
      <c r="L328" s="30" t="inlineStr">
        <is>
          <t>NO</t>
        </is>
      </c>
      <c r="M328" s="30" t="n">
        <v>-0.09547642070687562</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crypto_short — keep, needs S1 fills (backtest-expert: &lt;30 trades, seek plateaus, punish)</t>
        </is>
      </c>
    </row>
    <row r="329" ht="15.75" customHeight="1" s="67">
      <c r="A329" s="37" t="inlineStr">
        <is>
          <t>HTF_GATE_D_MANDATORY</t>
        </is>
      </c>
      <c r="B329" s="73" t="inlineStr">
        <is>
          <t>0.0</t>
        </is>
      </c>
      <c r="C329" s="38" t="n"/>
      <c r="D329" s="38" t="inlineStr">
        <is>
          <t>ENTRY, GLOBAL_CHECK, STOCKS_EXIT</t>
        </is>
      </c>
      <c r="E329" s="38" t="n"/>
      <c r="F329" s="30" t="n"/>
      <c r="G329" s="38">
        <f>IFERROR(VLOOKUP($A369&amp;"_"&amp;$B369,Results_Deltas!$A$2:$P$15000,5,FALSE),"")</f>
        <v/>
      </c>
      <c r="H329" s="38" t="inlineStr">
        <is>
          <t>Blanket (page end)</t>
        </is>
      </c>
      <c r="I329" s="30" t="n"/>
      <c r="J329" s="30" t="n"/>
      <c r="K329" s="30" t="n"/>
      <c r="L329" s="30" t="inlineStr">
        <is>
          <t>YES</t>
        </is>
      </c>
      <c r="M329" s="30" t="n">
        <v>-0.09547642070687562</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crypto_short — keep, needs S1 fills (backtest-expert: &lt;30 trades, seek plateaus, punish)</t>
        </is>
      </c>
    </row>
    <row r="330" ht="15.75" customHeight="1" s="67">
      <c r="A330" s="37" t="inlineStr">
        <is>
          <t>HTF_GATE_D_MANDATORY</t>
        </is>
      </c>
      <c r="B330" s="73" t="inlineStr">
        <is>
          <t>0.0_ALT</t>
        </is>
      </c>
      <c r="C330" s="38" t="n"/>
      <c r="D330" s="38" t="inlineStr">
        <is>
          <t>ENTRY, GLOBAL_CHECK, STOCKS_EXIT</t>
        </is>
      </c>
      <c r="E330" s="38" t="n"/>
      <c r="F330" s="30" t="n"/>
      <c r="G330" s="38">
        <f>IFERROR(VLOOKUP($A370&amp;"_"&amp;$B370,Results_Deltas!$A$2:$P$15000,5,FALSE),"")</f>
        <v/>
      </c>
      <c r="H330" s="38" t="inlineStr">
        <is>
          <t>Blanket (page end)</t>
        </is>
      </c>
      <c r="I330" s="30" t="n"/>
      <c r="J330" s="30" t="n"/>
      <c r="K330" s="30" t="n"/>
      <c r="L330" s="30" t="inlineStr">
        <is>
          <t>NO</t>
        </is>
      </c>
      <c r="M330" s="30" t="n">
        <v>-0.09547642070687562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crypto_short — keep, needs S1 fills (backtest-expert: &lt;30 trades, seek plateaus, punish)</t>
        </is>
      </c>
    </row>
    <row r="331" ht="15.75" customHeight="1" s="67">
      <c r="A331" s="39" t="inlineStr">
        <is>
          <t>MANDATORY_REENTRY_WT_FILTER_MIN_VELOCITY</t>
        </is>
      </c>
      <c r="B331" s="73" t="inlineStr">
        <is>
          <t>0.0</t>
        </is>
      </c>
      <c r="C331" s="38" t="n"/>
      <c r="D331" s="38" t="inlineStr">
        <is>
          <t>GLOBAL_CHECK, STOCKS_EXIT</t>
        </is>
      </c>
      <c r="E331" s="38" t="n"/>
      <c r="F331" s="30" t="n"/>
      <c r="G331" s="38">
        <f>IFERROR(VLOOKUP($A371&amp;"_"&amp;$B371,Results_Deltas!$A$2:$P$15000,5,FALSE),"")</f>
        <v/>
      </c>
      <c r="H331" s="38" t="inlineStr">
        <is>
          <t>Blanket (page end)</t>
        </is>
      </c>
      <c r="I331" s="30" t="n"/>
      <c r="J331" s="30" t="n"/>
      <c r="K331" s="30" t="n"/>
      <c r="L331" s="30" t="inlineStr">
        <is>
          <t>YES</t>
        </is>
      </c>
      <c r="M331" s="30" t="n">
        <v>-0.09547642070687562</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crypto_short — keep, needs S1 fills (backtest-expert: &lt;30 trades, seek plateaus, punish)</t>
        </is>
      </c>
    </row>
    <row r="332" ht="15.75" customHeight="1" s="67">
      <c r="A332" s="37" t="inlineStr">
        <is>
          <t>MANDATORY_REENTRY_WT_FILTER_MIN_VELOCITY</t>
        </is>
      </c>
      <c r="B332" s="73" t="inlineStr">
        <is>
          <t>0.0_ALT</t>
        </is>
      </c>
      <c r="C332" s="38" t="n"/>
      <c r="D332" s="38" t="inlineStr">
        <is>
          <t>GLOBAL_CHECK, STOCKS_EXIT</t>
        </is>
      </c>
      <c r="E332" s="38" t="n"/>
      <c r="F332" s="30" t="n"/>
      <c r="G332" s="38">
        <f>IFERROR(VLOOKUP($A372&amp;"_"&amp;$B372,Results_Deltas!$A$2:$P$15000,5,FALSE),"")</f>
        <v/>
      </c>
      <c r="H332" s="38" t="inlineStr">
        <is>
          <t>Blanket (page end)</t>
        </is>
      </c>
      <c r="I332" s="30" t="n"/>
      <c r="J332" s="30" t="n"/>
      <c r="K332" s="30" t="n"/>
      <c r="L332" s="30" t="inlineStr">
        <is>
          <t>NO</t>
        </is>
      </c>
      <c r="M332" s="30" t="n">
        <v>-0.09547642070687562</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crypto_short — keep, needs S1 fills (backtest-expert: &lt;30 trades, seek plateaus, punish)</t>
        </is>
      </c>
    </row>
    <row r="333" ht="15.75" customHeight="1" s="67">
      <c r="A333" s="37" t="inlineStr">
        <is>
          <t>MANDATORY_REENTRY_WT_FILTER_REQUIRE_FLIP</t>
        </is>
      </c>
      <c r="B333" s="73" t="inlineStr">
        <is>
          <t>False_ALT</t>
        </is>
      </c>
      <c r="C333" s="38" t="n"/>
      <c r="D333" s="38" t="inlineStr">
        <is>
          <t>GLOBAL_CHECK, STOCKS_EXIT</t>
        </is>
      </c>
      <c r="E333" s="38" t="n"/>
      <c r="F333" s="30" t="n"/>
      <c r="G333" s="38">
        <f>IFERROR(VLOOKUP($A373&amp;"_"&amp;$B373,Results_Deltas!$A$2:$P$15000,5,FALSE),"")</f>
        <v/>
      </c>
      <c r="H333" s="38" t="inlineStr">
        <is>
          <t>Blanket (page end)</t>
        </is>
      </c>
      <c r="I333" s="30" t="n"/>
      <c r="J333" s="30" t="n"/>
      <c r="K333" s="30" t="n"/>
      <c r="L333" s="30" t="inlineStr">
        <is>
          <t>NO</t>
        </is>
      </c>
      <c r="M333" s="30" t="n">
        <v>-0.09547642070687562</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crypto_short — keep, needs S1 fills (backtest-expert: &lt;30 trades, seek plateaus, punish)</t>
        </is>
      </c>
    </row>
    <row r="334" ht="15.75" customHeight="1" s="67">
      <c r="A334" s="37" t="inlineStr">
        <is>
          <t>GR_FILTER_ALL_ENTRIES</t>
        </is>
      </c>
      <c r="B334" s="73" t="inlineStr">
        <is>
          <t>0.0</t>
        </is>
      </c>
      <c r="C334" s="38" t="n"/>
      <c r="D334" s="38" t="inlineStr">
        <is>
          <t>GLOBAL_CHECK, STOCKS_EXIT</t>
        </is>
      </c>
      <c r="E334" s="38" t="n"/>
      <c r="F334" s="30" t="n"/>
      <c r="G334" s="38">
        <f>IFERROR(VLOOKUP($A374&amp;"_"&amp;$B374,Results_Deltas!$A$2:$P$15000,5,FALSE),"")</f>
        <v/>
      </c>
      <c r="H334" s="38" t="inlineStr">
        <is>
          <t>Blanket (page end)</t>
        </is>
      </c>
      <c r="I334" s="30" t="n"/>
      <c r="J334" s="30" t="n"/>
      <c r="K334" s="30" t="n"/>
      <c r="L334" s="30" t="inlineStr">
        <is>
          <t>NO</t>
        </is>
      </c>
      <c r="M334" s="30" t="n">
        <v>-0.09271073018682509</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crypto_short — keep, needs S1 fills (backtest-expert: &lt;30 trades, seek plateaus, punish)</t>
        </is>
      </c>
    </row>
    <row r="335" ht="15.75" customHeight="1" s="67">
      <c r="A335" s="37" t="inlineStr">
        <is>
          <t>GR_FILTER_ALL_ENTRIES</t>
        </is>
      </c>
      <c r="B335" s="73" t="inlineStr">
        <is>
          <t>0.0_ALT</t>
        </is>
      </c>
      <c r="C335" s="38" t="n"/>
      <c r="D335" s="38" t="inlineStr">
        <is>
          <t>GLOBAL_CHECK, STOCKS_EXIT</t>
        </is>
      </c>
      <c r="E335" s="38" t="n"/>
      <c r="F335" s="30" t="n"/>
      <c r="G335" s="38">
        <f>IFERROR(VLOOKUP($A375&amp;"_"&amp;$B375,Results_Deltas!$A$2:$P$15000,5,FALSE),"")</f>
        <v/>
      </c>
      <c r="H335" s="38" t="inlineStr">
        <is>
          <t>Blanket (page end)</t>
        </is>
      </c>
      <c r="I335" s="30" t="n"/>
      <c r="J335" s="30" t="n"/>
      <c r="K335" s="30" t="n"/>
      <c r="L335" s="30" t="inlineStr">
        <is>
          <t>NO</t>
        </is>
      </c>
      <c r="M335" s="30" t="n">
        <v>-0.09271073018682509</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crypto_short — keep, needs S1 fills (backtest-expert: &lt;30 trades, seek plateaus, punish)</t>
        </is>
      </c>
    </row>
    <row r="336" ht="15.75" customHeight="1" s="67">
      <c r="A336" s="37" t="inlineStr">
        <is>
          <t>HTF_GATE_BYPASS_RZ</t>
        </is>
      </c>
      <c r="B336" s="73" t="inlineStr">
        <is>
          <t>0.0</t>
        </is>
      </c>
      <c r="C336" s="38" t="n"/>
      <c r="D336" s="38" t="inlineStr">
        <is>
          <t>ENTRY, GLOBAL_CHECK, STOCKS_EXIT</t>
        </is>
      </c>
      <c r="E336" s="38" t="n"/>
      <c r="F336" s="30" t="n"/>
      <c r="G336" s="38">
        <f>IFERROR(VLOOKUP($A376&amp;"_"&amp;$B376,Results_Deltas!$A$2:$P$15000,5,FALSE),"")</f>
        <v/>
      </c>
      <c r="H336" s="38" t="inlineStr">
        <is>
          <t>Blanket (page end)</t>
        </is>
      </c>
      <c r="I336" s="30" t="n"/>
      <c r="J336" s="30" t="n"/>
      <c r="K336" s="30" t="n"/>
      <c r="L336" s="30" t="inlineStr">
        <is>
          <t>NO</t>
        </is>
      </c>
      <c r="M336" s="30" t="n">
        <v>-0.09271073018682509</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crypto_short — keep, needs S1 fills (backtest-expert: &lt;30 trades, seek plateaus, punish)</t>
        </is>
      </c>
    </row>
    <row r="337" ht="15.75" customHeight="1" s="67">
      <c r="A337" s="37" t="inlineStr">
        <is>
          <t>HTF_GATE_BYPASS_RZ</t>
        </is>
      </c>
      <c r="B337" s="73" t="inlineStr">
        <is>
          <t>0.0_ALT</t>
        </is>
      </c>
      <c r="C337" s="38" t="n"/>
      <c r="D337" s="38" t="inlineStr">
        <is>
          <t>ENTRY, GLOBAL_CHECK, STOCKS_EXIT</t>
        </is>
      </c>
      <c r="E337" s="38" t="n"/>
      <c r="F337" s="30" t="n"/>
      <c r="G337" s="38">
        <f>IFERROR(VLOOKUP($A377&amp;"_"&amp;$B377,Results_Deltas!$A$2:$P$15000,5,FALSE),"")</f>
        <v/>
      </c>
      <c r="H337" s="38" t="inlineStr">
        <is>
          <t>Blanket (page end)</t>
        </is>
      </c>
      <c r="I337" s="30" t="n"/>
      <c r="J337" s="30" t="n"/>
      <c r="K337" s="30" t="n"/>
      <c r="L337" s="30" t="inlineStr">
        <is>
          <t>NO</t>
        </is>
      </c>
      <c r="M337" s="30" t="n">
        <v>-0.09271073018682509</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crypto_short — keep, needs S1 fills (backtest-expert: &lt;30 trades, seek plateaus, punish)</t>
        </is>
      </c>
    </row>
    <row r="338" ht="15.75" customHeight="1" s="67">
      <c r="A338" s="37" t="inlineStr">
        <is>
          <t>HTF_TREND_VETO_BYPASS_REASONS</t>
        </is>
      </c>
      <c r="B338" s="73" t="inlineStr">
        <is>
          <t>0.0</t>
        </is>
      </c>
      <c r="C338" s="38" t="n"/>
      <c r="D338" s="38" t="inlineStr">
        <is>
          <t>GLOBAL_CHECK, STOCKS_EXIT</t>
        </is>
      </c>
      <c r="E338" s="38" t="n"/>
      <c r="F338" s="30" t="n"/>
      <c r="G338" s="38">
        <f>IFERROR(VLOOKUP($A378&amp;"_"&amp;$B378,Results_Deltas!$A$2:$P$15000,5,FALSE),"")</f>
        <v/>
      </c>
      <c r="H338" s="38" t="inlineStr">
        <is>
          <t>Blanket (page end)</t>
        </is>
      </c>
      <c r="I338" s="30" t="n"/>
      <c r="J338" s="30" t="n"/>
      <c r="K338" s="30" t="n"/>
      <c r="L338" s="30" t="inlineStr">
        <is>
          <t>YES</t>
        </is>
      </c>
      <c r="M338" s="30" t="n">
        <v>-0.09271073018682509</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crypto_short — keep, needs S1 fills (backtest-expert: &lt;30 trades, seek plateaus, punish)</t>
        </is>
      </c>
    </row>
    <row r="339" ht="15.75" customHeight="1" s="67">
      <c r="A339" s="37" t="inlineStr">
        <is>
          <t>HTF_TREND_VETO_BYPASS_REASONS</t>
        </is>
      </c>
      <c r="B339" s="73" t="inlineStr">
        <is>
          <t>0.0_ALT</t>
        </is>
      </c>
      <c r="C339" s="38" t="n"/>
      <c r="D339" s="38" t="inlineStr">
        <is>
          <t>GLOBAL_CHECK, STOCKS_EXIT</t>
        </is>
      </c>
      <c r="E339" s="38" t="n"/>
      <c r="F339" s="30" t="n"/>
      <c r="G339" s="38">
        <f>IFERROR(VLOOKUP($A379&amp;"_"&amp;$B379,Results_Deltas!$A$2:$P$15000,5,FALSE),"")</f>
        <v/>
      </c>
      <c r="H339" s="38" t="inlineStr">
        <is>
          <t>Blanket (page end)</t>
        </is>
      </c>
      <c r="I339" s="30" t="n"/>
      <c r="J339" s="30" t="n"/>
      <c r="K339" s="30" t="n"/>
      <c r="L339" s="30" t="inlineStr">
        <is>
          <t>NO</t>
        </is>
      </c>
      <c r="M339" s="30" t="n">
        <v>-0.09271073018682509</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crypto_short — keep, needs S1 fills (backtest-expert: &lt;30 trades, seek plateaus, punish)</t>
        </is>
      </c>
    </row>
    <row r="340" ht="15.75" customHeight="1" s="67">
      <c r="A340" s="37" t="inlineStr">
        <is>
          <t>MTF_FILTER_STRONG_BUY_QUICK_BYPASS</t>
        </is>
      </c>
      <c r="B340" s="73" t="inlineStr">
        <is>
          <t>0.0</t>
        </is>
      </c>
      <c r="C340" s="38" t="n"/>
      <c r="D340" s="38" t="inlineStr">
        <is>
          <t>GLOBAL_CHECK, STOCKS_EXIT</t>
        </is>
      </c>
      <c r="E340" s="38" t="n"/>
      <c r="F340" s="30" t="n"/>
      <c r="G340" s="38">
        <f>IFERROR(VLOOKUP($A380&amp;"_"&amp;$B380,Results_Deltas!$A$2:$P$15000,5,FALSE),"")</f>
        <v/>
      </c>
      <c r="H340" s="38" t="inlineStr">
        <is>
          <t>Blanket (page end)</t>
        </is>
      </c>
      <c r="I340" s="30" t="n"/>
      <c r="J340" s="30" t="n"/>
      <c r="K340" s="30" t="n"/>
      <c r="L340" s="30" t="inlineStr">
        <is>
          <t>NO</t>
        </is>
      </c>
      <c r="M340" s="30" t="n">
        <v>-0.09271073018682509</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crypto_short — keep, needs S1 fills (backtest-expert: &lt;30 trades, seek plateaus, punish)</t>
        </is>
      </c>
    </row>
    <row r="341" ht="15.75" customHeight="1" s="67">
      <c r="A341" s="37" t="inlineStr">
        <is>
          <t>MTF_FILTER_STRONG_BUY_QUICK_BYPASS</t>
        </is>
      </c>
      <c r="B341" s="73" t="inlineStr">
        <is>
          <t>0.0_ALT</t>
        </is>
      </c>
      <c r="C341" s="38" t="n"/>
      <c r="D341" s="38" t="inlineStr">
        <is>
          <t>GLOBAL_CHECK, STOCKS_EXIT</t>
        </is>
      </c>
      <c r="E341" s="38" t="n"/>
      <c r="F341" s="30" t="n"/>
      <c r="G341" s="38">
        <f>IFERROR(VLOOKUP($A381&amp;"_"&amp;$B381,Results_Deltas!$A$2:$P$15000,5,FALSE),"")</f>
        <v/>
      </c>
      <c r="H341" s="38" t="inlineStr">
        <is>
          <t>Blanket (page end)</t>
        </is>
      </c>
      <c r="I341" s="30" t="n"/>
      <c r="J341" s="30" t="n"/>
      <c r="K341" s="30" t="n"/>
      <c r="L341" s="30" t="inlineStr">
        <is>
          <t>NO</t>
        </is>
      </c>
      <c r="M341" s="30" t="n">
        <v>-0.09271073018682509</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crypto_short — keep, needs S1 fills (backtest-expert: &lt;30 trades, seek plateaus, punish)</t>
        </is>
      </c>
    </row>
    <row r="342" ht="15.75" customHeight="1" s="67">
      <c r="A342" s="37" t="inlineStr">
        <is>
          <t>GOLDEN_RULE_BASE_USD</t>
        </is>
      </c>
      <c r="B342" s="73" t="inlineStr">
        <is>
          <t>0.0</t>
        </is>
      </c>
      <c r="C342" s="38" t="n"/>
      <c r="D342" s="38" t="inlineStr">
        <is>
          <t>GLOBAL_CHECK, STOCKS_EXIT</t>
        </is>
      </c>
      <c r="E342" s="38" t="n"/>
      <c r="F342" s="30" t="n"/>
      <c r="G342" s="38">
        <f>IFERROR(VLOOKUP($A382&amp;"_"&amp;$B382,Results_Deltas!$A$2:$P$15000,5,FALSE),"")</f>
        <v/>
      </c>
      <c r="H342" s="38" t="inlineStr">
        <is>
          <t>Blanket (page end)</t>
        </is>
      </c>
      <c r="I342" s="30" t="n"/>
      <c r="J342" s="30" t="n"/>
      <c r="K342" s="30" t="n"/>
      <c r="L342" s="30" t="inlineStr">
        <is>
          <t>NO</t>
        </is>
      </c>
      <c r="M342" s="30" t="n">
        <v>-0.09090057689980204</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crypto_short — keep, needs S1 fills (backtest-expert: &lt;30 trades, seek plateaus, punish)</t>
        </is>
      </c>
    </row>
    <row r="343" ht="15.75" customHeight="1" s="67">
      <c r="A343" s="37" t="inlineStr">
        <is>
          <t>GOLDEN_RULE_BASE_USD</t>
        </is>
      </c>
      <c r="B343" s="73" t="inlineStr">
        <is>
          <t>0.0_ALT</t>
        </is>
      </c>
      <c r="C343" s="38" t="n"/>
      <c r="D343" s="38" t="inlineStr">
        <is>
          <t>GLOBAL_CHECK, STOCKS_EXIT</t>
        </is>
      </c>
      <c r="E343" s="38" t="n"/>
      <c r="F343" s="30" t="n"/>
      <c r="G343" s="38">
        <f>IFERROR(VLOOKUP($A383&amp;"_"&amp;$B383,Results_Deltas!$A$2:$P$15000,5,FALSE),"")</f>
        <v/>
      </c>
      <c r="H343" s="38" t="inlineStr">
        <is>
          <t>Blanket (page end)</t>
        </is>
      </c>
      <c r="I343" s="30" t="n"/>
      <c r="J343" s="30" t="n"/>
      <c r="K343" s="30" t="n"/>
      <c r="L343" s="30" t="inlineStr">
        <is>
          <t>YES</t>
        </is>
      </c>
      <c r="M343" s="30" t="n">
        <v>-0.09090057689980204</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crypto_short — keep, needs S1 fills (backtest-expert: &lt;30 trades, seek plateaus, punish)</t>
        </is>
      </c>
    </row>
    <row r="344" ht="15.75" customHeight="1" s="67">
      <c r="A344" s="39" t="inlineStr">
        <is>
          <t>NEWBORN_LOSS_KILL_GAIN_THRESHOLD_PCT</t>
        </is>
      </c>
      <c r="B344" s="73" t="inlineStr">
        <is>
          <t>0</t>
        </is>
      </c>
      <c r="C344" s="38" t="n"/>
      <c r="D344" s="38" t="inlineStr">
        <is>
          <t>AUGMENT, EXIT, GLOBAL_CHECK, REDUCE, STOCKS_EXIT</t>
        </is>
      </c>
      <c r="E344" s="38" t="n"/>
      <c r="F344" s="30" t="n"/>
      <c r="G344" s="38">
        <f>IFERROR(VLOOKUP($A384&amp;"_"&amp;$B384,Results_Deltas!$A$2:$P$15000,5,FALSE),"")</f>
        <v/>
      </c>
      <c r="H344" s="38" t="inlineStr">
        <is>
          <t>Blanket (page end)</t>
        </is>
      </c>
      <c r="I344" s="30" t="n"/>
      <c r="J344" s="30" t="n"/>
      <c r="K344" s="30" t="n"/>
      <c r="L344" s="30" t="inlineStr">
        <is>
          <t>NO</t>
        </is>
      </c>
      <c r="M344" s="30" t="n">
        <v>-0.07270242294204717</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crypto_short — keep, needs S1 fills (backtest-expert: &lt;30 trades, seek plateaus, punish)</t>
        </is>
      </c>
    </row>
    <row r="345" ht="15.75" customHeight="1" s="67">
      <c r="A345" s="37" t="inlineStr">
        <is>
          <t>NEWBORN_LOSS_KILL_REQUIRE_VEL_AGAINST</t>
        </is>
      </c>
      <c r="B345" s="73" t="inlineStr">
        <is>
          <t>0.0</t>
        </is>
      </c>
      <c r="C345" s="38" t="n"/>
      <c r="D345" s="38" t="inlineStr">
        <is>
          <t>AUGMENT, EXIT, GLOBAL_CHECK, REDUCE, STOCKS_EXIT</t>
        </is>
      </c>
      <c r="E345" s="38" t="n"/>
      <c r="F345" s="30" t="n"/>
      <c r="G345" s="38">
        <f>IFERROR(VLOOKUP($A385&amp;"_"&amp;$B385,Results_Deltas!$A$2:$P$15000,5,FALSE),"")</f>
        <v/>
      </c>
      <c r="H345" s="38" t="inlineStr">
        <is>
          <t>Blanket (page end)</t>
        </is>
      </c>
      <c r="I345" s="30" t="n"/>
      <c r="J345" s="30" t="n"/>
      <c r="K345" s="30" t="n"/>
      <c r="L345" s="30" t="inlineStr">
        <is>
          <t>NO</t>
        </is>
      </c>
      <c r="M345" s="30" t="n">
        <v>-0.07270242294204717</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crypto_short — keep, needs S1 fills (backtest-expert: &lt;30 trades, seek plateaus, punish)</t>
        </is>
      </c>
    </row>
    <row r="346" ht="15.75" customHeight="1" s="67">
      <c r="A346" s="37" t="inlineStr">
        <is>
          <t>NEWBORN_LOSS_KILL_REQUIRE_VEL_AGAINST</t>
        </is>
      </c>
      <c r="B346" s="73" t="inlineStr">
        <is>
          <t>0.0_ALT</t>
        </is>
      </c>
      <c r="C346" s="38" t="n"/>
      <c r="D346" s="38" t="inlineStr">
        <is>
          <t>AUGMENT, EXIT, GLOBAL_CHECK, REDUCE, STOCKS_EXIT</t>
        </is>
      </c>
      <c r="E346" s="38" t="n"/>
      <c r="F346" s="30" t="n"/>
      <c r="G346" s="38">
        <f>IFERROR(VLOOKUP($A386&amp;"_"&amp;$B386,Results_Deltas!$A$2:$P$15000,5,FALSE),"")</f>
        <v/>
      </c>
      <c r="H346" s="38" t="inlineStr">
        <is>
          <t>Blanket (page end)</t>
        </is>
      </c>
      <c r="I346" s="30" t="n"/>
      <c r="J346" s="30" t="n"/>
      <c r="K346" s="30" t="n"/>
      <c r="L346" s="30" t="inlineStr">
        <is>
          <t>YES</t>
        </is>
      </c>
      <c r="M346" s="30" t="n">
        <v>-0.07270242294204717</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6" t="inlineStr">
        <is>
          <t>SUSPICIOUS n=0 for crypto_short — keep, needs S1 fills (backtest-expert: &lt;30 trades, seek plateaus, punish)</t>
        </is>
      </c>
    </row>
    <row r="347" ht="15.75" customHeight="1" s="67">
      <c r="A347" s="37" t="inlineStr">
        <is>
          <t>NEW_POSITION_MAX_LOSS_THRESHOLD</t>
        </is>
      </c>
      <c r="B347" s="73" t="inlineStr">
        <is>
          <t>0</t>
        </is>
      </c>
      <c r="C347" s="38" t="n"/>
      <c r="D347" s="38" t="inlineStr">
        <is>
          <t>AUGMENT, EXIT, GLOBAL_CHECK, REDUCE, STOCKS_EXIT</t>
        </is>
      </c>
      <c r="E347" s="38" t="n"/>
      <c r="F347" s="30" t="n"/>
      <c r="G347" s="38">
        <f>IFERROR(VLOOKUP($A387&amp;"_"&amp;$B387,Results_Deltas!$A$2:$P$15000,5,FALSE),"")</f>
        <v/>
      </c>
      <c r="H347" s="38" t="inlineStr">
        <is>
          <t>Blanket (page end)</t>
        </is>
      </c>
      <c r="I347" s="30" t="n"/>
      <c r="J347" s="30" t="n"/>
      <c r="K347" s="30" t="n"/>
      <c r="L347" s="30" t="inlineStr">
        <is>
          <t>NO</t>
        </is>
      </c>
      <c r="M347" s="30" t="n">
        <v>-0.07270242294204717</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crypto_short — keep, needs S1 fills (backtest-expert: &lt;30 trades, seek plateaus, punish)</t>
        </is>
      </c>
    </row>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GR_FILTER_VEC_ENABLED</t>
        </is>
      </c>
      <c r="B3" s="72" t="inlineStr">
        <is>
          <t>True</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-2.092479240747543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4" t="n"/>
      <c r="HY3" s="34" t="n"/>
      <c r="HZ3" s="34" t="n"/>
      <c r="IA3" s="34" t="n"/>
      <c r="IB3" s="34" t="n"/>
      <c r="IC3" s="34" t="n"/>
      <c r="ID3" s="34" t="n"/>
      <c r="IE3" s="34" t="n"/>
      <c r="IF3" s="34" t="n"/>
      <c r="IG3" s="34" t="n"/>
      <c r="IH3" s="34" t="n"/>
      <c r="II3" s="34" t="n"/>
      <c r="IJ3" s="30" t="n"/>
      <c r="IK3" s="30" t="inlineStr">
        <is>
          <t>ez_manage.py:6003 top()</t>
        </is>
      </c>
      <c r="IL3" s="30" t="inlineStr">
        <is>
          <t>v12_quick_engine.py:4261 x2</t>
        </is>
      </c>
      <c r="IM3" s="30" t="n"/>
      <c r="IN3" s="76" t="inlineStr">
        <is>
          <t>SUSPICIOUS n=0 for crypto_short — keep, needs S1 fills (backtest-expert: &lt;30 trades, seek plateaus, punish)</t>
        </is>
      </c>
    </row>
    <row r="4" ht="10.5" customHeight="1" s="67">
      <c r="A4" s="31" t="inlineStr">
        <is>
          <t>GR_FILTER_VEC_FILTER_TF</t>
        </is>
      </c>
      <c r="B4" s="72" t="inlineStr">
        <is>
          <t>15m</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YES</t>
        </is>
      </c>
      <c r="M4" s="33" t="n">
        <v>-0.2001235155604809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ez_manage.py:6004 top()</t>
        </is>
      </c>
      <c r="IL4" s="30" t="inlineStr">
        <is>
          <t>v12_quick_engine.py:112 x3</t>
        </is>
      </c>
      <c r="IM4" s="30" t="n"/>
      <c r="IN4" s="76" t="inlineStr">
        <is>
          <t>SUSPICIOUS n=0 for crypto_short — keep, needs S1 fills (backtest-expert: &lt;30 trades, seek plateaus, punish)</t>
        </is>
      </c>
    </row>
    <row r="5" ht="10.5" customHeight="1" s="67">
      <c r="A5" s="31" t="inlineStr">
        <is>
          <t>GR_FILTER_VEC_ENABLED</t>
        </is>
      </c>
      <c r="B5" s="72"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v>-0.1612838256569847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ez_manage.py:6003 top()</t>
        </is>
      </c>
      <c r="IL5" s="30" t="inlineStr">
        <is>
          <t>v12_quick_engine.py:4261 x2</t>
        </is>
      </c>
      <c r="IM5" s="30" t="n"/>
      <c r="IN5" s="76" t="inlineStr">
        <is>
          <t>SUSPICIOUS n=0 for crypto_short — keep, needs S1 fills (backtest-expert: &lt;30 trades, seek plateaus, punish)</t>
        </is>
      </c>
    </row>
    <row r="6" ht="10.5" customHeight="1" s="67">
      <c r="A6" s="30" t="inlineStr">
        <is>
          <t>WT_AGAINST_FILTER_ENABLED</t>
        </is>
      </c>
      <c r="B6" s="72" t="inlineStr">
        <is>
          <t>True</t>
        </is>
      </c>
      <c r="C6" s="30" t="n"/>
      <c r="D6" s="30" t="n"/>
      <c r="E6" s="30" t="n"/>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3" t="n">
        <v>-0.1540311383895286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30" t="n"/>
      <c r="IK6" s="30" t="inlineStr">
        <is>
          <t>ez_manage.py:6084 top()</t>
        </is>
      </c>
      <c r="IL6" s="30" t="inlineStr">
        <is>
          <t>v12_quick_engine.py:4291 x2</t>
        </is>
      </c>
      <c r="IM6" s="30" t="n"/>
      <c r="IN6" s="76" t="inlineStr">
        <is>
          <t>SUSPICIOUS n=0 for crypto_short — keep, needs S1 fills (backtest-expert: &lt;30 trades, seek plateaus, punish)</t>
        </is>
      </c>
    </row>
    <row r="7" ht="10.5" customHeight="1" s="67">
      <c r="A7" s="31" t="inlineStr">
        <is>
          <t>GR_FILTER_ALL_ENTRIES</t>
        </is>
      </c>
      <c r="B7" s="72" t="inlineStr">
        <is>
          <t>0.0</t>
        </is>
      </c>
      <c r="C7" s="30" t="n"/>
      <c r="D7" s="30" t="n"/>
      <c r="E7" s="30" t="n"/>
      <c r="F7" s="30" t="n"/>
      <c r="G7" s="30">
        <f>IFERROR(VLOOKUP($A7&amp;"="&amp;$B7,Results_Deltas!$A$2:$P$15000,5,FALSE),"")</f>
        <v/>
      </c>
      <c r="H7" s="30">
        <f>IFERROR(VLOOKUP($A7,Results_30d_Deltas!$A$2:$H$5000,7,FALSE)-E7,"")</f>
        <v/>
      </c>
      <c r="I7" s="30">
        <f>IFERROR(VLOOKUP($A7,Results_30d_Deltas!$A$2:$H$5000,6,FALSE),"")</f>
        <v/>
      </c>
      <c r="J7" s="30" t="n"/>
      <c r="K7" s="30" t="n"/>
      <c r="L7" s="30" t="inlineStr">
        <is>
          <t>YES</t>
        </is>
      </c>
      <c r="M7" s="33" t="n">
        <v>-0.08420840108185253</v>
      </c>
      <c r="N7" s="33" t="n"/>
      <c r="O7" s="33" t="n"/>
      <c r="P7" s="33" t="n"/>
      <c r="Q7" s="33" t="n"/>
      <c r="R7" s="33" t="n"/>
      <c r="S7" s="33" t="n"/>
      <c r="T7" s="33" t="n"/>
      <c r="U7" s="33" t="n"/>
      <c r="V7" s="33" t="n"/>
      <c r="W7" s="34" t="n"/>
      <c r="X7" s="34" t="n"/>
      <c r="Y7" s="34" t="n"/>
      <c r="Z7" s="34" t="n"/>
      <c r="AA7" s="34"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4" t="n"/>
      <c r="GF7" s="34" t="n"/>
      <c r="GG7" s="34" t="n"/>
      <c r="GH7" s="34" t="n"/>
      <c r="GI7" s="34"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ez_manage.py:4768 top()</t>
        </is>
      </c>
      <c r="IL7" s="30" t="inlineStr">
        <is>
          <t>v12_quick_engine.py:1912 x3</t>
        </is>
      </c>
      <c r="IM7" s="30" t="n"/>
      <c r="IN7" s="76" t="inlineStr">
        <is>
          <t>SUSPICIOUS n=0 for crypto_short — keep, needs S1 fills (backtest-expert: &lt;30 trades, seek plateaus, punish)</t>
        </is>
      </c>
    </row>
    <row r="8" ht="10.5" customHeight="1" s="67">
      <c r="A8" s="30" t="inlineStr">
        <is>
          <t>GR_FILTER_ALL_ENTRIES</t>
        </is>
      </c>
      <c r="B8" s="72" t="inlineStr">
        <is>
          <t>0.0_ALT</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-0.08420840108185253</v>
      </c>
      <c r="N8" s="33" t="n"/>
      <c r="O8" s="33" t="n"/>
      <c r="P8" s="33" t="n"/>
      <c r="Q8" s="33" t="n"/>
      <c r="R8" s="33" t="n"/>
      <c r="S8" s="33" t="n"/>
      <c r="T8" s="33" t="n"/>
      <c r="U8" s="33" t="n"/>
      <c r="V8" s="33" t="n"/>
      <c r="W8" s="34" t="n"/>
      <c r="X8" s="34" t="n"/>
      <c r="Y8" s="34" t="n"/>
      <c r="Z8" s="34" t="n"/>
      <c r="AA8" s="34"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4" t="n"/>
      <c r="GF8" s="34" t="n"/>
      <c r="GG8" s="34" t="n"/>
      <c r="GH8" s="34" t="n"/>
      <c r="GI8" s="34"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ez_manage.py:4768 top()</t>
        </is>
      </c>
      <c r="IL8" s="30" t="inlineStr">
        <is>
          <t>v12_quick_engine.py:1912 x3</t>
        </is>
      </c>
      <c r="IM8" s="30" t="n"/>
      <c r="IN8" s="76" t="inlineStr">
        <is>
          <t>SUSPICIOUS n=0 for crypto_short — keep, needs S1 fills (backtest-expert: &lt;30 trades, seek plateaus, punish)</t>
        </is>
      </c>
    </row>
    <row r="9" ht="10.5" customHeight="1" s="67">
      <c r="A9" s="30" t="inlineStr">
        <is>
          <t>GR_FILTER_VEC_FILTER_TF</t>
        </is>
      </c>
      <c r="B9" s="72" t="inlineStr">
        <is>
          <t>OFF</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-0.07811679959007659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ez_manage.py:6004 top()</t>
        </is>
      </c>
      <c r="IL9" s="30" t="inlineStr">
        <is>
          <t>v12_quick_engine.py:112 x3</t>
        </is>
      </c>
      <c r="IM9" s="30" t="n"/>
      <c r="IN9" s="76" t="inlineStr">
        <is>
          <t>SUSPICIOUS n=0 for crypto_short — keep, needs S1 fills (backtest-expert: &lt;30 trades, seek plateaus, punish)</t>
        </is>
      </c>
    </row>
    <row r="10" ht="10.5" customHeight="1" s="67">
      <c r="A10" s="30" t="inlineStr">
        <is>
          <t>GR_FILTER_VEC_FILTER_TF</t>
        </is>
      </c>
      <c r="B10" s="72" t="inlineStr">
        <is>
          <t>1h</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-0.07811679959007659</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ez_manage.py:6004 top()</t>
        </is>
      </c>
      <c r="IL10" s="30" t="inlineStr">
        <is>
          <t>v12_quick_engine.py:112 x3</t>
        </is>
      </c>
      <c r="IM10" s="30" t="n"/>
      <c r="IN10" s="76" t="inlineStr">
        <is>
          <t>SUSPICIOUS n=0 for crypto_short — keep, needs S1 fills (backtest-expert: &lt;30 trades, seek plateaus, punish)</t>
        </is>
      </c>
    </row>
    <row r="11" ht="10.5" customHeight="1" s="67">
      <c r="A11" s="30" t="inlineStr">
        <is>
          <t>GR_FILTER_VEC_FILTER_TF</t>
        </is>
      </c>
      <c r="B11" s="72" t="inlineStr">
        <is>
          <t>4h</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-0.07604616514107888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ez_manage.py:6004 top()</t>
        </is>
      </c>
      <c r="IL11" s="30" t="inlineStr">
        <is>
          <t>v12_quick_engine.py:112 x3</t>
        </is>
      </c>
      <c r="IM11" s="30" t="n"/>
      <c r="IN11" s="76" t="inlineStr">
        <is>
          <t>SUSPICIOUS n=0 for crypto_short — keep, needs S1 fills (backtest-expert: &lt;30 trades, seek plateaus, punish)</t>
        </is>
      </c>
    </row>
    <row r="12" ht="10.5" customHeight="1" s="67">
      <c r="A12" s="30" t="inlineStr">
        <is>
          <t>GR_FILTER_VEC_FILTER_TF</t>
        </is>
      </c>
      <c r="B12" s="72" t="inlineStr">
        <is>
          <t>D</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0.008427842309496815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ez_manage.py:6004 top()</t>
        </is>
      </c>
      <c r="IL12" s="30" t="inlineStr">
        <is>
          <t>v12_quick_engine.py:112 x3</t>
        </is>
      </c>
      <c r="IM12" s="30" t="n"/>
      <c r="IN12" s="76" t="inlineStr">
        <is>
          <t>SUSPICIOUS n=0 for crypto_short — keep, needs S1 fills (backtest-expert: &lt;30 trades, seek plateaus, punish)</t>
        </is>
      </c>
    </row>
    <row r="13" ht="15.75" customHeight="1" s="67">
      <c r="A13" s="37" t="inlineStr">
        <is>
          <t>COOLDOWN_LOCKS_FILTER_TF</t>
        </is>
      </c>
      <c r="B13" s="73" t="inlineStr">
        <is>
          <t>OFF</t>
        </is>
      </c>
      <c r="C13" s="38" t="n"/>
      <c r="D13" s="38" t="inlineStr">
        <is>
          <t>GLOBAL_CHECK</t>
        </is>
      </c>
      <c r="E13" s="38" t="n"/>
      <c r="F13" s="30" t="n"/>
      <c r="G13" s="38">
        <f>IFERROR(VLOOKUP($A14&amp;"_"&amp;$B14,Results_Deltas!$A$2:$P$15000,5,FALSE),"")</f>
        <v/>
      </c>
      <c r="H13" s="38" t="inlineStr">
        <is>
          <t>Blanket (page end)</t>
        </is>
      </c>
      <c r="I13" s="30" t="n"/>
      <c r="J13" s="30" t="n"/>
      <c r="K13" s="30" t="n"/>
      <c r="L13" s="30" t="inlineStr">
        <is>
          <t>NO</t>
        </is>
      </c>
      <c r="M13" s="30" t="n">
        <v>-9.998123228030076</v>
      </c>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c r="IN13" s="76" t="inlineStr">
        <is>
          <t>SUSPICIOUS n=0 for crypto_short — keep, needs S1 fills (backtest-expert: &lt;30 trades, seek plateaus, punish)</t>
        </is>
      </c>
    </row>
    <row r="14" ht="15.75" customHeight="1" s="67">
      <c r="A14" s="37" t="inlineStr">
        <is>
          <t>DUP_GUARD_FILTER_TF</t>
        </is>
      </c>
      <c r="B14" s="73" t="inlineStr">
        <is>
          <t>OFF</t>
        </is>
      </c>
      <c r="C14" s="38" t="n"/>
      <c r="D14" s="38" t="inlineStr">
        <is>
          <t>GLOBAL_CHECK</t>
        </is>
      </c>
      <c r="E14" s="38" t="n"/>
      <c r="F14" s="30" t="n"/>
      <c r="G14" s="38">
        <f>IFERROR(VLOOKUP($A15&amp;"_"&amp;$B15,Results_Deltas!$A$2:$P$15000,5,FALSE),"")</f>
        <v/>
      </c>
      <c r="H14" s="38" t="inlineStr">
        <is>
          <t>Blanket (page end)</t>
        </is>
      </c>
      <c r="I14" s="30" t="n"/>
      <c r="J14" s="30" t="n"/>
      <c r="K14" s="30" t="n"/>
      <c r="L14" s="30" t="inlineStr">
        <is>
          <t>NO</t>
        </is>
      </c>
      <c r="M14" s="30" t="n">
        <v>-9.925904291236934</v>
      </c>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c r="IN14" s="76" t="inlineStr">
        <is>
          <t>SUSPICIOUS n=0 for crypto_short — keep, needs S1 fills (backtest-expert: &lt;30 trades, seek plateaus, punish)</t>
        </is>
      </c>
    </row>
    <row r="15" ht="15.75" customHeight="1" s="67">
      <c r="A15" s="37" t="inlineStr">
        <is>
          <t>FUNDING_GATE_FILTER_TF</t>
        </is>
      </c>
      <c r="B15" s="73" t="inlineStr">
        <is>
          <t>4h</t>
        </is>
      </c>
      <c r="C15" s="38" t="n"/>
      <c r="D15" s="38" t="inlineStr">
        <is>
          <t>GLOBAL_CHECK</t>
        </is>
      </c>
      <c r="E15" s="38" t="n"/>
      <c r="F15" s="30" t="n"/>
      <c r="G15" s="38">
        <f>IFERROR(VLOOKUP($A16&amp;"_"&amp;$B16,Results_Deltas!$A$2:$P$15000,5,FALSE),"")</f>
        <v/>
      </c>
      <c r="H15" s="38" t="inlineStr">
        <is>
          <t>Blanket (page end)</t>
        </is>
      </c>
      <c r="I15" s="30" t="n"/>
      <c r="J15" s="30" t="n"/>
      <c r="K15" s="30" t="n"/>
      <c r="L15" s="30" t="inlineStr">
        <is>
          <t>NO</t>
        </is>
      </c>
      <c r="M15" s="30" t="n">
        <v>-9.925438175948033</v>
      </c>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c r="IN15" s="76" t="inlineStr">
        <is>
          <t>SUSPICIOUS n=0 for crypto_short — keep, needs S1 fills (backtest-expert: &lt;30 trades, seek plateaus, punish)</t>
        </is>
      </c>
    </row>
    <row r="16" ht="15.75" customHeight="1" s="67">
      <c r="A16" s="37" t="inlineStr">
        <is>
          <t>COOLDOWN_LOCKS_FILTER_TF</t>
        </is>
      </c>
      <c r="B16" s="73" t="inlineStr">
        <is>
          <t>1h</t>
        </is>
      </c>
      <c r="C16" s="38" t="n"/>
      <c r="D16" s="38" t="inlineStr">
        <is>
          <t>GLOBAL_CHECK</t>
        </is>
      </c>
      <c r="E16" s="38" t="n"/>
      <c r="F16" s="30" t="n"/>
      <c r="G16" s="38">
        <f>IFERROR(VLOOKUP($A17&amp;"_"&amp;$B17,Results_Deltas!$A$2:$P$15000,5,FALSE),"")</f>
        <v/>
      </c>
      <c r="H16" s="38" t="inlineStr">
        <is>
          <t>Blanket (page end)</t>
        </is>
      </c>
      <c r="I16" s="30" t="n"/>
      <c r="J16" s="30" t="n"/>
      <c r="K16" s="30" t="n"/>
      <c r="L16" s="30" t="inlineStr">
        <is>
          <t>NO</t>
        </is>
      </c>
      <c r="M16" s="30" t="n">
        <v>-9.925363574796128</v>
      </c>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c r="IN16" s="76" t="inlineStr">
        <is>
          <t>SUSPICIOUS n=0 for crypto_short — keep, needs S1 fills (backtest-expert: &lt;30 trades, seek plateaus, punish)</t>
        </is>
      </c>
    </row>
    <row r="17" ht="15.75" customHeight="1" s="67">
      <c r="A17" s="37" t="inlineStr">
        <is>
          <t>DUP_GUARD_FILTER_TF</t>
        </is>
      </c>
      <c r="B17" s="73" t="inlineStr">
        <is>
          <t>4h</t>
        </is>
      </c>
      <c r="C17" s="38" t="n"/>
      <c r="D17" s="38" t="inlineStr">
        <is>
          <t>GLOBAL_CHECK</t>
        </is>
      </c>
      <c r="E17" s="38" t="n"/>
      <c r="F17" s="30" t="n"/>
      <c r="G17" s="38">
        <f>IFERROR(VLOOKUP($A18&amp;"_"&amp;$B18,Results_Deltas!$A$2:$P$15000,5,FALSE),"")</f>
        <v/>
      </c>
      <c r="H17" s="38" t="inlineStr">
        <is>
          <t>Blanket (page end)</t>
        </is>
      </c>
      <c r="I17" s="30" t="n"/>
      <c r="J17" s="30" t="n"/>
      <c r="K17" s="30" t="n"/>
      <c r="L17" s="30" t="inlineStr">
        <is>
          <t>NO</t>
        </is>
      </c>
      <c r="M17" s="30" t="n">
        <v>-9.923461731916976</v>
      </c>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c r="IN17" s="76" t="inlineStr">
        <is>
          <t>SUSPICIOUS n=0 for crypto_short — keep, needs S1 fills (backtest-expert: &lt;30 trades, seek plateaus, punish)</t>
        </is>
      </c>
    </row>
    <row r="18" ht="15.75" customHeight="1" s="67">
      <c r="A18" s="37" t="inlineStr">
        <is>
          <t>FUNDING_GATE_FILTER_TF</t>
        </is>
      </c>
      <c r="B18" s="73" t="inlineStr">
        <is>
          <t>OFF</t>
        </is>
      </c>
      <c r="C18" s="38" t="n"/>
      <c r="D18" s="38" t="inlineStr">
        <is>
          <t>GLOBAL_CHECK</t>
        </is>
      </c>
      <c r="E18" s="38" t="n"/>
      <c r="F18" s="30" t="n"/>
      <c r="G18" s="38">
        <f>IFERROR(VLOOKUP($A19&amp;"_"&amp;$B19,Results_Deltas!$A$2:$P$15000,5,FALSE),"")</f>
        <v/>
      </c>
      <c r="H18" s="38" t="inlineStr">
        <is>
          <t>Blanket (page end)</t>
        </is>
      </c>
      <c r="I18" s="30" t="n"/>
      <c r="J18" s="30" t="n"/>
      <c r="K18" s="30" t="n"/>
      <c r="L18" s="30" t="inlineStr">
        <is>
          <t>NO</t>
        </is>
      </c>
      <c r="M18" s="30" t="n">
        <v>-9.922685501318108</v>
      </c>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c r="IN18" s="76" t="inlineStr">
        <is>
          <t>SUSPICIOUS n=0 for crypto_short — keep, needs S1 fills (backtest-expert: &lt;30 trades, seek plateaus, punish)</t>
        </is>
      </c>
    </row>
    <row r="19" ht="15.75" customHeight="1" s="67">
      <c r="A19" s="37" t="inlineStr">
        <is>
          <t>FUNDING_GATE_FILTER_TF</t>
        </is>
      </c>
      <c r="B19" s="73" t="inlineStr">
        <is>
          <t>D</t>
        </is>
      </c>
      <c r="C19" s="38" t="n"/>
      <c r="D19" s="38" t="inlineStr">
        <is>
          <t>GLOBAL_CHECK</t>
        </is>
      </c>
      <c r="E19" s="38" t="n"/>
      <c r="F19" s="30" t="n"/>
      <c r="G19" s="38">
        <f>IFERROR(VLOOKUP($A20&amp;"_"&amp;$B20,Results_Deltas!$A$2:$P$15000,5,FALSE),"")</f>
        <v/>
      </c>
      <c r="H19" s="38" t="inlineStr">
        <is>
          <t>Blanket (page end)</t>
        </is>
      </c>
      <c r="I19" s="30" t="n"/>
      <c r="J19" s="30" t="n"/>
      <c r="K19" s="30" t="n"/>
      <c r="L19" s="30" t="inlineStr">
        <is>
          <t>NO</t>
        </is>
      </c>
      <c r="M19" s="30" t="n">
        <v>-9.922685501318108</v>
      </c>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c r="IN19" s="76" t="inlineStr">
        <is>
          <t>SUSPICIOUS n=0 for crypto_short — keep, needs S1 fills (backtest-expert: &lt;30 trades, seek plateaus, punish)</t>
        </is>
      </c>
    </row>
    <row r="20" ht="15.75" customHeight="1" s="67">
      <c r="A20" s="37" t="inlineStr">
        <is>
          <t>COOLDOWN_LOCKS_FILTER_TF</t>
        </is>
      </c>
      <c r="B20" s="73" t="inlineStr">
        <is>
          <t>D</t>
        </is>
      </c>
      <c r="C20" s="38" t="n"/>
      <c r="D20" s="38" t="inlineStr">
        <is>
          <t>GLOBAL_CHECK</t>
        </is>
      </c>
      <c r="E20" s="38" t="n"/>
      <c r="F20" s="30" t="n"/>
      <c r="G20" s="38">
        <f>IFERROR(VLOOKUP($A21&amp;"_"&amp;$B21,Results_Deltas!$A$2:$P$15000,5,FALSE),"")</f>
        <v/>
      </c>
      <c r="H20" s="38" t="inlineStr">
        <is>
          <t>Blanket (page end)</t>
        </is>
      </c>
      <c r="I20" s="30" t="n"/>
      <c r="J20" s="30" t="n"/>
      <c r="K20" s="30" t="n"/>
      <c r="L20" s="30" t="inlineStr">
        <is>
          <t>NO</t>
        </is>
      </c>
      <c r="M20" s="30" t="n">
        <v>-9.921195036443018</v>
      </c>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c r="IN20" s="76" t="inlineStr">
        <is>
          <t>SUSPICIOUS n=0 for crypto_short — keep, needs S1 fills (backtest-expert: &lt;30 trades, seek plateaus, punish)</t>
        </is>
      </c>
    </row>
    <row r="21" ht="15.75" customHeight="1" s="67">
      <c r="A21" s="37" t="inlineStr">
        <is>
          <t>COOLDOWN_LOCKS_FILTER_TF</t>
        </is>
      </c>
      <c r="B21" s="73" t="inlineStr">
        <is>
          <t>4h</t>
        </is>
      </c>
      <c r="C21" s="38" t="n"/>
      <c r="D21" s="38" t="inlineStr">
        <is>
          <t>GLOBAL_CHECK</t>
        </is>
      </c>
      <c r="E21" s="38" t="n"/>
      <c r="F21" s="30" t="n"/>
      <c r="G21" s="38">
        <f>IFERROR(VLOOKUP($A22&amp;"_"&amp;$B22,Results_Deltas!$A$2:$P$15000,5,FALSE),"")</f>
        <v/>
      </c>
      <c r="H21" s="38" t="inlineStr">
        <is>
          <t>Blanket (page end)</t>
        </is>
      </c>
      <c r="I21" s="30" t="n"/>
      <c r="J21" s="30" t="n"/>
      <c r="K21" s="30" t="n"/>
      <c r="L21" s="30" t="inlineStr">
        <is>
          <t>NO</t>
        </is>
      </c>
      <c r="M21" s="30" t="n">
        <v>-9.917473417610852</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c r="IN21" s="76" t="inlineStr">
        <is>
          <t>SUSPICIOUS n=0 for crypto_short — keep, needs S1 fills (backtest-expert: &lt;30 trades, seek plateaus, punish)</t>
        </is>
      </c>
    </row>
    <row r="22" ht="15.75" customHeight="1" s="67">
      <c r="A22" s="37" t="inlineStr">
        <is>
          <t>EMA_BLANKET_FILTER_ENABLED</t>
        </is>
      </c>
      <c r="B22" s="73" t="inlineStr">
        <is>
          <t>False</t>
        </is>
      </c>
      <c r="C22" s="38" t="n"/>
      <c r="D22" s="38" t="inlineStr">
        <is>
          <t>GLOBAL_CHECK</t>
        </is>
      </c>
      <c r="E22" s="38" t="n"/>
      <c r="F22" s="30" t="n"/>
      <c r="G22" s="38">
        <f>IFERROR(VLOOKUP($A23&amp;"_"&amp;$B23,Results_Deltas!$A$2:$P$15000,5,FALSE),"")</f>
        <v/>
      </c>
      <c r="H22" s="38" t="inlineStr">
        <is>
          <t>Blanket (page end)</t>
        </is>
      </c>
      <c r="I22" s="30" t="n"/>
      <c r="J22" s="30" t="n"/>
      <c r="K22" s="30" t="n"/>
      <c r="L22" s="30" t="inlineStr">
        <is>
          <t>NO</t>
        </is>
      </c>
      <c r="M22" s="30" t="n">
        <v>-9.914684827890655</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c r="IN22" s="76" t="inlineStr">
        <is>
          <t>SUSPICIOUS n=0 for crypto_short — keep, needs S1 fills (backtest-expert: &lt;30 trades, seek plateaus, punish)</t>
        </is>
      </c>
    </row>
    <row r="23" ht="15.75" customHeight="1" s="67">
      <c r="A23" s="37" t="inlineStr">
        <is>
          <t>EMA_BLANKET_FILTER_MIN_TFS</t>
        </is>
      </c>
      <c r="B23" s="73" t="inlineStr">
        <is>
          <t>1</t>
        </is>
      </c>
      <c r="C23" s="38" t="n"/>
      <c r="D23" s="38" t="inlineStr">
        <is>
          <t>GLOBAL_CHECK</t>
        </is>
      </c>
      <c r="E23" s="38" t="n"/>
      <c r="F23" s="30" t="n"/>
      <c r="G23" s="38">
        <f>IFERROR(VLOOKUP($A24&amp;"_"&amp;$B24,Results_Deltas!$A$2:$P$15000,5,FALSE),"")</f>
        <v/>
      </c>
      <c r="H23" s="38" t="inlineStr">
        <is>
          <t>Blanket (page end)</t>
        </is>
      </c>
      <c r="I23" s="30" t="n"/>
      <c r="J23" s="30" t="n"/>
      <c r="K23" s="30" t="n"/>
      <c r="L23" s="30" t="inlineStr">
        <is>
          <t>NO</t>
        </is>
      </c>
      <c r="M23" s="30" t="n">
        <v>-9.909319186311356</v>
      </c>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c r="IN23" s="76" t="inlineStr">
        <is>
          <t>SUSPICIOUS n=0 for crypto_short — keep, needs S1 fills (backtest-expert: &lt;30 trades, seek plateaus, punish)</t>
        </is>
      </c>
    </row>
    <row r="24" ht="15.75" customHeight="1" s="67">
      <c r="A24" s="37" t="inlineStr">
        <is>
          <t>DUP_GUARD_FILTER_TF</t>
        </is>
      </c>
      <c r="B24" s="73" t="inlineStr">
        <is>
          <t>D</t>
        </is>
      </c>
      <c r="C24" s="38" t="n"/>
      <c r="D24" s="38" t="inlineStr">
        <is>
          <t>GLOBAL_CHECK</t>
        </is>
      </c>
      <c r="E24" s="38" t="n"/>
      <c r="F24" s="30" t="n"/>
      <c r="G24" s="38">
        <f>IFERROR(VLOOKUP($A25&amp;"_"&amp;$B25,Results_Deltas!$A$2:$P$15000,5,FALSE),"")</f>
        <v/>
      </c>
      <c r="H24" s="38" t="inlineStr">
        <is>
          <t>Blanket (page end)</t>
        </is>
      </c>
      <c r="I24" s="30" t="n"/>
      <c r="J24" s="30" t="n"/>
      <c r="K24" s="30" t="n"/>
      <c r="L24" s="30" t="inlineStr">
        <is>
          <t>NO</t>
        </is>
      </c>
      <c r="M24" s="30" t="n">
        <v>-9.908896495930195</v>
      </c>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c r="IN24" s="76" t="inlineStr">
        <is>
          <t>SUSPICIOUS n=0 for crypto_short — keep, needs S1 fills (backtest-expert: &lt;30 trades, seek plateaus, punish)</t>
        </is>
      </c>
    </row>
    <row r="25" ht="15.75" customHeight="1" s="67">
      <c r="A25" s="37" t="inlineStr">
        <is>
          <t>EMA_BLANKET_FILTER_MIN_TFS</t>
        </is>
      </c>
      <c r="B25" s="73" t="inlineStr">
        <is>
          <t>2</t>
        </is>
      </c>
      <c r="C25" s="38" t="n"/>
      <c r="D25" s="38" t="inlineStr">
        <is>
          <t>GLOBAL_CHECK</t>
        </is>
      </c>
      <c r="E25" s="38" t="n"/>
      <c r="F25" s="30" t="n"/>
      <c r="G25" s="38">
        <f>IFERROR(VLOOKUP($A26&amp;"_"&amp;$B26,Results_Deltas!$A$2:$P$15000,5,FALSE),"")</f>
        <v/>
      </c>
      <c r="H25" s="38" t="inlineStr">
        <is>
          <t>Blanket (page end)</t>
        </is>
      </c>
      <c r="I25" s="30" t="n"/>
      <c r="J25" s="30" t="n"/>
      <c r="K25" s="30" t="n"/>
      <c r="L25" s="30" t="inlineStr">
        <is>
          <t>NO</t>
        </is>
      </c>
      <c r="M25" s="30" t="n">
        <v>-9.90079385297083</v>
      </c>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c r="IN25" s="76" t="inlineStr">
        <is>
          <t>SUSPICIOUS n=0 for crypto_short — keep, needs S1 fills (backtest-expert: &lt;30 trades, seek plateaus, punish)</t>
        </is>
      </c>
    </row>
    <row r="26" ht="15.75" customHeight="1" s="67">
      <c r="A26" s="37" t="inlineStr">
        <is>
          <t>EMA_BLANKET_FILTER_MIN_TFS</t>
        </is>
      </c>
      <c r="B26" s="73" t="inlineStr">
        <is>
          <t>0</t>
        </is>
      </c>
      <c r="C26" s="38" t="n"/>
      <c r="D26" s="38" t="inlineStr">
        <is>
          <t>GLOBAL_CHECK</t>
        </is>
      </c>
      <c r="E26" s="38" t="n"/>
      <c r="F26" s="30" t="n"/>
      <c r="G26" s="38">
        <f>IFERROR(VLOOKUP($A27&amp;"_"&amp;$B27,Results_Deltas!$A$2:$P$15000,5,FALSE),"")</f>
        <v/>
      </c>
      <c r="H26" s="38" t="inlineStr">
        <is>
          <t>Blanket (page end)</t>
        </is>
      </c>
      <c r="I26" s="30" t="n"/>
      <c r="J26" s="30" t="n"/>
      <c r="K26" s="30" t="n"/>
      <c r="L26" s="30" t="inlineStr">
        <is>
          <t>NO</t>
        </is>
      </c>
      <c r="M26" s="30" t="n">
        <v>-9.884659868309059</v>
      </c>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76" t="inlineStr">
        <is>
          <t>SUSPICIOUS n=0 for crypto_short — keep, needs S1 fills (backtest-expert: &lt;30 trades, seek plateaus, punish)</t>
        </is>
      </c>
    </row>
    <row r="27" ht="15.75" customHeight="1" s="67">
      <c r="A27" s="37" t="inlineStr">
        <is>
          <t>DUP_GUARD_FILTER_TF</t>
        </is>
      </c>
      <c r="B27" s="73" t="inlineStr">
        <is>
          <t>1h</t>
        </is>
      </c>
      <c r="C27" s="38" t="n"/>
      <c r="D27" s="38" t="inlineStr">
        <is>
          <t>GLOBAL_CHECK</t>
        </is>
      </c>
      <c r="E27" s="38" t="n"/>
      <c r="F27" s="30" t="n"/>
      <c r="G27" s="38">
        <f>IFERROR(VLOOKUP($A28&amp;"_"&amp;$B28,Results_Deltas!$A$2:$P$15000,5,FALSE),"")</f>
        <v/>
      </c>
      <c r="H27" s="38" t="inlineStr">
        <is>
          <t>Blanket (page end)</t>
        </is>
      </c>
      <c r="I27" s="30" t="n"/>
      <c r="J27" s="30" t="n"/>
      <c r="K27" s="30" t="n"/>
      <c r="L27" s="30" t="inlineStr">
        <is>
          <t>NO</t>
        </is>
      </c>
      <c r="M27" s="30" t="n">
        <v>-9.851746484113638</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crypto_short — keep, needs S1 fills (backtest-expert: &lt;30 trades, seek plateaus, punish)</t>
        </is>
      </c>
    </row>
    <row r="28" ht="15.75" customHeight="1" s="67">
      <c r="A28" s="37" t="inlineStr">
        <is>
          <t>GR_FILTER_VEC_MIN_TFS</t>
        </is>
      </c>
      <c r="B28" s="73" t="inlineStr">
        <is>
          <t>1</t>
        </is>
      </c>
      <c r="C28" s="38" t="n"/>
      <c r="D28" s="38" t="inlineStr">
        <is>
          <t>GLOBAL_CHECK</t>
        </is>
      </c>
      <c r="E28" s="38" t="n"/>
      <c r="F28" s="30" t="n"/>
      <c r="G28" s="38">
        <f>IFERROR(VLOOKUP($A29&amp;"_"&amp;$B29,Results_Deltas!$A$2:$P$15000,5,FALSE),"")</f>
        <v/>
      </c>
      <c r="H28" s="38" t="inlineStr">
        <is>
          <t>Blanket (page end)</t>
        </is>
      </c>
      <c r="I28" s="30" t="n"/>
      <c r="J28" s="30" t="n"/>
      <c r="K28" s="30" t="n"/>
      <c r="L28" s="30" t="inlineStr">
        <is>
          <t>NO</t>
        </is>
      </c>
      <c r="M28" s="30" t="n">
        <v>-9.720298909065241</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crypto_short — keep, needs S1 fills (backtest-expert: &lt;30 trades, seek plateaus, punish)</t>
        </is>
      </c>
    </row>
    <row r="29" ht="15.75" customHeight="1" s="67">
      <c r="A29" s="37" t="inlineStr">
        <is>
          <t>FUNDING_GATE_FILTER_TF</t>
        </is>
      </c>
      <c r="B29" s="73" t="inlineStr">
        <is>
          <t>1h</t>
        </is>
      </c>
      <c r="C29" s="38" t="n"/>
      <c r="D29" s="38" t="inlineStr">
        <is>
          <t>GLOBAL_CHECK</t>
        </is>
      </c>
      <c r="E29" s="38" t="n"/>
      <c r="F29" s="30" t="n"/>
      <c r="G29" s="38">
        <f>IFERROR(VLOOKUP($A30&amp;"_"&amp;$B30,Results_Deltas!$A$2:$P$15000,5,FALSE),"")</f>
        <v/>
      </c>
      <c r="H29" s="38" t="inlineStr">
        <is>
          <t>Blanket (page end)</t>
        </is>
      </c>
      <c r="I29" s="30" t="n"/>
      <c r="J29" s="30" t="n"/>
      <c r="K29" s="30" t="n"/>
      <c r="L29" s="30" t="inlineStr">
        <is>
          <t>NO</t>
        </is>
      </c>
      <c r="M29" s="30" t="n">
        <v>-9.712963659717781</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crypto_short — keep, needs S1 fills (backtest-expert: &lt;30 trades, seek plateaus, punish)</t>
        </is>
      </c>
    </row>
    <row r="30" ht="15.75" customHeight="1" s="67">
      <c r="A30" s="37" t="inlineStr">
        <is>
          <t>EMA_9_21_FILTER_MIN_TFS</t>
        </is>
      </c>
      <c r="B30" s="73" t="inlineStr">
        <is>
          <t>2</t>
        </is>
      </c>
      <c r="C30" s="38" t="n"/>
      <c r="D30" s="38" t="inlineStr">
        <is>
          <t>GLOBAL_CHECK</t>
        </is>
      </c>
      <c r="E30" s="38" t="n"/>
      <c r="F30" s="30" t="n"/>
      <c r="G30" s="38">
        <f>IFERROR(VLOOKUP($A31&amp;"_"&amp;$B31,Results_Deltas!$A$2:$P$15000,5,FALSE),"")</f>
        <v/>
      </c>
      <c r="H30" s="38" t="inlineStr">
        <is>
          <t>Blanket (page end)</t>
        </is>
      </c>
      <c r="I30" s="30" t="n"/>
      <c r="J30" s="30" t="n"/>
      <c r="K30" s="30" t="n"/>
      <c r="L30" s="30" t="inlineStr">
        <is>
          <t>NO</t>
        </is>
      </c>
      <c r="M30" s="30" t="n">
        <v>-9.688265532090979</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crypto_short — keep, needs S1 fills (backtest-expert: &lt;30 trades, seek plateaus, punish)</t>
        </is>
      </c>
    </row>
    <row r="31" ht="15.75" customHeight="1" s="67">
      <c r="A31" s="37" t="inlineStr">
        <is>
          <t>EMA_9_21_FILTER_MIN_TFS</t>
        </is>
      </c>
      <c r="B31" s="73" t="inlineStr">
        <is>
          <t>0</t>
        </is>
      </c>
      <c r="C31" s="38" t="n"/>
      <c r="D31" s="38" t="inlineStr">
        <is>
          <t>GLOBAL_CHECK</t>
        </is>
      </c>
      <c r="E31" s="38" t="n"/>
      <c r="F31" s="30" t="n"/>
      <c r="G31" s="38">
        <f>IFERROR(VLOOKUP($A32&amp;"_"&amp;$B32,Results_Deltas!$A$2:$P$15000,5,FALSE),"")</f>
        <v/>
      </c>
      <c r="H31" s="38" t="inlineStr">
        <is>
          <t>Blanket (page end)</t>
        </is>
      </c>
      <c r="I31" s="30" t="n"/>
      <c r="J31" s="30" t="n"/>
      <c r="K31" s="30" t="n"/>
      <c r="L31" s="30" t="inlineStr">
        <is>
          <t>NO</t>
        </is>
      </c>
      <c r="M31" s="30" t="n">
        <v>-9.651514164321</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crypto_short — keep, needs S1 fills (backtest-expert: &lt;30 trades, seek plateaus, punish)</t>
        </is>
      </c>
    </row>
    <row r="32" ht="15.75" customHeight="1" s="67">
      <c r="A32" s="37" t="inlineStr">
        <is>
          <t>GR_FILTER_VEC_ENABLED</t>
        </is>
      </c>
      <c r="B32" s="73" t="inlineStr">
        <is>
          <t>True</t>
        </is>
      </c>
      <c r="C32" s="38" t="n"/>
      <c r="D32" s="38" t="inlineStr">
        <is>
          <t>GLOBAL_CHECK</t>
        </is>
      </c>
      <c r="E32" s="38" t="n"/>
      <c r="F32" s="30" t="n"/>
      <c r="G32" s="38">
        <f>IFERROR(VLOOKUP($A33&amp;"_"&amp;$B33,Results_Deltas!$A$2:$P$15000,5,FALSE),"")</f>
        <v/>
      </c>
      <c r="H32" s="38" t="inlineStr">
        <is>
          <t>Blanket (page end)</t>
        </is>
      </c>
      <c r="I32" s="30" t="n"/>
      <c r="J32" s="30" t="n"/>
      <c r="K32" s="30" t="n"/>
      <c r="L32" s="30" t="inlineStr">
        <is>
          <t>NO</t>
        </is>
      </c>
      <c r="M32" s="30" t="n">
        <v>-2.092479240747543</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crypto_short — keep, needs S1 fills (backtest-expert: &lt;30 trades, seek plateaus, punish)</t>
        </is>
      </c>
    </row>
    <row r="33" ht="15.75" customHeight="1" s="67">
      <c r="A33" s="39" t="inlineStr">
        <is>
          <t>GR_FILTER_VEC_MIN_TFS</t>
        </is>
      </c>
      <c r="B33" s="73" t="inlineStr">
        <is>
          <t>2</t>
        </is>
      </c>
      <c r="C33" s="38" t="n"/>
      <c r="D33" s="38" t="inlineStr">
        <is>
          <t>GLOBAL_CHECK</t>
        </is>
      </c>
      <c r="E33" s="38" t="n"/>
      <c r="F33" s="30" t="n"/>
      <c r="G33" s="38">
        <f>IFERROR(VLOOKUP($A34&amp;"_"&amp;$B34,Results_Deltas!$A$2:$P$15000,5,FALSE),"")</f>
        <v/>
      </c>
      <c r="H33" s="38" t="inlineStr">
        <is>
          <t>Blanket (page end)</t>
        </is>
      </c>
      <c r="I33" s="30" t="n"/>
      <c r="J33" s="30" t="n"/>
      <c r="K33" s="30" t="n"/>
      <c r="L33" s="30" t="inlineStr">
        <is>
          <t>YES</t>
        </is>
      </c>
      <c r="M33" s="30" t="n">
        <v>-1.393114613855785</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crypto_short — keep, needs S1 fills (backtest-expert: &lt;30 trades, seek plateaus, punish)</t>
        </is>
      </c>
    </row>
    <row r="34" ht="15.75" customHeight="1" s="67">
      <c r="A34" s="37" t="inlineStr">
        <is>
          <t>HA_WICK_QUALITY_TF</t>
        </is>
      </c>
      <c r="B34" s="73" t="inlineStr">
        <is>
          <t>4h</t>
        </is>
      </c>
      <c r="C34" s="38" t="n"/>
      <c r="D34" s="38" t="inlineStr">
        <is>
          <t>ENTRY, GLOBAL_CHECK, STOCKS_EXIT</t>
        </is>
      </c>
      <c r="E34" s="38" t="n"/>
      <c r="F34" s="30" t="n"/>
      <c r="G34" s="38">
        <f>IFERROR(VLOOKUP($A35&amp;"_"&amp;$B35,Results_Deltas!$A$2:$P$15000,5,FALSE),"")</f>
        <v/>
      </c>
      <c r="H34" s="38" t="inlineStr">
        <is>
          <t>Blanket (page end)</t>
        </is>
      </c>
      <c r="I34" s="30" t="n"/>
      <c r="J34" s="30" t="n"/>
      <c r="K34" s="30" t="n"/>
      <c r="L34" s="30" t="inlineStr">
        <is>
          <t>NO</t>
        </is>
      </c>
      <c r="M34" s="30" t="n">
        <v>-1.24976540350376</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crypto_short — keep, needs S1 fills (backtest-expert: &lt;30 trades, seek plateaus, punish)</t>
        </is>
      </c>
    </row>
    <row r="35" ht="15.75" customHeight="1" s="67">
      <c r="A35" s="37" t="inlineStr">
        <is>
          <t>MTS_BOTTOM_STRONG_THRESHOLD</t>
        </is>
      </c>
      <c r="B35" s="73" t="inlineStr">
        <is>
          <t>30</t>
        </is>
      </c>
      <c r="C35" s="38" t="n"/>
      <c r="D35" s="38" t="inlineStr">
        <is>
          <t>ENTRY, GLOBAL_CHECK, STOCKS_EXIT</t>
        </is>
      </c>
      <c r="E35" s="38" t="n"/>
      <c r="F35" s="30" t="n"/>
      <c r="G35" s="38">
        <f>IFERROR(VLOOKUP($A36&amp;"_"&amp;$B36,Results_Deltas!$A$2:$P$15000,5,FALSE),"")</f>
        <v/>
      </c>
      <c r="H35" s="38" t="inlineStr">
        <is>
          <t>Blanket (page end)</t>
        </is>
      </c>
      <c r="I35" s="30" t="n"/>
      <c r="J35" s="30" t="n"/>
      <c r="K35" s="30" t="n"/>
      <c r="L35" s="30" t="inlineStr">
        <is>
          <t>NO</t>
        </is>
      </c>
      <c r="M35" s="30" t="n">
        <v>-1.24976540350376</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crypto_short — keep, needs S1 fills (backtest-expert: &lt;30 trades, seek plateaus, punish)</t>
        </is>
      </c>
    </row>
    <row r="36" ht="15.75" customHeight="1" s="67">
      <c r="A36" s="37" t="inlineStr">
        <is>
          <t>DC_MOMENT_STRONG_THRESHOLD</t>
        </is>
      </c>
      <c r="B36" s="73" t="inlineStr">
        <is>
          <t>30</t>
        </is>
      </c>
      <c r="C36" s="38" t="n"/>
      <c r="D36" s="38" t="inlineStr">
        <is>
          <t>ENTRY, GLOBAL_CHECK, STOCKS_EXIT</t>
        </is>
      </c>
      <c r="E36" s="38" t="n"/>
      <c r="F36" s="30" t="n"/>
      <c r="G36" s="38">
        <f>IFERROR(VLOOKUP($A37&amp;"_"&amp;$B37,Results_Deltas!$A$2:$P$15000,5,FALSE),"")</f>
        <v/>
      </c>
      <c r="H36" s="38" t="inlineStr">
        <is>
          <t>Blanket (page end)</t>
        </is>
      </c>
      <c r="I36" s="30" t="n"/>
      <c r="J36" s="30" t="n"/>
      <c r="K36" s="30" t="n"/>
      <c r="L36" s="30" t="inlineStr">
        <is>
          <t>NO</t>
        </is>
      </c>
      <c r="M36" s="30" t="n">
        <v>-1.249547149144063</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crypto_short — keep, needs S1 fills (backtest-expert: &lt;30 trades, seek plateaus, punish)</t>
        </is>
      </c>
    </row>
    <row r="37" ht="15.75" customHeight="1" s="67">
      <c r="A37" s="39" t="inlineStr">
        <is>
          <t>FG_GREED_THRESHOLD</t>
        </is>
      </c>
      <c r="B37" s="73" t="inlineStr">
        <is>
          <t>75</t>
        </is>
      </c>
      <c r="C37" s="38" t="n"/>
      <c r="D37" s="38" t="inlineStr">
        <is>
          <t>GLOBAL_CHECK, STOCKS_EXIT</t>
        </is>
      </c>
      <c r="E37" s="38" t="n"/>
      <c r="F37" s="30" t="n"/>
      <c r="G37" s="38">
        <f>IFERROR(VLOOKUP($A38&amp;"_"&amp;$B38,Results_Deltas!$A$2:$P$15000,5,FALSE),"")</f>
        <v/>
      </c>
      <c r="H37" s="38" t="inlineStr">
        <is>
          <t>Blanket (page end)</t>
        </is>
      </c>
      <c r="I37" s="30" t="n"/>
      <c r="J37" s="30" t="n"/>
      <c r="K37" s="30" t="n"/>
      <c r="L37" s="30" t="inlineStr">
        <is>
          <t>YES</t>
        </is>
      </c>
      <c r="M37" s="30" t="n">
        <v>-1.249547149144063</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crypto_short — keep, needs S1 fills (backtest-expert: &lt;30 trades, seek plateaus, punish)</t>
        </is>
      </c>
    </row>
    <row r="38" ht="15.75" customHeight="1" s="67">
      <c r="A38" s="37" t="inlineStr">
        <is>
          <t>HLR_SMA_BAND_PCT</t>
        </is>
      </c>
      <c r="B38" s="73" t="inlineStr">
        <is>
          <t>0.5</t>
        </is>
      </c>
      <c r="C38" s="38" t="n"/>
      <c r="D38" s="38" t="inlineStr">
        <is>
          <t>ENTRY, GLOBAL_CHECK, STOCKS_EXIT</t>
        </is>
      </c>
      <c r="E38" s="38" t="n"/>
      <c r="F38" s="30" t="n"/>
      <c r="G38" s="38">
        <f>IFERROR(VLOOKUP($A39&amp;"_"&amp;$B39,Results_Deltas!$A$2:$P$15000,5,FALSE),"")</f>
        <v/>
      </c>
      <c r="H38" s="38" t="inlineStr">
        <is>
          <t>Blanket (page end)</t>
        </is>
      </c>
      <c r="I38" s="30" t="n"/>
      <c r="J38" s="30" t="n"/>
      <c r="K38" s="30" t="n"/>
      <c r="L38" s="30" t="inlineStr">
        <is>
          <t>NO</t>
        </is>
      </c>
      <c r="M38" s="30" t="n">
        <v>-1.249547149144063</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crypto_short — keep, needs S1 fills (backtest-expert: &lt;30 trades, seek plateaus, punish)</t>
        </is>
      </c>
    </row>
    <row r="39" ht="15.75" customHeight="1" s="67">
      <c r="A39" s="37" t="inlineStr">
        <is>
          <t>MTS_BOTTOM_BONUS_THRESHOLD</t>
        </is>
      </c>
      <c r="B39" s="73" t="inlineStr">
        <is>
          <t>18.75</t>
        </is>
      </c>
      <c r="C39" s="38" t="n"/>
      <c r="D39" s="38" t="inlineStr">
        <is>
          <t>ENTRY, GLOBAL_CHECK, STOCKS_EXIT</t>
        </is>
      </c>
      <c r="E39" s="38" t="n"/>
      <c r="F39" s="30" t="n"/>
      <c r="G39" s="38">
        <f>IFERROR(VLOOKUP($A40&amp;"_"&amp;$B40,Results_Deltas!$A$2:$P$15000,5,FALSE),"")</f>
        <v/>
      </c>
      <c r="H39" s="38" t="inlineStr">
        <is>
          <t>Blanket (page end)</t>
        </is>
      </c>
      <c r="I39" s="30" t="n"/>
      <c r="J39" s="30" t="n"/>
      <c r="K39" s="30" t="n"/>
      <c r="L39" s="30" t="inlineStr">
        <is>
          <t>NO</t>
        </is>
      </c>
      <c r="M39" s="30" t="n">
        <v>-1.249547149144063</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crypto_short — keep, needs S1 fills (backtest-expert: &lt;30 trades, seek plateaus, punish)</t>
        </is>
      </c>
    </row>
    <row r="40" ht="15.75" customHeight="1" s="67">
      <c r="A40" s="37" t="inlineStr">
        <is>
          <t>OI_CONFIRM_MIN_PRICE_PCT</t>
        </is>
      </c>
      <c r="B40" s="73" t="inlineStr">
        <is>
          <t>0.5</t>
        </is>
      </c>
      <c r="C40" s="38" t="n"/>
      <c r="D40" s="38" t="inlineStr">
        <is>
          <t>ENTRY, GLOBAL_CHECK, STOCKS_EXIT</t>
        </is>
      </c>
      <c r="E40" s="38" t="n"/>
      <c r="F40" s="30" t="n"/>
      <c r="G40" s="38">
        <f>IFERROR(VLOOKUP($A41&amp;"_"&amp;$B41,Results_Deltas!$A$2:$P$15000,5,FALSE),"")</f>
        <v/>
      </c>
      <c r="H40" s="38" t="inlineStr">
        <is>
          <t>Blanket (page end)</t>
        </is>
      </c>
      <c r="I40" s="30" t="n"/>
      <c r="J40" s="30" t="n"/>
      <c r="K40" s="30" t="n"/>
      <c r="L40" s="30" t="inlineStr">
        <is>
          <t>NO</t>
        </is>
      </c>
      <c r="M40" s="30" t="n">
        <v>-1.249547149144063</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crypto_short — keep, needs S1 fills (backtest-expert: &lt;30 trades, seek plateaus, punish)</t>
        </is>
      </c>
    </row>
    <row r="41" ht="15.75" customHeight="1" s="67">
      <c r="A41" s="37" t="inlineStr">
        <is>
          <t>DC_MOMENT_STRONG_THRESHOLD</t>
        </is>
      </c>
      <c r="B41" s="73" t="inlineStr">
        <is>
          <t>50</t>
        </is>
      </c>
      <c r="C41" s="38" t="n"/>
      <c r="D41" s="38" t="inlineStr">
        <is>
          <t>ENTRY, GLOBAL_CHECK, STOCKS_EXIT</t>
        </is>
      </c>
      <c r="E41" s="38" t="n"/>
      <c r="F41" s="30" t="n"/>
      <c r="G41" s="38">
        <f>IFERROR(VLOOKUP($A42&amp;"_"&amp;$B42,Results_Deltas!$A$2:$P$15000,5,FALSE),"")</f>
        <v/>
      </c>
      <c r="H41" s="38" t="inlineStr">
        <is>
          <t>Blanket (page end)</t>
        </is>
      </c>
      <c r="I41" s="30" t="n"/>
      <c r="J41" s="30" t="n"/>
      <c r="K41" s="30" t="n"/>
      <c r="L41" s="30" t="inlineStr">
        <is>
          <t>NO</t>
        </is>
      </c>
      <c r="M41" s="30" t="n">
        <v>-1.249052182639777</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crypto_short — keep, needs S1 fills (backtest-expert: &lt;30 trades, seek plateaus, punish)</t>
        </is>
      </c>
    </row>
    <row r="42" ht="15.75" customHeight="1" s="67">
      <c r="A42" s="37" t="inlineStr">
        <is>
          <t>FG_FEAR_THRESHOLD</t>
        </is>
      </c>
      <c r="B42" s="73" t="inlineStr">
        <is>
          <t>31.25</t>
        </is>
      </c>
      <c r="C42" s="38" t="n"/>
      <c r="D42" s="38" t="inlineStr">
        <is>
          <t>GLOBAL_CHECK, STOCKS_EXIT</t>
        </is>
      </c>
      <c r="E42" s="38" t="n"/>
      <c r="F42" s="30" t="n"/>
      <c r="G42" s="38">
        <f>IFERROR(VLOOKUP($A43&amp;"_"&amp;$B43,Results_Deltas!$A$2:$P$15000,5,FALSE),"")</f>
        <v/>
      </c>
      <c r="H42" s="38" t="inlineStr">
        <is>
          <t>Blanket (page end)</t>
        </is>
      </c>
      <c r="I42" s="30" t="n"/>
      <c r="J42" s="30" t="n"/>
      <c r="K42" s="30" t="n"/>
      <c r="L42" s="30" t="inlineStr">
        <is>
          <t>NO</t>
        </is>
      </c>
      <c r="M42" s="30" t="n">
        <v>-1.246932661524008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crypto_short — keep, needs S1 fills (backtest-expert: &lt;30 trades, seek plateaus, punish)</t>
        </is>
      </c>
    </row>
    <row r="43" ht="15.75" customHeight="1" s="67">
      <c r="A43" s="37" t="inlineStr">
        <is>
          <t>BANDAID_OFF_LOSER_RECOVER_PCT</t>
        </is>
      </c>
      <c r="B43" s="73" t="inlineStr">
        <is>
          <t>0.5</t>
        </is>
      </c>
      <c r="C43" s="38" t="n"/>
      <c r="D43" s="38" t="inlineStr">
        <is>
          <t>AUGMENT, ENTRY, EXIT, GLOBAL_CHECK, REDUCE, STOCKS_EXIT</t>
        </is>
      </c>
      <c r="E43" s="38" t="n"/>
      <c r="F43" s="30" t="n"/>
      <c r="G43" s="38">
        <f>IFERROR(VLOOKUP($A44&amp;"_"&amp;$B44,Results_Deltas!$A$2:$P$15000,5,FALSE),"")</f>
        <v/>
      </c>
      <c r="H43" s="38" t="inlineStr">
        <is>
          <t>Blanket (page end)</t>
        </is>
      </c>
      <c r="I43" s="30" t="n"/>
      <c r="J43" s="30" t="n"/>
      <c r="K43" s="30" t="n"/>
      <c r="L43" s="30" t="inlineStr">
        <is>
          <t>NO</t>
        </is>
      </c>
      <c r="M43" s="30" t="n">
        <v>-1.243435601493571</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crypto_short — keep, needs S1 fills (backtest-expert: &lt;30 trades, seek plateaus, punish)</t>
        </is>
      </c>
    </row>
    <row r="44" ht="15.75" customHeight="1" s="67">
      <c r="A44" s="37" t="inlineStr">
        <is>
          <t>MTS_BOTTOM_BONUS_THRESHOLD</t>
        </is>
      </c>
      <c r="B44" s="73" t="inlineStr">
        <is>
          <t>31.25</t>
        </is>
      </c>
      <c r="C44" s="38" t="n"/>
      <c r="D44" s="38" t="inlineStr">
        <is>
          <t>ENTRY, GLOBAL_CHECK, STOCKS_EXIT</t>
        </is>
      </c>
      <c r="E44" s="38" t="n"/>
      <c r="F44" s="30" t="n"/>
      <c r="G44" s="38">
        <f>IFERROR(VLOOKUP($A45&amp;"_"&amp;$B45,Results_Deltas!$A$2:$P$15000,5,FALSE),"")</f>
        <v/>
      </c>
      <c r="H44" s="38" t="inlineStr">
        <is>
          <t>Blanket (page end)</t>
        </is>
      </c>
      <c r="I44" s="30" t="n"/>
      <c r="J44" s="30" t="n"/>
      <c r="K44" s="30" t="n"/>
      <c r="L44" s="30" t="inlineStr">
        <is>
          <t>NO</t>
        </is>
      </c>
      <c r="M44" s="30" t="n">
        <v>-1.243435601493571</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crypto_short — keep, needs S1 fills (backtest-expert: &lt;30 trades, seek plateaus, punish)</t>
        </is>
      </c>
    </row>
    <row r="45" ht="15.75" customHeight="1" s="67">
      <c r="A45" s="37" t="inlineStr">
        <is>
          <t>HA_WICK_QUALITY_TF</t>
        </is>
      </c>
      <c r="B45" s="73" t="inlineStr">
        <is>
          <t>D</t>
        </is>
      </c>
      <c r="C45" s="38" t="n"/>
      <c r="D45" s="38" t="inlineStr">
        <is>
          <t>ENTRY, GLOBAL_CHECK, STOCKS_EXIT</t>
        </is>
      </c>
      <c r="E45" s="38" t="n"/>
      <c r="F45" s="30" t="n"/>
      <c r="G45" s="38">
        <f>IFERROR(VLOOKUP($A46&amp;"_"&amp;$B46,Results_Deltas!$A$2:$P$15000,5,FALSE),"")</f>
        <v/>
      </c>
      <c r="H45" s="38" t="inlineStr">
        <is>
          <t>Blanket (page end)</t>
        </is>
      </c>
      <c r="I45" s="30" t="n"/>
      <c r="J45" s="30" t="n"/>
      <c r="K45" s="30" t="n"/>
      <c r="L45" s="30" t="inlineStr">
        <is>
          <t>NO</t>
        </is>
      </c>
      <c r="M45" s="30" t="n">
        <v>-1.242622687848484</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crypto_short — keep, needs S1 fills (backtest-expert: &lt;30 trades, seek plateaus, punish)</t>
        </is>
      </c>
    </row>
    <row r="46" ht="15.75" customHeight="1" s="67">
      <c r="A46" s="37" t="inlineStr">
        <is>
          <t>MTF_GR_MIN_IND</t>
        </is>
      </c>
      <c r="B46" s="73" t="inlineStr">
        <is>
          <t>5</t>
        </is>
      </c>
      <c r="C46" s="38" t="n"/>
      <c r="D46" s="38" t="inlineStr">
        <is>
          <t>GLOBAL_CHECK, STOCKS_EXIT</t>
        </is>
      </c>
      <c r="E46" s="38" t="n"/>
      <c r="F46" s="30" t="n"/>
      <c r="G46" s="38">
        <f>IFERROR(VLOOKUP($A47&amp;"_"&amp;$B47,Results_Deltas!$A$2:$P$15000,5,FALSE),"")</f>
        <v/>
      </c>
      <c r="H46" s="38" t="inlineStr">
        <is>
          <t>Blanket (page end)</t>
        </is>
      </c>
      <c r="I46" s="30" t="n"/>
      <c r="J46" s="30" t="n"/>
      <c r="K46" s="30" t="n"/>
      <c r="L46" s="30" t="inlineStr">
        <is>
          <t>NO</t>
        </is>
      </c>
      <c r="M46" s="30" t="n">
        <v>-1.24250672599105</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crypto_short — keep, needs S1 fills (backtest-expert: &lt;30 trades, seek plateaus, punish)</t>
        </is>
      </c>
    </row>
    <row r="47" ht="15.75" customHeight="1" s="67">
      <c r="A47" s="37" t="inlineStr">
        <is>
          <t>MTF_GR_MIN_IND</t>
        </is>
      </c>
      <c r="B47" s="73" t="inlineStr">
        <is>
          <t>5_ALT</t>
        </is>
      </c>
      <c r="C47" s="38" t="n"/>
      <c r="D47" s="38" t="inlineStr">
        <is>
          <t>GLOBAL_CHECK, STOCKS_EXIT</t>
        </is>
      </c>
      <c r="E47" s="38" t="n"/>
      <c r="F47" s="30" t="n"/>
      <c r="G47" s="38">
        <f>IFERROR(VLOOKUP($A48&amp;"_"&amp;$B48,Results_Deltas!$A$2:$P$15000,5,FALSE),"")</f>
        <v/>
      </c>
      <c r="H47" s="38" t="inlineStr">
        <is>
          <t>Blanket (page end)</t>
        </is>
      </c>
      <c r="I47" s="30" t="n"/>
      <c r="J47" s="30" t="n"/>
      <c r="K47" s="30" t="n"/>
      <c r="L47" s="30" t="inlineStr">
        <is>
          <t>NO</t>
        </is>
      </c>
      <c r="M47" s="30" t="n">
        <v>-1.24250672599105</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crypto_short — keep, needs S1 fills (backtest-expert: &lt;30 trades, seek plateaus, punish)</t>
        </is>
      </c>
    </row>
    <row r="48" ht="15.75" customHeight="1" s="67">
      <c r="A48" s="39" t="inlineStr">
        <is>
          <t>FG_FEAR_THRESHOLD</t>
        </is>
      </c>
      <c r="B48" s="73" t="inlineStr">
        <is>
          <t>25</t>
        </is>
      </c>
      <c r="C48" s="38" t="n"/>
      <c r="D48" s="38" t="inlineStr">
        <is>
          <t>GLOBAL_CHECK, STOCKS_EXIT</t>
        </is>
      </c>
      <c r="E48" s="38" t="n"/>
      <c r="F48" s="30" t="n"/>
      <c r="G48" s="38">
        <f>IFERROR(VLOOKUP($A49&amp;"_"&amp;$B49,Results_Deltas!$A$2:$P$15000,5,FALSE),"")</f>
        <v/>
      </c>
      <c r="H48" s="38" t="inlineStr">
        <is>
          <t>Blanket (page end)</t>
        </is>
      </c>
      <c r="I48" s="30" t="n"/>
      <c r="J48" s="30" t="n"/>
      <c r="K48" s="30" t="n"/>
      <c r="L48" s="30" t="inlineStr">
        <is>
          <t>YES</t>
        </is>
      </c>
      <c r="M48" s="30" t="n">
        <v>-1.24238495748859</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crypto_short — keep, needs S1 fills (backtest-expert: &lt;30 trades, seek plateaus, punish)</t>
        </is>
      </c>
    </row>
    <row r="49" ht="15.75" customHeight="1" s="67">
      <c r="A49" s="37" t="inlineStr">
        <is>
          <t>OI_CONFIRM_MIN_PRICE_PCT</t>
        </is>
      </c>
      <c r="B49" s="73" t="inlineStr">
        <is>
          <t>1.0</t>
        </is>
      </c>
      <c r="C49" s="38" t="n"/>
      <c r="D49" s="38" t="inlineStr">
        <is>
          <t>ENTRY, GLOBAL_CHECK, STOCKS_EXIT</t>
        </is>
      </c>
      <c r="E49" s="38" t="n"/>
      <c r="F49" s="30" t="n"/>
      <c r="G49" s="38">
        <f>IFERROR(VLOOKUP($A50&amp;"_"&amp;$B50,Results_Deltas!$A$2:$P$15000,5,FALSE),"")</f>
        <v/>
      </c>
      <c r="H49" s="38" t="inlineStr">
        <is>
          <t>Blanket (page end)</t>
        </is>
      </c>
      <c r="I49" s="30" t="n"/>
      <c r="J49" s="30" t="n"/>
      <c r="K49" s="30" t="n"/>
      <c r="L49" s="30" t="inlineStr">
        <is>
          <t>NO</t>
        </is>
      </c>
      <c r="M49" s="30" t="n">
        <v>-1.24238495748859</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crypto_short — keep, needs S1 fills (backtest-expert: &lt;30 trades, seek plateaus, punish)</t>
        </is>
      </c>
    </row>
    <row r="50" ht="15.75" customHeight="1" s="67">
      <c r="A50" s="37" t="inlineStr">
        <is>
          <t>FG_FEAR_THRESHOLD</t>
        </is>
      </c>
      <c r="B50" s="73" t="inlineStr">
        <is>
          <t>18.75</t>
        </is>
      </c>
      <c r="C50" s="38" t="n"/>
      <c r="D50" s="38" t="inlineStr">
        <is>
          <t>GLOBAL_CHECK, STOCKS_EXIT</t>
        </is>
      </c>
      <c r="E50" s="38" t="n"/>
      <c r="F50" s="30" t="n"/>
      <c r="G50" s="38">
        <f>IFERROR(VLOOKUP($A51&amp;"_"&amp;$B51,Results_Deltas!$A$2:$P$15000,5,FALSE),"")</f>
        <v/>
      </c>
      <c r="H50" s="38" t="inlineStr">
        <is>
          <t>Blanket (page end)</t>
        </is>
      </c>
      <c r="I50" s="30" t="n"/>
      <c r="J50" s="30" t="n"/>
      <c r="K50" s="30" t="n"/>
      <c r="L50" s="30" t="inlineStr">
        <is>
          <t>NO</t>
        </is>
      </c>
      <c r="M50" s="30" t="n">
        <v>-1.242201406076055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5.75" customHeight="1" s="67">
      <c r="A51" s="39" t="inlineStr">
        <is>
          <t>ADX_RANGING_THRESHOLD</t>
        </is>
      </c>
      <c r="B51" s="73" t="inlineStr">
        <is>
          <t>10</t>
        </is>
      </c>
      <c r="C51" s="38" t="n"/>
      <c r="D51" s="38" t="inlineStr">
        <is>
          <t>ENTRY, GLOBAL_CHECK, STOCKS_EXIT</t>
        </is>
      </c>
      <c r="E51" s="38" t="n"/>
      <c r="F51" s="30" t="n"/>
      <c r="G51" s="38">
        <f>IFERROR(VLOOKUP($A52&amp;"_"&amp;$B52,Results_Deltas!$A$2:$P$15000,5,FALSE),"")</f>
        <v/>
      </c>
      <c r="H51" s="38" t="inlineStr">
        <is>
          <t>Blanket (page end)</t>
        </is>
      </c>
      <c r="I51" s="30" t="n"/>
      <c r="J51" s="30" t="n"/>
      <c r="K51" s="30" t="n"/>
      <c r="L51" s="30" t="inlineStr">
        <is>
          <t>YES</t>
        </is>
      </c>
      <c r="M51" s="30" t="n">
        <v>-1.241909466984502</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9" t="inlineStr">
        <is>
          <t>HA_WICK_QUALITY_SCORE</t>
        </is>
      </c>
      <c r="B52" s="73" t="inlineStr">
        <is>
          <t>15</t>
        </is>
      </c>
      <c r="C52" s="38" t="n"/>
      <c r="D52" s="38" t="inlineStr">
        <is>
          <t>ENTRY, GLOBAL_CHECK, STOCKS_EXIT</t>
        </is>
      </c>
      <c r="E52" s="38" t="n"/>
      <c r="F52" s="30" t="n"/>
      <c r="G52" s="38">
        <f>IFERROR(VLOOKUP($A53&amp;"_"&amp;$B53,Results_Deltas!$A$2:$P$15000,5,FALSE),"")</f>
        <v/>
      </c>
      <c r="H52" s="38" t="inlineStr">
        <is>
          <t>Blanket (page end)</t>
        </is>
      </c>
      <c r="I52" s="30" t="n"/>
      <c r="J52" s="30" t="n"/>
      <c r="K52" s="30" t="n"/>
      <c r="L52" s="30" t="inlineStr">
        <is>
          <t>YES</t>
        </is>
      </c>
      <c r="M52" s="30" t="n">
        <v>-1.241492685638591</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HA_WICK_QUALITY_SCORE</t>
        </is>
      </c>
      <c r="B53" s="73" t="inlineStr">
        <is>
          <t>15_ALT</t>
        </is>
      </c>
      <c r="C53" s="38" t="n"/>
      <c r="D53" s="38" t="inlineStr">
        <is>
          <t>ENTRY, GLOBAL_CHECK, STOCKS_EXIT</t>
        </is>
      </c>
      <c r="E53" s="38" t="n"/>
      <c r="F53" s="30" t="n"/>
      <c r="G53" s="38">
        <f>IFERROR(VLOOKUP($A54&amp;"_"&amp;$B54,Results_Deltas!$A$2:$P$15000,5,FALSE),"")</f>
        <v/>
      </c>
      <c r="H53" s="38" t="inlineStr">
        <is>
          <t>Blanket (page end)</t>
        </is>
      </c>
      <c r="I53" s="30" t="n"/>
      <c r="J53" s="30" t="n"/>
      <c r="K53" s="30" t="n"/>
      <c r="L53" s="30" t="inlineStr">
        <is>
          <t>NO</t>
        </is>
      </c>
      <c r="M53" s="30" t="n">
        <v>-1.241492685638591</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OI_CONFIRM_MIN_CHANGE_PCT</t>
        </is>
      </c>
      <c r="B54" s="73" t="inlineStr">
        <is>
          <t>2.0</t>
        </is>
      </c>
      <c r="C54" s="38" t="n"/>
      <c r="D54" s="38" t="inlineStr">
        <is>
          <t>ENTRY, GLOBAL_CHECK, STOCKS_EXIT</t>
        </is>
      </c>
      <c r="E54" s="38" t="n"/>
      <c r="F54" s="30" t="n"/>
      <c r="G54" s="38">
        <f>IFERROR(VLOOKUP($A55&amp;"_"&amp;$B55,Results_Deltas!$A$2:$P$15000,5,FALSE),"")</f>
        <v/>
      </c>
      <c r="H54" s="38" t="inlineStr">
        <is>
          <t>Blanket (page end)</t>
        </is>
      </c>
      <c r="I54" s="30" t="n"/>
      <c r="J54" s="30" t="n"/>
      <c r="K54" s="30" t="n"/>
      <c r="L54" s="30" t="inlineStr">
        <is>
          <t>NO</t>
        </is>
      </c>
      <c r="M54" s="30" t="n">
        <v>-1.241492685638591</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9" t="inlineStr">
        <is>
          <t>OI_CONFIRM_ENABLED</t>
        </is>
      </c>
      <c r="B55" s="73" t="inlineStr">
        <is>
          <t>True</t>
        </is>
      </c>
      <c r="C55" s="38" t="n"/>
      <c r="D55" s="38" t="inlineStr">
        <is>
          <t>ENTRY, GLOBAL_CHECK, STOCKS_EXIT</t>
        </is>
      </c>
      <c r="E55" s="38" t="n"/>
      <c r="F55" s="30" t="n"/>
      <c r="G55" s="38">
        <f>IFERROR(VLOOKUP($A56&amp;"_"&amp;$B56,Results_Deltas!$A$2:$P$15000,5,FALSE),"")</f>
        <v/>
      </c>
      <c r="H55" s="38" t="inlineStr">
        <is>
          <t>Blanket (page end)</t>
        </is>
      </c>
      <c r="I55" s="30" t="n"/>
      <c r="J55" s="30" t="n"/>
      <c r="K55" s="30" t="n"/>
      <c r="L55" s="30" t="inlineStr">
        <is>
          <t>YES</t>
        </is>
      </c>
      <c r="M55" s="30" t="n">
        <v>-1.241228076025225</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HLR_SMA_BAND_PCT</t>
        </is>
      </c>
      <c r="B56" s="73" t="inlineStr">
        <is>
          <t>1.0</t>
        </is>
      </c>
      <c r="C56" s="38" t="n"/>
      <c r="D56" s="38" t="inlineStr">
        <is>
          <t>ENTRY, GLOBAL_CHECK, STOCKS_EXIT</t>
        </is>
      </c>
      <c r="E56" s="38" t="n"/>
      <c r="F56" s="30" t="n"/>
      <c r="G56" s="38">
        <f>IFERROR(VLOOKUP($A57&amp;"_"&amp;$B57,Results_Deltas!$A$2:$P$15000,5,FALSE),"")</f>
        <v/>
      </c>
      <c r="H56" s="38" t="inlineStr">
        <is>
          <t>Blanket (page end)</t>
        </is>
      </c>
      <c r="I56" s="30" t="n"/>
      <c r="J56" s="30" t="n"/>
      <c r="K56" s="30" t="n"/>
      <c r="L56" s="30" t="inlineStr">
        <is>
          <t>NO</t>
        </is>
      </c>
      <c r="M56" s="30" t="n">
        <v>-1.24092275611023</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9" t="inlineStr">
        <is>
          <t>MTS_BOTTOM_BONUS_THRESHOLD</t>
        </is>
      </c>
      <c r="B57" s="73" t="inlineStr">
        <is>
          <t>25</t>
        </is>
      </c>
      <c r="C57" s="38" t="n"/>
      <c r="D57" s="38" t="inlineStr">
        <is>
          <t>ENTRY, GLOBAL_CHECK, STOCKS_EXIT</t>
        </is>
      </c>
      <c r="E57" s="38" t="n"/>
      <c r="F57" s="30" t="n"/>
      <c r="G57" s="38">
        <f>IFERROR(VLOOKUP($A58&amp;"_"&amp;$B58,Results_Deltas!$A$2:$P$15000,5,FALSE),"")</f>
        <v/>
      </c>
      <c r="H57" s="38" t="inlineStr">
        <is>
          <t>Blanket (page end)</t>
        </is>
      </c>
      <c r="I57" s="30" t="n"/>
      <c r="J57" s="30" t="n"/>
      <c r="K57" s="30" t="n"/>
      <c r="L57" s="30" t="inlineStr">
        <is>
          <t>YES</t>
        </is>
      </c>
      <c r="M57" s="30" t="n">
        <v>-1.240738036404617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ADX_RANGING_THRESHOLD</t>
        </is>
      </c>
      <c r="B58" s="73" t="inlineStr">
        <is>
          <t>25</t>
        </is>
      </c>
      <c r="C58" s="38" t="n"/>
      <c r="D58" s="38" t="inlineStr">
        <is>
          <t>ENTRY, GLOBAL_CHECK, STOCKS_EXIT</t>
        </is>
      </c>
      <c r="E58" s="38" t="n"/>
      <c r="F58" s="30" t="n"/>
      <c r="G58" s="38">
        <f>IFERROR(VLOOKUP($A59&amp;"_"&amp;$B59,Results_Deltas!$A$2:$P$15000,5,FALSE),"")</f>
        <v/>
      </c>
      <c r="H58" s="38" t="inlineStr">
        <is>
          <t>Blanket (page end)</t>
        </is>
      </c>
      <c r="I58" s="30" t="n"/>
      <c r="J58" s="30" t="n"/>
      <c r="K58" s="30" t="n"/>
      <c r="L58" s="30" t="inlineStr">
        <is>
          <t>NO</t>
        </is>
      </c>
      <c r="M58" s="30" t="n">
        <v>-1.240679771993504</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FG_GREED_THRESHOLD</t>
        </is>
      </c>
      <c r="B59" s="73" t="inlineStr">
        <is>
          <t>56.25</t>
        </is>
      </c>
      <c r="C59" s="38" t="n"/>
      <c r="D59" s="38" t="inlineStr">
        <is>
          <t>GLOBAL_CHECK, STOCKS_EXIT</t>
        </is>
      </c>
      <c r="E59" s="38" t="n"/>
      <c r="F59" s="30" t="n"/>
      <c r="G59" s="38">
        <f>IFERROR(VLOOKUP($A60&amp;"_"&amp;$B60,Results_Deltas!$A$2:$P$15000,5,FALSE),"")</f>
        <v/>
      </c>
      <c r="H59" s="38" t="inlineStr">
        <is>
          <t>Blanket (page end)</t>
        </is>
      </c>
      <c r="I59" s="30" t="n"/>
      <c r="J59" s="30" t="n"/>
      <c r="K59" s="30" t="n"/>
      <c r="L59" s="30" t="inlineStr">
        <is>
          <t>NO</t>
        </is>
      </c>
      <c r="M59" s="30" t="n">
        <v>-1.240670446849516</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MARKET_QUALITY_SCORE_ENABLED</t>
        </is>
      </c>
      <c r="B60" s="73" t="inlineStr">
        <is>
          <t>True</t>
        </is>
      </c>
      <c r="C60" s="38" t="n"/>
      <c r="D60" s="38" t="inlineStr">
        <is>
          <t>ENTRY, GLOBAL_CHECK, STOCKS_EXIT</t>
        </is>
      </c>
      <c r="E60" s="38" t="n"/>
      <c r="F60" s="30" t="n"/>
      <c r="G60" s="38">
        <f>IFERROR(VLOOKUP($A61&amp;"_"&amp;$B61,Results_Deltas!$A$2:$P$15000,5,FALSE),"")</f>
        <v/>
      </c>
      <c r="H60" s="38" t="inlineStr">
        <is>
          <t>Blanket (page end)</t>
        </is>
      </c>
      <c r="I60" s="30" t="n"/>
      <c r="J60" s="30" t="n"/>
      <c r="K60" s="30" t="n"/>
      <c r="L60" s="30" t="inlineStr">
        <is>
          <t>NO</t>
        </is>
      </c>
      <c r="M60" s="30" t="n">
        <v>-1.240432716489622</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MTS_BOTTOM_STRONG_THRESHOLD</t>
        </is>
      </c>
      <c r="B61" s="73" t="inlineStr">
        <is>
          <t>50</t>
        </is>
      </c>
      <c r="C61" s="38" t="n"/>
      <c r="D61" s="38" t="inlineStr">
        <is>
          <t>ENTRY, GLOBAL_CHECK, STOCKS_EXIT</t>
        </is>
      </c>
      <c r="E61" s="38" t="n"/>
      <c r="F61" s="30" t="n"/>
      <c r="G61" s="38">
        <f>IFERROR(VLOOKUP($A62&amp;"_"&amp;$B62,Results_Deltas!$A$2:$P$15000,5,FALSE),"")</f>
        <v/>
      </c>
      <c r="H61" s="38" t="inlineStr">
        <is>
          <t>Blanket (page end)</t>
        </is>
      </c>
      <c r="I61" s="30" t="n"/>
      <c r="J61" s="30" t="n"/>
      <c r="K61" s="30" t="n"/>
      <c r="L61" s="30" t="inlineStr">
        <is>
          <t>NO</t>
        </is>
      </c>
      <c r="M61" s="30" t="n">
        <v>-1.240432716489622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BAND_ARROW_ENABLED</t>
        </is>
      </c>
      <c r="B62" s="73" t="inlineStr">
        <is>
          <t>True</t>
        </is>
      </c>
      <c r="C62" s="38" t="n"/>
      <c r="D62" s="38" t="inlineStr">
        <is>
          <t>GLOBAL_CHECK, STOCKS_EXIT</t>
        </is>
      </c>
      <c r="E62" s="38" t="n"/>
      <c r="F62" s="30" t="n"/>
      <c r="G62" s="38">
        <f>IFERROR(VLOOKUP($A63&amp;"_"&amp;$B63,Results_Deltas!$A$2:$P$15000,5,FALSE),"")</f>
        <v/>
      </c>
      <c r="H62" s="38" t="inlineStr">
        <is>
          <t>Blanket (page end)</t>
        </is>
      </c>
      <c r="I62" s="30" t="n"/>
      <c r="J62" s="30" t="n"/>
      <c r="K62" s="30" t="n"/>
      <c r="L62" s="30" t="inlineStr">
        <is>
          <t>NO</t>
        </is>
      </c>
      <c r="M62" s="30" t="n">
        <v>-1.239966551129522</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9" t="inlineStr">
        <is>
          <t>HLR_TOP_MIN_TFS</t>
        </is>
      </c>
      <c r="B63" s="73" t="inlineStr">
        <is>
          <t>2</t>
        </is>
      </c>
      <c r="C63" s="38" t="n"/>
      <c r="D63" s="38" t="inlineStr">
        <is>
          <t>GLOBAL_CHECK, REENTRY, STOCKS_EXIT</t>
        </is>
      </c>
      <c r="E63" s="38" t="n"/>
      <c r="F63" s="30" t="n"/>
      <c r="G63" s="38">
        <f>IFERROR(VLOOKUP($A64&amp;"_"&amp;$B64,Results_Deltas!$A$2:$P$15000,5,FALSE),"")</f>
        <v/>
      </c>
      <c r="H63" s="38" t="inlineStr">
        <is>
          <t>Blanket (page end)</t>
        </is>
      </c>
      <c r="I63" s="30" t="n"/>
      <c r="J63" s="30" t="n"/>
      <c r="K63" s="30" t="n"/>
      <c r="L63" s="30" t="inlineStr">
        <is>
          <t>YES</t>
        </is>
      </c>
      <c r="M63" s="30" t="n">
        <v>-1.239436158691395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9" t="inlineStr">
        <is>
          <t>LR_BAND_LADDER_STOCH_EXTREME</t>
        </is>
      </c>
      <c r="B64" s="73" t="inlineStr">
        <is>
          <t>30.0</t>
        </is>
      </c>
      <c r="C64" s="38" t="n"/>
      <c r="D64" s="38" t="inlineStr">
        <is>
          <t>GLOBAL_CHECK, STOCKS_EXIT</t>
        </is>
      </c>
      <c r="E64" s="38" t="n"/>
      <c r="F64" s="30" t="n"/>
      <c r="G64" s="38">
        <f>IFERROR(VLOOKUP($A65&amp;"_"&amp;$B65,Results_Deltas!$A$2:$P$15000,5,FALSE),"")</f>
        <v/>
      </c>
      <c r="H64" s="38" t="inlineStr">
        <is>
          <t>Blanket (page end)</t>
        </is>
      </c>
      <c r="I64" s="30" t="n"/>
      <c r="J64" s="30" t="n"/>
      <c r="K64" s="30" t="n"/>
      <c r="L64" s="30" t="inlineStr">
        <is>
          <t>YES</t>
        </is>
      </c>
      <c r="M64" s="30" t="n">
        <v>-1.237196296326163</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LR_BAND_LADDER_STOCH_EXTREME</t>
        </is>
      </c>
      <c r="B65" s="73" t="inlineStr">
        <is>
          <t>30.0_ALT</t>
        </is>
      </c>
      <c r="C65" s="38" t="n"/>
      <c r="D65" s="38" t="inlineStr">
        <is>
          <t>GLOBAL_CHECK, STOCKS_EXIT</t>
        </is>
      </c>
      <c r="E65" s="38" t="n"/>
      <c r="F65" s="30" t="n"/>
      <c r="G65" s="38">
        <f>IFERROR(VLOOKUP($A66&amp;"_"&amp;$B66,Results_Deltas!$A$2:$P$15000,5,FALSE),"")</f>
        <v/>
      </c>
      <c r="H65" s="38" t="inlineStr">
        <is>
          <t>Blanket (page end)</t>
        </is>
      </c>
      <c r="I65" s="30" t="n"/>
      <c r="J65" s="30" t="n"/>
      <c r="K65" s="30" t="n"/>
      <c r="L65" s="30" t="inlineStr">
        <is>
          <t>NO</t>
        </is>
      </c>
      <c r="M65" s="30" t="n">
        <v>-1.237196296326163</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FG_GREED_THRESHOLD</t>
        </is>
      </c>
      <c r="B66" s="73" t="inlineStr">
        <is>
          <t>93.75</t>
        </is>
      </c>
      <c r="C66" s="38" t="n"/>
      <c r="D66" s="38" t="inlineStr">
        <is>
          <t>GLOBAL_CHECK, STOCKS_EXIT</t>
        </is>
      </c>
      <c r="E66" s="38" t="n"/>
      <c r="F66" s="30" t="n"/>
      <c r="G66" s="38">
        <f>IFERROR(VLOOKUP($A67&amp;"_"&amp;$B67,Results_Deltas!$A$2:$P$15000,5,FALSE),"")</f>
        <v/>
      </c>
      <c r="H66" s="38" t="inlineStr">
        <is>
          <t>Blanket (page end)</t>
        </is>
      </c>
      <c r="I66" s="30" t="n"/>
      <c r="J66" s="30" t="n"/>
      <c r="K66" s="30" t="n"/>
      <c r="L66" s="30" t="inlineStr">
        <is>
          <t>NO</t>
        </is>
      </c>
      <c r="M66" s="30" t="n">
        <v>-1.23706696480509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LR_BAND_LADDER_TF_BOTTOM</t>
        </is>
      </c>
      <c r="B67" s="73" t="inlineStr">
        <is>
          <t>1</t>
        </is>
      </c>
      <c r="C67" s="38" t="n"/>
      <c r="D67" s="38" t="inlineStr">
        <is>
          <t>GLOBAL_CHECK, STOCKS_EXIT</t>
        </is>
      </c>
      <c r="E67" s="38" t="n"/>
      <c r="F67" s="30" t="n"/>
      <c r="G67" s="38">
        <f>IFERROR(VLOOKUP($A68&amp;"_"&amp;$B68,Results_Deltas!$A$2:$P$15000,5,FALSE),"")</f>
        <v/>
      </c>
      <c r="H67" s="38" t="inlineStr">
        <is>
          <t>Blanket (page end)</t>
        </is>
      </c>
      <c r="I67" s="30" t="n"/>
      <c r="J67" s="30" t="n"/>
      <c r="K67" s="30" t="n"/>
      <c r="L67" s="30" t="inlineStr">
        <is>
          <t>NO</t>
        </is>
      </c>
      <c r="M67" s="30" t="n">
        <v>-1.235885097055177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DELTA_HTF_GATE</t>
        </is>
      </c>
      <c r="B68" s="73" t="inlineStr">
        <is>
          <t>4h</t>
        </is>
      </c>
      <c r="C68" s="38" t="n"/>
      <c r="D68" s="38" t="inlineStr">
        <is>
          <t>ENTRY, GLOBAL_CHECK, STOCKS_EXIT</t>
        </is>
      </c>
      <c r="E68" s="38" t="n"/>
      <c r="F68" s="30" t="n"/>
      <c r="G68" s="38">
        <f>IFERROR(VLOOKUP($A69&amp;"_"&amp;$B69,Results_Deltas!$A$2:$P$15000,5,FALSE),"")</f>
        <v/>
      </c>
      <c r="H68" s="38" t="inlineStr">
        <is>
          <t>Blanket (page end)</t>
        </is>
      </c>
      <c r="I68" s="30" t="n"/>
      <c r="J68" s="30" t="n"/>
      <c r="K68" s="30" t="n"/>
      <c r="L68" s="30" t="inlineStr">
        <is>
          <t>NO</t>
        </is>
      </c>
      <c r="M68" s="30" t="n">
        <v>-1.234516816871067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7" t="inlineStr">
        <is>
          <t>DELTA_HTF_GATE</t>
        </is>
      </c>
      <c r="B69" s="73" t="inlineStr">
        <is>
          <t>4h_ALT</t>
        </is>
      </c>
      <c r="C69" s="38" t="n"/>
      <c r="D69" s="38" t="inlineStr">
        <is>
          <t>ENTRY, GLOBAL_CHECK, STOCKS_EXIT</t>
        </is>
      </c>
      <c r="E69" s="38" t="n"/>
      <c r="F69" s="30" t="n"/>
      <c r="G69" s="38">
        <f>IFERROR(VLOOKUP($A70&amp;"_"&amp;$B70,Results_Deltas!$A$2:$P$15000,5,FALSE),"")</f>
        <v/>
      </c>
      <c r="H69" s="38" t="inlineStr">
        <is>
          <t>Blanket (page end)</t>
        </is>
      </c>
      <c r="I69" s="30" t="n"/>
      <c r="J69" s="30" t="n"/>
      <c r="K69" s="30" t="n"/>
      <c r="L69" s="30" t="inlineStr">
        <is>
          <t>NO</t>
        </is>
      </c>
      <c r="M69" s="30" t="n">
        <v>-1.234516816871067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BANDAID_OFF_LOSER_RECOVER_PCT</t>
        </is>
      </c>
      <c r="B70" s="73" t="inlineStr">
        <is>
          <t>2.0</t>
        </is>
      </c>
      <c r="C70" s="38" t="n"/>
      <c r="D70" s="38" t="inlineStr">
        <is>
          <t>AUGMENT, ENTRY, EXIT, GLOBAL_CHECK, REDUCE, STOCKS_EXIT</t>
        </is>
      </c>
      <c r="E70" s="38" t="n"/>
      <c r="F70" s="30" t="n"/>
      <c r="G70" s="38">
        <f>IFERROR(VLOOKUP($A71&amp;"_"&amp;$B71,Results_Deltas!$A$2:$P$15000,5,FALSE),"")</f>
        <v/>
      </c>
      <c r="H70" s="38" t="inlineStr">
        <is>
          <t>Blanket (page end)</t>
        </is>
      </c>
      <c r="I70" s="30" t="n"/>
      <c r="J70" s="30" t="n"/>
      <c r="K70" s="30" t="n"/>
      <c r="L70" s="30" t="inlineStr">
        <is>
          <t>NO</t>
        </is>
      </c>
      <c r="M70" s="30" t="n">
        <v>-1.234014959716702</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LR_BAND_LADDER_TF_TOP</t>
        </is>
      </c>
      <c r="B71" s="73" t="inlineStr">
        <is>
          <t>1</t>
        </is>
      </c>
      <c r="C71" s="38" t="n"/>
      <c r="D71" s="38" t="inlineStr">
        <is>
          <t>GLOBAL_CHECK, STOCKS_EXIT</t>
        </is>
      </c>
      <c r="E71" s="38" t="n"/>
      <c r="F71" s="30" t="n"/>
      <c r="G71" s="38">
        <f>IFERROR(VLOOKUP($A72&amp;"_"&amp;$B72,Results_Deltas!$A$2:$P$15000,5,FALSE),"")</f>
        <v/>
      </c>
      <c r="H71" s="38" t="inlineStr">
        <is>
          <t>Blanket (page end)</t>
        </is>
      </c>
      <c r="I71" s="30" t="n"/>
      <c r="J71" s="30" t="n"/>
      <c r="K71" s="30" t="n"/>
      <c r="L71" s="30" t="inlineStr">
        <is>
          <t>NO</t>
        </is>
      </c>
      <c r="M71" s="30" t="n">
        <v>-1.233204161281749</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CRYPTO_SPIKE_FADE_THRESHOLD_PCT</t>
        </is>
      </c>
      <c r="B72" s="73" t="inlineStr">
        <is>
          <t>12.5</t>
        </is>
      </c>
      <c r="C72" s="38" t="n"/>
      <c r="D72" s="38" t="inlineStr">
        <is>
          <t>GLOBAL_CHECK, STOCKS_EXIT</t>
        </is>
      </c>
      <c r="E72" s="38" t="n"/>
      <c r="F72" s="30" t="n"/>
      <c r="G72" s="38">
        <f>IFERROR(VLOOKUP($A73&amp;"_"&amp;$B73,Results_Deltas!$A$2:$P$15000,5,FALSE),"")</f>
        <v/>
      </c>
      <c r="H72" s="38" t="inlineStr">
        <is>
          <t>Blanket (page end)</t>
        </is>
      </c>
      <c r="I72" s="30" t="n"/>
      <c r="J72" s="30" t="n"/>
      <c r="K72" s="30" t="n"/>
      <c r="L72" s="30" t="inlineStr">
        <is>
          <t>NO</t>
        </is>
      </c>
      <c r="M72" s="30" t="n">
        <v>-1.224624478610111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CRYPTO_SPIKE_FADE_THRESHOLD_PCT</t>
        </is>
      </c>
      <c r="B73" s="73" t="inlineStr">
        <is>
          <t>7.5</t>
        </is>
      </c>
      <c r="C73" s="38" t="n"/>
      <c r="D73" s="38" t="inlineStr">
        <is>
          <t>GLOBAL_CHECK, STOCKS_EXIT</t>
        </is>
      </c>
      <c r="E73" s="38" t="n"/>
      <c r="F73" s="30" t="n"/>
      <c r="G73" s="38">
        <f>IFERROR(VLOOKUP($A74&amp;"_"&amp;$B74,Results_Deltas!$A$2:$P$15000,5,FALSE),"")</f>
        <v/>
      </c>
      <c r="H73" s="38" t="inlineStr">
        <is>
          <t>Blanket (page end)</t>
        </is>
      </c>
      <c r="I73" s="30" t="n"/>
      <c r="J73" s="30" t="n"/>
      <c r="K73" s="30" t="n"/>
      <c r="L73" s="30" t="inlineStr">
        <is>
          <t>NO</t>
        </is>
      </c>
      <c r="M73" s="30" t="n">
        <v>-1.221294045349863</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BANDAID_OFF_LOSER_RECOVER_PCT</t>
        </is>
      </c>
      <c r="B74" s="73" t="inlineStr">
        <is>
          <t>1.0</t>
        </is>
      </c>
      <c r="C74" s="38" t="n"/>
      <c r="D74" s="38" t="inlineStr">
        <is>
          <t>AUGMENT, ENTRY, EXIT, GLOBAL_CHECK, REDUCE, STOCKS_EXIT</t>
        </is>
      </c>
      <c r="E74" s="38" t="n"/>
      <c r="F74" s="30" t="n"/>
      <c r="G74" s="38">
        <f>IFERROR(VLOOKUP($A75&amp;"_"&amp;$B75,Results_Deltas!$A$2:$P$15000,5,FALSE),"")</f>
        <v/>
      </c>
      <c r="H74" s="38" t="inlineStr">
        <is>
          <t>Blanket (page end)</t>
        </is>
      </c>
      <c r="I74" s="30" t="n"/>
      <c r="J74" s="30" t="n"/>
      <c r="K74" s="30" t="n"/>
      <c r="L74" s="30" t="inlineStr">
        <is>
          <t>NO</t>
        </is>
      </c>
      <c r="M74" s="30" t="n">
        <v>-1.217508068870867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LIVE_VEC_EMERGENCY_BRAKE_ENABLED</t>
        </is>
      </c>
      <c r="B75" s="73" t="inlineStr">
        <is>
          <t>True</t>
        </is>
      </c>
      <c r="C75" s="38" t="n"/>
      <c r="D75" s="38" t="inlineStr">
        <is>
          <t>GLOBAL_CHECK, STOCKS_EXIT</t>
        </is>
      </c>
      <c r="E75" s="38" t="n"/>
      <c r="F75" s="30" t="n"/>
      <c r="G75" s="38">
        <f>IFERROR(VLOOKUP($A76&amp;"_"&amp;$B76,Results_Deltas!$A$2:$P$15000,5,FALSE),"")</f>
        <v/>
      </c>
      <c r="H75" s="38" t="inlineStr">
        <is>
          <t>Blanket (page end)</t>
        </is>
      </c>
      <c r="I75" s="30" t="n"/>
      <c r="J75" s="30" t="n"/>
      <c r="K75" s="30" t="n"/>
      <c r="L75" s="30" t="inlineStr">
        <is>
          <t>NO</t>
        </is>
      </c>
      <c r="M75" s="30" t="n">
        <v>-1.216561605721503</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NEWBORN_LOSS_KILL_GAIN_THRESHOLD_PCT</t>
        </is>
      </c>
      <c r="B76" s="73" t="inlineStr">
        <is>
          <t>1.0</t>
        </is>
      </c>
      <c r="C76" s="38" t="n"/>
      <c r="D76" s="38" t="inlineStr">
        <is>
          <t>AUGMENT, EXIT, GLOBAL_CHECK, REDUCE, STOCKS_EXIT</t>
        </is>
      </c>
      <c r="E76" s="38" t="n"/>
      <c r="F76" s="30" t="n"/>
      <c r="G76" s="38">
        <f>IFERROR(VLOOKUP($A77&amp;"_"&amp;$B77,Results_Deltas!$A$2:$P$15000,5,FALSE),"")</f>
        <v/>
      </c>
      <c r="H76" s="38" t="inlineStr">
        <is>
          <t>Blanket (page end)</t>
        </is>
      </c>
      <c r="I76" s="30" t="n"/>
      <c r="J76" s="30" t="n"/>
      <c r="K76" s="30" t="n"/>
      <c r="L76" s="30" t="inlineStr">
        <is>
          <t>NO</t>
        </is>
      </c>
      <c r="M76" s="30" t="n">
        <v>-1.216561605721503</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NEWBORN_LOSS_KILL_GAIN_THRESHOLD_PCT</t>
        </is>
      </c>
      <c r="B77" s="73" t="inlineStr">
        <is>
          <t>0.5</t>
        </is>
      </c>
      <c r="C77" s="38" t="n"/>
      <c r="D77" s="38" t="inlineStr">
        <is>
          <t>AUGMENT, EXIT, GLOBAL_CHECK, REDUCE, STOCKS_EXIT</t>
        </is>
      </c>
      <c r="E77" s="38" t="n"/>
      <c r="F77" s="30" t="n"/>
      <c r="G77" s="38">
        <f>IFERROR(VLOOKUP($A78&amp;"_"&amp;$B78,Results_Deltas!$A$2:$P$15000,5,FALSE),"")</f>
        <v/>
      </c>
      <c r="H77" s="38" t="inlineStr">
        <is>
          <t>Blanket (page end)</t>
        </is>
      </c>
      <c r="I77" s="30" t="n"/>
      <c r="J77" s="30" t="n"/>
      <c r="K77" s="30" t="n"/>
      <c r="L77" s="30" t="inlineStr">
        <is>
          <t>NO</t>
        </is>
      </c>
      <c r="M77" s="30" t="n">
        <v>-1.21254331965438</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NEW_POSITION_MAX_LOSS_THRESHOLD</t>
        </is>
      </c>
      <c r="B78" s="73" t="inlineStr">
        <is>
          <t>2.0</t>
        </is>
      </c>
      <c r="C78" s="38" t="n"/>
      <c r="D78" s="38" t="inlineStr">
        <is>
          <t>AUGMENT, EXIT, GLOBAL_CHECK, REDUCE, STOCKS_EXIT</t>
        </is>
      </c>
      <c r="E78" s="38" t="n"/>
      <c r="F78" s="30" t="n"/>
      <c r="G78" s="38">
        <f>IFERROR(VLOOKUP($A79&amp;"_"&amp;$B79,Results_Deltas!$A$2:$P$15000,5,FALSE),"")</f>
        <v/>
      </c>
      <c r="H78" s="38" t="inlineStr">
        <is>
          <t>Blanket (page end)</t>
        </is>
      </c>
      <c r="I78" s="30" t="n"/>
      <c r="J78" s="30" t="n"/>
      <c r="K78" s="30" t="n"/>
      <c r="L78" s="30" t="inlineStr">
        <is>
          <t>NO</t>
        </is>
      </c>
      <c r="M78" s="30" t="n">
        <v>-1.21254331965438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DELTA_REENTRY_FILTER_ENABLED</t>
        </is>
      </c>
      <c r="B79" s="73" t="inlineStr">
        <is>
          <t>True</t>
        </is>
      </c>
      <c r="C79" s="38" t="n"/>
      <c r="D79" s="38" t="inlineStr">
        <is>
          <t>ENTRY, GLOBAL_CHECK, STOCKS_EXIT</t>
        </is>
      </c>
      <c r="E79" s="38" t="n"/>
      <c r="F79" s="30" t="n"/>
      <c r="G79" s="38">
        <f>IFERROR(VLOOKUP($A80&amp;"_"&amp;$B80,Results_Deltas!$A$2:$P$15000,5,FALSE),"")</f>
        <v/>
      </c>
      <c r="H79" s="38" t="inlineStr">
        <is>
          <t>Blanket (page end)</t>
        </is>
      </c>
      <c r="I79" s="30" t="n"/>
      <c r="J79" s="30" t="n"/>
      <c r="K79" s="30" t="n"/>
      <c r="L79" s="30" t="inlineStr">
        <is>
          <t>NO</t>
        </is>
      </c>
      <c r="M79" s="30" t="n">
        <v>-1.035533673297339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9" t="inlineStr">
        <is>
          <t>LH_HL_FILTER_MODE</t>
        </is>
      </c>
      <c r="B80" s="73" t="inlineStr">
        <is>
          <t>STRICT_2BAR</t>
        </is>
      </c>
      <c r="C80" s="38" t="n"/>
      <c r="D80" s="38" t="inlineStr">
        <is>
          <t>ENTRY, GLOBAL_CHECK, STOCKS_EXIT</t>
        </is>
      </c>
      <c r="E80" s="38" t="n"/>
      <c r="F80" s="30" t="n"/>
      <c r="G80" s="38">
        <f>IFERROR(VLOOKUP($A81&amp;"_"&amp;$B81,Results_Deltas!$A$2:$P$15000,5,FALSE),"")</f>
        <v/>
      </c>
      <c r="H80" s="38" t="inlineStr">
        <is>
          <t>Blanket (page end)</t>
        </is>
      </c>
      <c r="I80" s="30" t="n"/>
      <c r="J80" s="30" t="n"/>
      <c r="K80" s="30" t="n"/>
      <c r="L80" s="30" t="inlineStr">
        <is>
          <t>YES</t>
        </is>
      </c>
      <c r="M80" s="30" t="n">
        <v>-1.033401855725536</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LH_HL_FILTER_MODE</t>
        </is>
      </c>
      <c r="B81" s="73" t="inlineStr">
        <is>
          <t>STRICT_2BAR_ALT</t>
        </is>
      </c>
      <c r="C81" s="38" t="n"/>
      <c r="D81" s="38" t="inlineStr">
        <is>
          <t>ENTRY, GLOBAL_CHECK, STOCKS_EXIT</t>
        </is>
      </c>
      <c r="E81" s="38" t="n"/>
      <c r="F81" s="30" t="n"/>
      <c r="G81" s="38">
        <f>IFERROR(VLOOKUP($A82&amp;"_"&amp;$B82,Results_Deltas!$A$2:$P$15000,5,FALSE),"")</f>
        <v/>
      </c>
      <c r="H81" s="38" t="inlineStr">
        <is>
          <t>Blanket (page end)</t>
        </is>
      </c>
      <c r="I81" s="30" t="n"/>
      <c r="J81" s="30" t="n"/>
      <c r="K81" s="30" t="n"/>
      <c r="L81" s="30" t="inlineStr">
        <is>
          <t>NO</t>
        </is>
      </c>
      <c r="M81" s="30" t="n">
        <v>-1.033401855725536</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MANDATORY_REENTRY_WT_FILTER_MIN_TFS</t>
        </is>
      </c>
      <c r="B82" s="73" t="inlineStr">
        <is>
          <t>2</t>
        </is>
      </c>
      <c r="C82" s="38" t="n"/>
      <c r="D82" s="38" t="inlineStr">
        <is>
          <t>GLOBAL_CHECK, STOCKS_EXIT</t>
        </is>
      </c>
      <c r="E82" s="38" t="n"/>
      <c r="F82" s="30" t="n"/>
      <c r="G82" s="38">
        <f>IFERROR(VLOOKUP($A83&amp;"_"&amp;$B83,Results_Deltas!$A$2:$P$15000,5,FALSE),"")</f>
        <v/>
      </c>
      <c r="H82" s="38" t="inlineStr">
        <is>
          <t>Blanket (page end)</t>
        </is>
      </c>
      <c r="I82" s="30" t="n"/>
      <c r="J82" s="30" t="n"/>
      <c r="K82" s="30" t="n"/>
      <c r="L82" s="30" t="inlineStr">
        <is>
          <t>NO</t>
        </is>
      </c>
      <c r="M82" s="30" t="n">
        <v>-1.0273999969765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9" t="inlineStr">
        <is>
          <t>MANDATORY_REENTRY_WT_FILTER_VELOCITY_RATIO</t>
        </is>
      </c>
      <c r="B83" s="73" t="inlineStr">
        <is>
          <t>0.90</t>
        </is>
      </c>
      <c r="C83" s="38" t="n"/>
      <c r="D83" s="38" t="inlineStr">
        <is>
          <t>GLOBAL_CHECK, STOCKS_EXIT</t>
        </is>
      </c>
      <c r="E83" s="38" t="n"/>
      <c r="F83" s="30" t="n"/>
      <c r="G83" s="38">
        <f>IFERROR(VLOOKUP($A84&amp;"_"&amp;$B84,Results_Deltas!$A$2:$P$15000,5,FALSE),"")</f>
        <v/>
      </c>
      <c r="H83" s="38" t="inlineStr">
        <is>
          <t>Blanket (page end)</t>
        </is>
      </c>
      <c r="I83" s="30" t="n"/>
      <c r="J83" s="30" t="n"/>
      <c r="K83" s="30" t="n"/>
      <c r="L83" s="30" t="inlineStr">
        <is>
          <t>YES</t>
        </is>
      </c>
      <c r="M83" s="30" t="n">
        <v>-1.022968061779238</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MANDATORY_REENTRY_WT_FILTER_VELOCITY_RATIO</t>
        </is>
      </c>
      <c r="B84" s="73" t="inlineStr">
        <is>
          <t>0.90_ALT</t>
        </is>
      </c>
      <c r="C84" s="38" t="n"/>
      <c r="D84" s="38" t="inlineStr">
        <is>
          <t>GLOBAL_CHECK, STOCKS_EXIT</t>
        </is>
      </c>
      <c r="E84" s="38" t="n"/>
      <c r="F84" s="30" t="n"/>
      <c r="G84" s="38">
        <f>IFERROR(VLOOKUP($A85&amp;"_"&amp;$B85,Results_Deltas!$A$2:$P$15000,5,FALSE),"")</f>
        <v/>
      </c>
      <c r="H84" s="38" t="inlineStr">
        <is>
          <t>Blanket (page end)</t>
        </is>
      </c>
      <c r="I84" s="30" t="n"/>
      <c r="J84" s="30" t="n"/>
      <c r="K84" s="30" t="n"/>
      <c r="L84" s="30" t="inlineStr">
        <is>
          <t>NO</t>
        </is>
      </c>
      <c r="M84" s="30" t="n">
        <v>-1.022968061779238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EMA_9_21_FILTER_MIN_TFS</t>
        </is>
      </c>
      <c r="B85" s="73" t="inlineStr">
        <is>
          <t>1</t>
        </is>
      </c>
      <c r="C85" s="38" t="n"/>
      <c r="D85" s="38" t="inlineStr">
        <is>
          <t>GLOBAL_CHECK</t>
        </is>
      </c>
      <c r="E85" s="38" t="n"/>
      <c r="F85" s="30" t="n"/>
      <c r="G85" s="38">
        <f>IFERROR(VLOOKUP($A86&amp;"_"&amp;$B86,Results_Deltas!$A$2:$P$15000,5,FALSE),"")</f>
        <v/>
      </c>
      <c r="H85" s="38" t="inlineStr">
        <is>
          <t>Blanket (page end)</t>
        </is>
      </c>
      <c r="I85" s="30" t="n"/>
      <c r="J85" s="30" t="n"/>
      <c r="K85" s="30" t="n"/>
      <c r="L85" s="30" t="inlineStr">
        <is>
          <t>NO</t>
        </is>
      </c>
      <c r="M85" s="30" t="n">
        <v>-0.8674776342478641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9" t="inlineStr">
        <is>
          <t>COOLDOWN_LOCKS_FILTER_TF</t>
        </is>
      </c>
      <c r="B86" s="73" t="inlineStr">
        <is>
          <t>15m</t>
        </is>
      </c>
      <c r="C86" s="38" t="n"/>
      <c r="D86" s="38" t="inlineStr">
        <is>
          <t>GLOBAL_CHECK</t>
        </is>
      </c>
      <c r="E86" s="38" t="n"/>
      <c r="F86" s="30" t="n"/>
      <c r="G86" s="38">
        <f>IFERROR(VLOOKUP($A87&amp;"_"&amp;$B87,Results_Deltas!$A$2:$P$15000,5,FALSE),"")</f>
        <v/>
      </c>
      <c r="H86" s="38" t="inlineStr">
        <is>
          <t>Blanket (page end)</t>
        </is>
      </c>
      <c r="I86" s="30" t="n"/>
      <c r="J86" s="30" t="n"/>
      <c r="K86" s="30" t="n"/>
      <c r="L86" s="30" t="inlineStr">
        <is>
          <t>YES</t>
        </is>
      </c>
      <c r="M86" s="30" t="n">
        <v>-0.772588269681326</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9" t="inlineStr">
        <is>
          <t>DUP_GUARD_FILTER_TF</t>
        </is>
      </c>
      <c r="B87" s="73" t="inlineStr">
        <is>
          <t>15m</t>
        </is>
      </c>
      <c r="C87" s="38" t="n"/>
      <c r="D87" s="38" t="inlineStr">
        <is>
          <t>GLOBAL_CHECK</t>
        </is>
      </c>
      <c r="E87" s="38" t="n"/>
      <c r="F87" s="30" t="n"/>
      <c r="G87" s="38">
        <f>IFERROR(VLOOKUP($A88&amp;"_"&amp;$B88,Results_Deltas!$A$2:$P$15000,5,FALSE),"")</f>
        <v/>
      </c>
      <c r="H87" s="38" t="inlineStr">
        <is>
          <t>Blanket (page end)</t>
        </is>
      </c>
      <c r="I87" s="30" t="n"/>
      <c r="J87" s="30" t="n"/>
      <c r="K87" s="30" t="n"/>
      <c r="L87" s="30" t="inlineStr">
        <is>
          <t>YES</t>
        </is>
      </c>
      <c r="M87" s="30" t="n">
        <v>-0.772588269681326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9" t="inlineStr">
        <is>
          <t>EMA_BLANKET_FILTER_ENABLED</t>
        </is>
      </c>
      <c r="B88" s="73" t="inlineStr">
        <is>
          <t>True</t>
        </is>
      </c>
      <c r="C88" s="38" t="n"/>
      <c r="D88" s="38" t="inlineStr">
        <is>
          <t>GLOBAL_CHECK</t>
        </is>
      </c>
      <c r="E88" s="38" t="n"/>
      <c r="F88" s="30" t="n"/>
      <c r="G88" s="38">
        <f>IFERROR(VLOOKUP($A89&amp;"_"&amp;$B89,Results_Deltas!$A$2:$P$15000,5,FALSE),"")</f>
        <v/>
      </c>
      <c r="H88" s="38" t="inlineStr">
        <is>
          <t>Blanket (page end)</t>
        </is>
      </c>
      <c r="I88" s="30" t="n"/>
      <c r="J88" s="30" t="n"/>
      <c r="K88" s="30" t="n"/>
      <c r="L88" s="30" t="inlineStr">
        <is>
          <t>YES</t>
        </is>
      </c>
      <c r="M88" s="30" t="n">
        <v>-0.772588269681326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9" t="inlineStr">
        <is>
          <t>FUNDING_GATE_FILTER_TF</t>
        </is>
      </c>
      <c r="B89" s="73" t="inlineStr">
        <is>
          <t>15m</t>
        </is>
      </c>
      <c r="C89" s="38" t="n"/>
      <c r="D89" s="38" t="inlineStr">
        <is>
          <t>GLOBAL_CHECK</t>
        </is>
      </c>
      <c r="E89" s="38" t="n"/>
      <c r="F89" s="30" t="n"/>
      <c r="G89" s="38">
        <f>IFERROR(VLOOKUP($A90&amp;"_"&amp;$B90,Results_Deltas!$A$2:$P$15000,5,FALSE),"")</f>
        <v/>
      </c>
      <c r="H89" s="38" t="inlineStr">
        <is>
          <t>Blanket (page end)</t>
        </is>
      </c>
      <c r="I89" s="30" t="n"/>
      <c r="J89" s="30" t="n"/>
      <c r="K89" s="30" t="n"/>
      <c r="L89" s="30" t="inlineStr">
        <is>
          <t>YES</t>
        </is>
      </c>
      <c r="M89" s="30" t="n">
        <v>-0.772588269681326</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7" t="inlineStr">
        <is>
          <t>GR_FILTER_VEC_MIN_TFS</t>
        </is>
      </c>
      <c r="B90" s="73" t="inlineStr">
        <is>
          <t>0</t>
        </is>
      </c>
      <c r="C90" s="38" t="n"/>
      <c r="D90" s="38" t="inlineStr">
        <is>
          <t>GLOBAL_CHECK</t>
        </is>
      </c>
      <c r="E90" s="38" t="n"/>
      <c r="F90" s="30" t="n"/>
      <c r="G90" s="38">
        <f>IFERROR(VLOOKUP($A91&amp;"_"&amp;$B91,Results_Deltas!$A$2:$P$15000,5,FALSE),"")</f>
        <v/>
      </c>
      <c r="H90" s="38" t="inlineStr">
        <is>
          <t>Blanket (page end)</t>
        </is>
      </c>
      <c r="I90" s="30" t="n"/>
      <c r="J90" s="30" t="n"/>
      <c r="K90" s="30" t="n"/>
      <c r="L90" s="30" t="inlineStr">
        <is>
          <t>NO</t>
        </is>
      </c>
      <c r="M90" s="30" t="n">
        <v>-0.5816193835363773</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9" t="inlineStr">
        <is>
          <t>BAND_ARROW_ENABLED</t>
        </is>
      </c>
      <c r="B91" s="73" t="inlineStr">
        <is>
          <t>False</t>
        </is>
      </c>
      <c r="C91" s="38" t="n"/>
      <c r="D91" s="38" t="inlineStr">
        <is>
          <t>GLOBAL_CHECK, STOCKS_EXIT</t>
        </is>
      </c>
      <c r="E91" s="38" t="n"/>
      <c r="F91" s="30" t="n"/>
      <c r="G91" s="38">
        <f>IFERROR(VLOOKUP($A92&amp;"_"&amp;$B92,Results_Deltas!$A$2:$P$15000,5,FALSE),"")</f>
        <v/>
      </c>
      <c r="H91" s="38" t="inlineStr">
        <is>
          <t>Blanket (page end)</t>
        </is>
      </c>
      <c r="I91" s="30" t="n"/>
      <c r="J91" s="30" t="n"/>
      <c r="K91" s="30" t="n"/>
      <c r="L91" s="30" t="inlineStr">
        <is>
          <t>YES</t>
        </is>
      </c>
      <c r="M91" s="30" t="n">
        <v>-0.2575294232271086</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DELTA_REENTRY_FILTER_ENABLED</t>
        </is>
      </c>
      <c r="B92" s="73" t="inlineStr">
        <is>
          <t>False</t>
        </is>
      </c>
      <c r="C92" s="38" t="n"/>
      <c r="D92" s="38" t="inlineStr">
        <is>
          <t>ENTRY, GLOBAL_CHECK, STOCKS_EXIT</t>
        </is>
      </c>
      <c r="E92" s="38" t="n"/>
      <c r="F92" s="30" t="n"/>
      <c r="G92" s="38">
        <f>IFERROR(VLOOKUP($A93&amp;"_"&amp;$B93,Results_Deltas!$A$2:$P$15000,5,FALSE),"")</f>
        <v/>
      </c>
      <c r="H92" s="38" t="inlineStr">
        <is>
          <t>Blanket (page end)</t>
        </is>
      </c>
      <c r="I92" s="30" t="n"/>
      <c r="J92" s="30" t="n"/>
      <c r="K92" s="30" t="n"/>
      <c r="L92" s="30" t="inlineStr">
        <is>
          <t>YES</t>
        </is>
      </c>
      <c r="M92" s="30" t="n">
        <v>-0.2575294232271086</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9" t="inlineStr">
        <is>
          <t>HA_WICK_QUALITY_ENABLED</t>
        </is>
      </c>
      <c r="B93" s="73" t="inlineStr">
        <is>
          <t>False</t>
        </is>
      </c>
      <c r="C93" s="38" t="n"/>
      <c r="D93" s="38" t="inlineStr">
        <is>
          <t>ENTRY, GLOBAL_CHECK, STOCKS_EXIT</t>
        </is>
      </c>
      <c r="E93" s="38" t="n"/>
      <c r="F93" s="30" t="n"/>
      <c r="G93" s="38">
        <f>IFERROR(VLOOKUP($A94&amp;"_"&amp;$B94,Results_Deltas!$A$2:$P$15000,5,FALSE),"")</f>
        <v/>
      </c>
      <c r="H93" s="38" t="inlineStr">
        <is>
          <t>Blanket (page end)</t>
        </is>
      </c>
      <c r="I93" s="30" t="n"/>
      <c r="J93" s="30" t="n"/>
      <c r="K93" s="30" t="n"/>
      <c r="L93" s="30" t="inlineStr">
        <is>
          <t>YES</t>
        </is>
      </c>
      <c r="M93" s="30" t="n">
        <v>-0.2575294232271086</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7" t="inlineStr">
        <is>
          <t>HA_WICK_QUALITY_TF</t>
        </is>
      </c>
      <c r="B94" s="73" t="inlineStr">
        <is>
          <t>15m</t>
        </is>
      </c>
      <c r="C94" s="38" t="n"/>
      <c r="D94" s="38" t="inlineStr">
        <is>
          <t>ENTRY, GLOBAL_CHECK, STOCKS_EXIT</t>
        </is>
      </c>
      <c r="E94" s="38" t="n"/>
      <c r="F94" s="30" t="n"/>
      <c r="G94" s="38">
        <f>IFERROR(VLOOKUP($A95&amp;"_"&amp;$B95,Results_Deltas!$A$2:$P$15000,5,FALSE),"")</f>
        <v/>
      </c>
      <c r="H94" s="38" t="inlineStr">
        <is>
          <t>Blanket (page end)</t>
        </is>
      </c>
      <c r="I94" s="30" t="n"/>
      <c r="J94" s="30" t="n"/>
      <c r="K94" s="30" t="n"/>
      <c r="L94" s="30" t="inlineStr">
        <is>
          <t>NO</t>
        </is>
      </c>
      <c r="M94" s="30" t="n">
        <v>-0.2575294232271086</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HTF4_CONF</t>
        </is>
      </c>
      <c r="B95" s="73" t="inlineStr">
        <is>
          <t>False</t>
        </is>
      </c>
      <c r="C95" s="38" t="n"/>
      <c r="D95" s="38" t="inlineStr">
        <is>
          <t>GLOBAL_CHECK, STOCKS_EXIT</t>
        </is>
      </c>
      <c r="E95" s="38" t="n"/>
      <c r="F95" s="30" t="n"/>
      <c r="G95" s="38">
        <f>IFERROR(VLOOKUP($A96&amp;"_"&amp;$B96,Results_Deltas!$A$2:$P$15000,5,FALSE),"")</f>
        <v/>
      </c>
      <c r="H95" s="38" t="inlineStr">
        <is>
          <t>Blanket (page end)</t>
        </is>
      </c>
      <c r="I95" s="30" t="n"/>
      <c r="J95" s="30" t="n"/>
      <c r="K95" s="30" t="n"/>
      <c r="L95" s="30" t="inlineStr">
        <is>
          <t>NO</t>
        </is>
      </c>
      <c r="M95" s="30" t="n">
        <v>-0.2575294232271086</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9" t="inlineStr">
        <is>
          <t>HTF_DIRECTION_GATE_ENABLED</t>
        </is>
      </c>
      <c r="B96" s="73" t="inlineStr">
        <is>
          <t>False</t>
        </is>
      </c>
      <c r="C96" s="38" t="n"/>
      <c r="D96" s="38" t="inlineStr">
        <is>
          <t>ENTRY, GLOBAL_CHECK, STOCKS_EXIT</t>
        </is>
      </c>
      <c r="E96" s="38" t="n"/>
      <c r="F96" s="30" t="n"/>
      <c r="G96" s="38">
        <f>IFERROR(VLOOKUP($A97&amp;"_"&amp;$B97,Results_Deltas!$A$2:$P$15000,5,FALSE),"")</f>
        <v/>
      </c>
      <c r="H96" s="38" t="inlineStr">
        <is>
          <t>Blanket (page end)</t>
        </is>
      </c>
      <c r="I96" s="30" t="n"/>
      <c r="J96" s="30" t="n"/>
      <c r="K96" s="30" t="n"/>
      <c r="L96" s="30" t="inlineStr">
        <is>
          <t>YES</t>
        </is>
      </c>
      <c r="M96" s="30" t="n">
        <v>-0.2575294232271086</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LEADERBOARD_FILTER</t>
        </is>
      </c>
      <c r="B97" s="73" t="inlineStr">
        <is>
          <t>False</t>
        </is>
      </c>
      <c r="C97" s="38" t="n"/>
      <c r="D97" s="38" t="inlineStr">
        <is>
          <t>AUGMENT, ENTRY, EXIT, GLOBAL_CHECK, REDUCE, STOCKS_EXIT</t>
        </is>
      </c>
      <c r="E97" s="38" t="n"/>
      <c r="F97" s="30" t="n"/>
      <c r="G97" s="38">
        <f>IFERROR(VLOOKUP($A98&amp;"_"&amp;$B98,Results_Deltas!$A$2:$P$15000,5,FALSE),"")</f>
        <v/>
      </c>
      <c r="H97" s="38" t="inlineStr">
        <is>
          <t>Blanket (page end)</t>
        </is>
      </c>
      <c r="I97" s="30" t="n"/>
      <c r="J97" s="30" t="n"/>
      <c r="K97" s="30" t="n"/>
      <c r="L97" s="30" t="inlineStr">
        <is>
          <t>NO</t>
        </is>
      </c>
      <c r="M97" s="30" t="n">
        <v>-0.2575294232271086</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9" t="inlineStr">
        <is>
          <t>LH_HL_FILTER_ENABLED</t>
        </is>
      </c>
      <c r="B98" s="73" t="inlineStr">
        <is>
          <t>False</t>
        </is>
      </c>
      <c r="C98" s="38" t="n"/>
      <c r="D98" s="38" t="inlineStr">
        <is>
          <t>ENTRY, GLOBAL_CHECK, STOCKS_EXIT</t>
        </is>
      </c>
      <c r="E98" s="38" t="n"/>
      <c r="F98" s="30" t="n"/>
      <c r="G98" s="38">
        <f>IFERROR(VLOOKUP($A99&amp;"_"&amp;$B99,Results_Deltas!$A$2:$P$15000,5,FALSE),"")</f>
        <v/>
      </c>
      <c r="H98" s="38" t="inlineStr">
        <is>
          <t>Blanket (page end)</t>
        </is>
      </c>
      <c r="I98" s="30" t="n"/>
      <c r="J98" s="30" t="n"/>
      <c r="K98" s="30" t="n"/>
      <c r="L98" s="30" t="inlineStr">
        <is>
          <t>YES</t>
        </is>
      </c>
      <c r="M98" s="30" t="n">
        <v>-0.2575294232271086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9" t="inlineStr">
        <is>
          <t>LH_HL_FILTER_REQUIRE_BOTH</t>
        </is>
      </c>
      <c r="B99" s="73" t="inlineStr">
        <is>
          <t>False</t>
        </is>
      </c>
      <c r="C99" s="38" t="n"/>
      <c r="D99" s="38" t="inlineStr">
        <is>
          <t>ENTRY, GLOBAL_CHECK, STOCKS_EXIT</t>
        </is>
      </c>
      <c r="E99" s="38" t="n"/>
      <c r="F99" s="30" t="n"/>
      <c r="G99" s="38">
        <f>IFERROR(VLOOKUP($A100&amp;"_"&amp;$B100,Results_Deltas!$A$2:$P$15000,5,FALSE),"")</f>
        <v/>
      </c>
      <c r="H99" s="38" t="inlineStr">
        <is>
          <t>Blanket (page end)</t>
        </is>
      </c>
      <c r="I99" s="30" t="n"/>
      <c r="J99" s="30" t="n"/>
      <c r="K99" s="30" t="n"/>
      <c r="L99" s="30" t="inlineStr">
        <is>
          <t>YES</t>
        </is>
      </c>
      <c r="M99" s="30" t="n">
        <v>-0.2575294232271086</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9" t="inlineStr">
        <is>
          <t>MANDATORY_REENTRY_WT_FILTER_REQUIRE_FLIP</t>
        </is>
      </c>
      <c r="B100" s="73" t="inlineStr">
        <is>
          <t>False</t>
        </is>
      </c>
      <c r="C100" s="38" t="n"/>
      <c r="D100" s="38" t="inlineStr">
        <is>
          <t>GLOBAL_CHECK, STOCKS_EXIT</t>
        </is>
      </c>
      <c r="E100" s="38" t="n"/>
      <c r="F100" s="30" t="n"/>
      <c r="G100" s="38">
        <f>IFERROR(VLOOKUP($A101&amp;"_"&amp;$B101,Results_Deltas!$A$2:$P$15000,5,FALSE),"")</f>
        <v/>
      </c>
      <c r="H100" s="38" t="inlineStr">
        <is>
          <t>Blanket (page end)</t>
        </is>
      </c>
      <c r="I100" s="30" t="n"/>
      <c r="J100" s="30" t="n"/>
      <c r="K100" s="30" t="n"/>
      <c r="L100" s="30" t="inlineStr">
        <is>
          <t>YES</t>
        </is>
      </c>
      <c r="M100" s="30" t="n">
        <v>-0.2575294232271086</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9" t="inlineStr">
        <is>
          <t>MARKET_QUALITY_SCORE_ENABLED</t>
        </is>
      </c>
      <c r="B101" s="73" t="inlineStr">
        <is>
          <t>False</t>
        </is>
      </c>
      <c r="C101" s="38" t="n"/>
      <c r="D101" s="38" t="inlineStr">
        <is>
          <t>ENTRY, GLOBAL_CHECK, STOCKS_EXIT</t>
        </is>
      </c>
      <c r="E101" s="38" t="n"/>
      <c r="F101" s="30" t="n"/>
      <c r="G101" s="38">
        <f>IFERROR(VLOOKUP($A102&amp;"_"&amp;$B102,Results_Deltas!$A$2:$P$15000,5,FALSE),"")</f>
        <v/>
      </c>
      <c r="H101" s="38" t="inlineStr">
        <is>
          <t>Blanket (page end)</t>
        </is>
      </c>
      <c r="I101" s="30" t="n"/>
      <c r="J101" s="30" t="n"/>
      <c r="K101" s="30" t="n"/>
      <c r="L101" s="30" t="inlineStr">
        <is>
          <t>YES</t>
        </is>
      </c>
      <c r="M101" s="30" t="n">
        <v>-0.2575294232271086</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MTS_GATE_ENABLED</t>
        </is>
      </c>
      <c r="B102" s="73" t="inlineStr">
        <is>
          <t>False</t>
        </is>
      </c>
      <c r="C102" s="38" t="n"/>
      <c r="D102" s="38" t="inlineStr">
        <is>
          <t>ENTRY, GLOBAL_CHECK, STOCKS_EXIT</t>
        </is>
      </c>
      <c r="E102" s="38" t="n"/>
      <c r="F102" s="30" t="n"/>
      <c r="G102" s="38">
        <f>IFERROR(VLOOKUP($A103&amp;"_"&amp;$B103,Results_Deltas!$A$2:$P$15000,5,FALSE),"")</f>
        <v/>
      </c>
      <c r="H102" s="38" t="inlineStr">
        <is>
          <t>Blanket (page end)</t>
        </is>
      </c>
      <c r="I102" s="30" t="n"/>
      <c r="J102" s="30" t="n"/>
      <c r="K102" s="30" t="n"/>
      <c r="L102" s="30" t="inlineStr">
        <is>
          <t>NO</t>
        </is>
      </c>
      <c r="M102" s="30" t="n">
        <v>-0.2575294232271086</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7" t="inlineStr">
        <is>
          <t>OI_CONFIRM_ENABLED</t>
        </is>
      </c>
      <c r="B103" s="73" t="inlineStr">
        <is>
          <t>False</t>
        </is>
      </c>
      <c r="C103" s="38" t="n"/>
      <c r="D103" s="38" t="inlineStr">
        <is>
          <t>ENTRY, GLOBAL_CHECK, STOCKS_EXIT</t>
        </is>
      </c>
      <c r="E103" s="38" t="n"/>
      <c r="F103" s="30" t="n"/>
      <c r="G103" s="38">
        <f>IFERROR(VLOOKUP($A104&amp;"_"&amp;$B104,Results_Deltas!$A$2:$P$15000,5,FALSE),"")</f>
        <v/>
      </c>
      <c r="H103" s="38" t="inlineStr">
        <is>
          <t>Blanket (page end)</t>
        </is>
      </c>
      <c r="I103" s="30" t="n"/>
      <c r="J103" s="30" t="n"/>
      <c r="K103" s="30" t="n"/>
      <c r="L103" s="30" t="inlineStr">
        <is>
          <t>NO</t>
        </is>
      </c>
      <c r="M103" s="30" t="n">
        <v>-0.2575294232271086</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7" t="inlineStr">
        <is>
          <t>MOVER_THRESHOLD</t>
        </is>
      </c>
      <c r="B104" s="73" t="inlineStr">
        <is>
          <t>3.75</t>
        </is>
      </c>
      <c r="C104" s="38" t="n"/>
      <c r="D104" s="38" t="inlineStr">
        <is>
          <t>ENTRY, GLOBAL_CHECK, STOCKS_EXIT</t>
        </is>
      </c>
      <c r="E104" s="38" t="n"/>
      <c r="F104" s="30" t="n"/>
      <c r="G104" s="38">
        <f>IFERROR(VLOOKUP($A105&amp;"_"&amp;$B105,Results_Deltas!$A$2:$P$15000,5,FALSE),"")</f>
        <v/>
      </c>
      <c r="H104" s="38" t="inlineStr">
        <is>
          <t>Blanket (page end)</t>
        </is>
      </c>
      <c r="I104" s="30" t="n"/>
      <c r="J104" s="30" t="n"/>
      <c r="K104" s="30" t="n"/>
      <c r="L104" s="30" t="inlineStr">
        <is>
          <t>NO</t>
        </is>
      </c>
      <c r="M104" s="30" t="n">
        <v>-0.2162233455912358</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MANDATORY_REENTRY_WT_FILTER_MIN_TFS</t>
        </is>
      </c>
      <c r="B105" s="73" t="inlineStr">
        <is>
          <t>3</t>
        </is>
      </c>
      <c r="C105" s="38" t="n"/>
      <c r="D105" s="38" t="inlineStr">
        <is>
          <t>GLOBAL_CHECK, STOCKS_EXIT</t>
        </is>
      </c>
      <c r="E105" s="38" t="n"/>
      <c r="F105" s="30" t="n"/>
      <c r="G105" s="38">
        <f>IFERROR(VLOOKUP($A106&amp;"_"&amp;$B106,Results_Deltas!$A$2:$P$15000,5,FALSE),"")</f>
        <v/>
      </c>
      <c r="H105" s="38" t="inlineStr">
        <is>
          <t>Blanket (page end)</t>
        </is>
      </c>
      <c r="I105" s="30" t="n"/>
      <c r="J105" s="30" t="n"/>
      <c r="K105" s="30" t="n"/>
      <c r="L105" s="30" t="inlineStr">
        <is>
          <t>NO</t>
        </is>
      </c>
      <c r="M105" s="30" t="n">
        <v>-0.215547502280742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ADX_RANGING_THRESHOLD</t>
        </is>
      </c>
      <c r="B106" s="73" t="inlineStr">
        <is>
          <t>15</t>
        </is>
      </c>
      <c r="C106" s="38" t="n"/>
      <c r="D106" s="38" t="inlineStr">
        <is>
          <t>ENTRY, GLOBAL_CHECK, STOCKS_EXIT</t>
        </is>
      </c>
      <c r="E106" s="38" t="n"/>
      <c r="F106" s="30" t="n"/>
      <c r="G106" s="38">
        <f>IFERROR(VLOOKUP($A107&amp;"_"&amp;$B107,Results_Deltas!$A$2:$P$15000,5,FALSE),"")</f>
        <v/>
      </c>
      <c r="H106" s="38" t="inlineStr">
        <is>
          <t>Blanket (page end)</t>
        </is>
      </c>
      <c r="I106" s="30" t="n"/>
      <c r="J106" s="30" t="n"/>
      <c r="K106" s="30" t="n"/>
      <c r="L106" s="30" t="inlineStr">
        <is>
          <t>NO</t>
        </is>
      </c>
      <c r="M106" s="30" t="n">
        <v>-0.1980104375000916</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9" t="inlineStr">
        <is>
          <t>HA_WICK_QUALITY_TF</t>
        </is>
      </c>
      <c r="B107" s="73" t="inlineStr">
        <is>
          <t>1h</t>
        </is>
      </c>
      <c r="C107" s="38" t="n"/>
      <c r="D107" s="38" t="inlineStr">
        <is>
          <t>ENTRY, GLOBAL_CHECK, STOCKS_EXIT</t>
        </is>
      </c>
      <c r="E107" s="38" t="n"/>
      <c r="F107" s="30" t="n"/>
      <c r="G107" s="38">
        <f>IFERROR(VLOOKUP($A108&amp;"_"&amp;$B108,Results_Deltas!$A$2:$P$15000,5,FALSE),"")</f>
        <v/>
      </c>
      <c r="H107" s="38" t="inlineStr">
        <is>
          <t>Blanket (page end)</t>
        </is>
      </c>
      <c r="I107" s="30" t="n"/>
      <c r="J107" s="30" t="n"/>
      <c r="K107" s="30" t="n"/>
      <c r="L107" s="30" t="inlineStr">
        <is>
          <t>YES</t>
        </is>
      </c>
      <c r="M107" s="30" t="n">
        <v>-0.1980104375000916</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MTS_BOTTOM_BONUS_THRESHOLD</t>
        </is>
      </c>
      <c r="B108" s="73" t="inlineStr">
        <is>
          <t>12.5</t>
        </is>
      </c>
      <c r="C108" s="38" t="n"/>
      <c r="D108" s="38" t="inlineStr">
        <is>
          <t>ENTRY, GLOBAL_CHECK, STOCKS_EXIT</t>
        </is>
      </c>
      <c r="E108" s="38" t="n"/>
      <c r="F108" s="30" t="n"/>
      <c r="G108" s="38">
        <f>IFERROR(VLOOKUP($A109&amp;"_"&amp;$B109,Results_Deltas!$A$2:$P$15000,5,FALSE),"")</f>
        <v/>
      </c>
      <c r="H108" s="38" t="inlineStr">
        <is>
          <t>Blanket (page end)</t>
        </is>
      </c>
      <c r="I108" s="30" t="n"/>
      <c r="J108" s="30" t="n"/>
      <c r="K108" s="30" t="n"/>
      <c r="L108" s="30" t="inlineStr">
        <is>
          <t>NO</t>
        </is>
      </c>
      <c r="M108" s="30" t="n">
        <v>-0.1980104375000916</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HTF_TREND_VETO_BYPASS_ENABLED</t>
        </is>
      </c>
      <c r="B109" s="73" t="inlineStr">
        <is>
          <t>False</t>
        </is>
      </c>
      <c r="C109" s="38" t="n"/>
      <c r="D109" s="38" t="inlineStr">
        <is>
          <t>GLOBAL_CHECK, STOCKS_EXIT</t>
        </is>
      </c>
      <c r="E109" s="38" t="n"/>
      <c r="F109" s="30" t="n"/>
      <c r="G109" s="38">
        <f>IFERROR(VLOOKUP($A110&amp;"_"&amp;$B110,Results_Deltas!$A$2:$P$15000,5,FALSE),"")</f>
        <v/>
      </c>
      <c r="H109" s="38" t="inlineStr">
        <is>
          <t>Blanket (page end)</t>
        </is>
      </c>
      <c r="I109" s="30" t="n"/>
      <c r="J109" s="30" t="n"/>
      <c r="K109" s="30" t="n"/>
      <c r="L109" s="30" t="inlineStr">
        <is>
          <t>NO</t>
        </is>
      </c>
      <c r="M109" s="30" t="n">
        <v>-0.1971525947350818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LR_BAND_LADDER_TF_BOTTOM</t>
        </is>
      </c>
      <c r="B110" s="73" t="inlineStr">
        <is>
          <t>0</t>
        </is>
      </c>
      <c r="C110" s="38" t="n"/>
      <c r="D110" s="38" t="inlineStr">
        <is>
          <t>GLOBAL_CHECK, STOCKS_EXIT</t>
        </is>
      </c>
      <c r="E110" s="38" t="n"/>
      <c r="F110" s="30" t="n"/>
      <c r="G110" s="38">
        <f>IFERROR(VLOOKUP($A111&amp;"_"&amp;$B111,Results_Deltas!$A$2:$P$15000,5,FALSE),"")</f>
        <v/>
      </c>
      <c r="H110" s="38" t="inlineStr">
        <is>
          <t>Blanket (page end)</t>
        </is>
      </c>
      <c r="I110" s="30" t="n"/>
      <c r="J110" s="30" t="n"/>
      <c r="K110" s="30" t="n"/>
      <c r="L110" s="30" t="inlineStr">
        <is>
          <t>NO</t>
        </is>
      </c>
      <c r="M110" s="30" t="n">
        <v>-0.194147633976751</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HTF_DIRECTION_GATE_ENABLED</t>
        </is>
      </c>
      <c r="B111" s="73" t="inlineStr">
        <is>
          <t>True</t>
        </is>
      </c>
      <c r="C111" s="38" t="n"/>
      <c r="D111" s="38" t="inlineStr">
        <is>
          <t>ENTRY, GLOBAL_CHECK, STOCKS_EXIT</t>
        </is>
      </c>
      <c r="E111" s="38" t="n"/>
      <c r="F111" s="30" t="n"/>
      <c r="G111" s="38">
        <f>IFERROR(VLOOKUP($A112&amp;"_"&amp;$B112,Results_Deltas!$A$2:$P$15000,5,FALSE),"")</f>
        <v/>
      </c>
      <c r="H111" s="38" t="inlineStr">
        <is>
          <t>Blanket (page end)</t>
        </is>
      </c>
      <c r="I111" s="30" t="n"/>
      <c r="J111" s="30" t="n"/>
      <c r="K111" s="30" t="n"/>
      <c r="L111" s="30" t="inlineStr">
        <is>
          <t>NO</t>
        </is>
      </c>
      <c r="M111" s="30" t="n">
        <v>-0.1857277652388578</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DC_MOMENT_STRONG_THRESHOLD</t>
        </is>
      </c>
      <c r="B112" s="73" t="inlineStr">
        <is>
          <t>20</t>
        </is>
      </c>
      <c r="C112" s="38" t="n"/>
      <c r="D112" s="38" t="inlineStr">
        <is>
          <t>ENTRY, GLOBAL_CHECK, STOCKS_EXIT</t>
        </is>
      </c>
      <c r="E112" s="38" t="n"/>
      <c r="F112" s="30" t="n"/>
      <c r="G112" s="38">
        <f>IFERROR(VLOOKUP($A113&amp;"_"&amp;$B113,Results_Deltas!$A$2:$P$15000,5,FALSE),"")</f>
        <v/>
      </c>
      <c r="H112" s="38" t="inlineStr">
        <is>
          <t>Blanket (page end)</t>
        </is>
      </c>
      <c r="I112" s="30" t="n"/>
      <c r="J112" s="30" t="n"/>
      <c r="K112" s="30" t="n"/>
      <c r="L112" s="30" t="inlineStr">
        <is>
          <t>NO</t>
        </is>
      </c>
      <c r="M112" s="30" t="n">
        <v>-0.1835163670765962</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9" t="inlineStr">
        <is>
          <t>OI_CONFIRM_MIN_CHANGE_PCT</t>
        </is>
      </c>
      <c r="B113" s="73" t="inlineStr">
        <is>
          <t>0.5</t>
        </is>
      </c>
      <c r="C113" s="38" t="n"/>
      <c r="D113" s="38" t="inlineStr">
        <is>
          <t>ENTRY, GLOBAL_CHECK, STOCKS_EXIT</t>
        </is>
      </c>
      <c r="E113" s="38" t="n"/>
      <c r="F113" s="30" t="n"/>
      <c r="G113" s="38">
        <f>IFERROR(VLOOKUP($A114&amp;"_"&amp;$B114,Results_Deltas!$A$2:$P$15000,5,FALSE),"")</f>
        <v/>
      </c>
      <c r="H113" s="38" t="inlineStr">
        <is>
          <t>Blanket (page end)</t>
        </is>
      </c>
      <c r="I113" s="30" t="n"/>
      <c r="J113" s="30" t="n"/>
      <c r="K113" s="30" t="n"/>
      <c r="L113" s="30" t="inlineStr">
        <is>
          <t>YES</t>
        </is>
      </c>
      <c r="M113" s="30" t="n">
        <v>-0.1828031462126139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CRYPTO_SPIKE_FADE_THRESHOLD_PCT</t>
        </is>
      </c>
      <c r="B114" s="73" t="inlineStr">
        <is>
          <t>5</t>
        </is>
      </c>
      <c r="C114" s="38" t="n"/>
      <c r="D114" s="38" t="inlineStr">
        <is>
          <t>GLOBAL_CHECK, STOCKS_EXIT</t>
        </is>
      </c>
      <c r="E114" s="38" t="n"/>
      <c r="F114" s="30" t="n"/>
      <c r="G114" s="38">
        <f>IFERROR(VLOOKUP($A115&amp;"_"&amp;$B115,Results_Deltas!$A$2:$P$15000,5,FALSE),"")</f>
        <v/>
      </c>
      <c r="H114" s="38" t="inlineStr">
        <is>
          <t>Blanket (page end)</t>
        </is>
      </c>
      <c r="I114" s="30" t="n"/>
      <c r="J114" s="30" t="n"/>
      <c r="K114" s="30" t="n"/>
      <c r="L114" s="30" t="inlineStr">
        <is>
          <t>NO</t>
        </is>
      </c>
      <c r="M114" s="30" t="n">
        <v>-0.1822375180448644</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9" t="inlineStr">
        <is>
          <t>HTF_TREND_VETO_BYPASS_ENABLED</t>
        </is>
      </c>
      <c r="B115" s="73" t="inlineStr">
        <is>
          <t>True</t>
        </is>
      </c>
      <c r="C115" s="38" t="n"/>
      <c r="D115" s="38" t="inlineStr">
        <is>
          <t>GLOBAL_CHECK, STOCKS_EXIT</t>
        </is>
      </c>
      <c r="E115" s="38" t="n"/>
      <c r="F115" s="30" t="n"/>
      <c r="G115" s="38">
        <f>IFERROR(VLOOKUP($A116&amp;"_"&amp;$B116,Results_Deltas!$A$2:$P$15000,5,FALSE),"")</f>
        <v/>
      </c>
      <c r="H115" s="38" t="inlineStr">
        <is>
          <t>Blanket (page end)</t>
        </is>
      </c>
      <c r="I115" s="30" t="n"/>
      <c r="J115" s="30" t="n"/>
      <c r="K115" s="30" t="n"/>
      <c r="L115" s="30" t="inlineStr">
        <is>
          <t>YES</t>
        </is>
      </c>
      <c r="M115" s="30" t="n">
        <v>-0.1818649617155171</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9" t="inlineStr">
        <is>
          <t>MTS_GATE_ENABLED</t>
        </is>
      </c>
      <c r="B116" s="73" t="inlineStr">
        <is>
          <t>True</t>
        </is>
      </c>
      <c r="C116" s="38" t="n"/>
      <c r="D116" s="38" t="inlineStr">
        <is>
          <t>ENTRY, GLOBAL_CHECK, STOCKS_EXIT</t>
        </is>
      </c>
      <c r="E116" s="38" t="n"/>
      <c r="F116" s="30" t="n"/>
      <c r="G116" s="38">
        <f>IFERROR(VLOOKUP($A117&amp;"_"&amp;$B117,Results_Deltas!$A$2:$P$15000,5,FALSE),"")</f>
        <v/>
      </c>
      <c r="H116" s="38" t="inlineStr">
        <is>
          <t>Blanket (page end)</t>
        </is>
      </c>
      <c r="I116" s="30" t="n"/>
      <c r="J116" s="30" t="n"/>
      <c r="K116" s="30" t="n"/>
      <c r="L116" s="30" t="inlineStr">
        <is>
          <t>YES</t>
        </is>
      </c>
      <c r="M116" s="30" t="n">
        <v>-0.1790589356251603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7" t="inlineStr">
        <is>
          <t>HA_WICK_QUALITY_TF</t>
        </is>
      </c>
      <c r="B117" s="73" t="inlineStr">
        <is>
          <t>OFF</t>
        </is>
      </c>
      <c r="C117" s="38" t="n"/>
      <c r="D117" s="38" t="inlineStr">
        <is>
          <t>ENTRY, GLOBAL_CHECK, STOCKS_EXIT</t>
        </is>
      </c>
      <c r="E117" s="38" t="n"/>
      <c r="F117" s="30" t="n"/>
      <c r="G117" s="38">
        <f>IFERROR(VLOOKUP($A118&amp;"_"&amp;$B118,Results_Deltas!$A$2:$P$15000,5,FALSE),"")</f>
        <v/>
      </c>
      <c r="H117" s="38" t="inlineStr">
        <is>
          <t>Blanket (page end)</t>
        </is>
      </c>
      <c r="I117" s="30" t="n"/>
      <c r="J117" s="30" t="n"/>
      <c r="K117" s="30" t="n"/>
      <c r="L117" s="30" t="inlineStr">
        <is>
          <t>NO</t>
        </is>
      </c>
      <c r="M117" s="30" t="n">
        <v>-0.1787536157101655</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9" t="inlineStr">
        <is>
          <t>MOVER_THRESHOLD</t>
        </is>
      </c>
      <c r="B118" s="73" t="inlineStr">
        <is>
          <t>5</t>
        </is>
      </c>
      <c r="C118" s="38" t="n"/>
      <c r="D118" s="38" t="inlineStr">
        <is>
          <t>ENTRY, GLOBAL_CHECK, STOCKS_EXIT</t>
        </is>
      </c>
      <c r="E118" s="38" t="n"/>
      <c r="F118" s="30" t="n"/>
      <c r="G118" s="38">
        <f>IFERROR(VLOOKUP($A119&amp;"_"&amp;$B119,Results_Deltas!$A$2:$P$15000,5,FALSE),"")</f>
        <v/>
      </c>
      <c r="H118" s="38" t="inlineStr">
        <is>
          <t>Blanket (page end)</t>
        </is>
      </c>
      <c r="I118" s="30" t="n"/>
      <c r="J118" s="30" t="n"/>
      <c r="K118" s="30" t="n"/>
      <c r="L118" s="30" t="inlineStr">
        <is>
          <t>YES</t>
        </is>
      </c>
      <c r="M118" s="30" t="n">
        <v>-0.1787536157101655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7" t="inlineStr">
        <is>
          <t>OI_CONFIRM_MIN_CHANGE_PCT</t>
        </is>
      </c>
      <c r="B119" s="73" t="inlineStr">
        <is>
          <t>1.0</t>
        </is>
      </c>
      <c r="C119" s="38" t="n"/>
      <c r="D119" s="38" t="inlineStr">
        <is>
          <t>ENTRY, GLOBAL_CHECK, STOCKS_EXIT</t>
        </is>
      </c>
      <c r="E119" s="38" t="n"/>
      <c r="F119" s="30" t="n"/>
      <c r="G119" s="38">
        <f>IFERROR(VLOOKUP($A120&amp;"_"&amp;$B120,Results_Deltas!$A$2:$P$15000,5,FALSE),"")</f>
        <v/>
      </c>
      <c r="H119" s="38" t="inlineStr">
        <is>
          <t>Blanket (page end)</t>
        </is>
      </c>
      <c r="I119" s="30" t="n"/>
      <c r="J119" s="30" t="n"/>
      <c r="K119" s="30" t="n"/>
      <c r="L119" s="30" t="inlineStr">
        <is>
          <t>NO</t>
        </is>
      </c>
      <c r="M119" s="30" t="n">
        <v>-0.1787536157101655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MOVER_THRESHOLD</t>
        </is>
      </c>
      <c r="B120" s="73" t="inlineStr">
        <is>
          <t>2.5</t>
        </is>
      </c>
      <c r="C120" s="38" t="n"/>
      <c r="D120" s="38" t="inlineStr">
        <is>
          <t>ENTRY, GLOBAL_CHECK, STOCKS_EXIT</t>
        </is>
      </c>
      <c r="E120" s="38" t="n"/>
      <c r="F120" s="30" t="n"/>
      <c r="G120" s="38">
        <f>IFERROR(VLOOKUP($A121&amp;"_"&amp;$B121,Results_Deltas!$A$2:$P$15000,5,FALSE),"")</f>
        <v/>
      </c>
      <c r="H120" s="38" t="inlineStr">
        <is>
          <t>Blanket (page end)</t>
        </is>
      </c>
      <c r="I120" s="30" t="n"/>
      <c r="J120" s="30" t="n"/>
      <c r="K120" s="30" t="n"/>
      <c r="L120" s="30" t="inlineStr">
        <is>
          <t>NO</t>
        </is>
      </c>
      <c r="M120" s="30" t="n">
        <v>-0.1780403948461833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MTS_BOTTOM_STRONG_THRESHOLD</t>
        </is>
      </c>
      <c r="B121" s="73" t="inlineStr">
        <is>
          <t>20</t>
        </is>
      </c>
      <c r="C121" s="38" t="n"/>
      <c r="D121" s="38" t="inlineStr">
        <is>
          <t>ENTRY, GLOBAL_CHECK, STOCKS_EXIT</t>
        </is>
      </c>
      <c r="E121" s="38" t="n"/>
      <c r="F121" s="30" t="n"/>
      <c r="G121" s="38">
        <f>IFERROR(VLOOKUP($A122&amp;"_"&amp;$B122,Results_Deltas!$A$2:$P$15000,5,FALSE),"")</f>
        <v/>
      </c>
      <c r="H121" s="38" t="inlineStr">
        <is>
          <t>Blanket (page end)</t>
        </is>
      </c>
      <c r="I121" s="30" t="n"/>
      <c r="J121" s="30" t="n"/>
      <c r="K121" s="30" t="n"/>
      <c r="L121" s="30" t="inlineStr">
        <is>
          <t>NO</t>
        </is>
      </c>
      <c r="M121" s="30" t="n">
        <v>-0.1780403948461833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9" t="inlineStr">
        <is>
          <t>MANDATORY_REENTRY_WT_FILTER_MIN_TFS</t>
        </is>
      </c>
      <c r="B122" s="73" t="inlineStr">
        <is>
          <t>1</t>
        </is>
      </c>
      <c r="C122" s="38" t="n"/>
      <c r="D122" s="38" t="inlineStr">
        <is>
          <t>GLOBAL_CHECK, STOCKS_EXIT</t>
        </is>
      </c>
      <c r="E122" s="38" t="n"/>
      <c r="F122" s="30" t="n"/>
      <c r="G122" s="38">
        <f>IFERROR(VLOOKUP($A123&amp;"_"&amp;$B123,Results_Deltas!$A$2:$P$15000,5,FALSE),"")</f>
        <v/>
      </c>
      <c r="H122" s="38" t="inlineStr">
        <is>
          <t>Blanket (page end)</t>
        </is>
      </c>
      <c r="I122" s="30" t="n"/>
      <c r="J122" s="30" t="n"/>
      <c r="K122" s="30" t="n"/>
      <c r="L122" s="30" t="inlineStr">
        <is>
          <t>YES</t>
        </is>
      </c>
      <c r="M122" s="30" t="n">
        <v>-0.1776565027068754</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HLR_SMA_BAND_PCT</t>
        </is>
      </c>
      <c r="B123" s="73" t="inlineStr">
        <is>
          <t>2.0</t>
        </is>
      </c>
      <c r="C123" s="38" t="n"/>
      <c r="D123" s="38" t="inlineStr">
        <is>
          <t>ENTRY, GLOBAL_CHECK, STOCKS_EXIT</t>
        </is>
      </c>
      <c r="E123" s="38" t="n"/>
      <c r="F123" s="30" t="n"/>
      <c r="G123" s="38">
        <f>IFERROR(VLOOKUP($A124&amp;"_"&amp;$B124,Results_Deltas!$A$2:$P$15000,5,FALSE),"")</f>
        <v/>
      </c>
      <c r="H123" s="38" t="inlineStr">
        <is>
          <t>Blanket (page end)</t>
        </is>
      </c>
      <c r="I123" s="30" t="n"/>
      <c r="J123" s="30" t="n"/>
      <c r="K123" s="30" t="n"/>
      <c r="L123" s="30" t="inlineStr">
        <is>
          <t>NO</t>
        </is>
      </c>
      <c r="M123" s="30" t="n">
        <v>-0.176695230851924</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7" t="inlineStr">
        <is>
          <t>HA_WICK_QUALITY_ENABLED</t>
        </is>
      </c>
      <c r="B124" s="73" t="inlineStr">
        <is>
          <t>True</t>
        </is>
      </c>
      <c r="C124" s="38" t="n"/>
      <c r="D124" s="38" t="inlineStr">
        <is>
          <t>ENTRY, GLOBAL_CHECK, STOCKS_EXIT</t>
        </is>
      </c>
      <c r="E124" s="38" t="n"/>
      <c r="F124" s="30" t="n"/>
      <c r="G124" s="38">
        <f>IFERROR(VLOOKUP($A125&amp;"_"&amp;$B125,Results_Deltas!$A$2:$P$15000,5,FALSE),"")</f>
        <v/>
      </c>
      <c r="H124" s="38" t="inlineStr">
        <is>
          <t>Blanket (page end)</t>
        </is>
      </c>
      <c r="I124" s="30" t="n"/>
      <c r="J124" s="30" t="n"/>
      <c r="K124" s="30" t="n"/>
      <c r="L124" s="30" t="inlineStr">
        <is>
          <t>NO</t>
        </is>
      </c>
      <c r="M124" s="30" t="n">
        <v>-0.1718441012294434</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7" t="inlineStr">
        <is>
          <t>MOVER_THRESHOLD</t>
        </is>
      </c>
      <c r="B125" s="73" t="inlineStr">
        <is>
          <t>6.25</t>
        </is>
      </c>
      <c r="C125" s="38" t="n"/>
      <c r="D125" s="38" t="inlineStr">
        <is>
          <t>ENTRY, GLOBAL_CHECK, STOCKS_EXIT</t>
        </is>
      </c>
      <c r="E125" s="38" t="n"/>
      <c r="F125" s="30" t="n"/>
      <c r="G125" s="38">
        <f>IFERROR(VLOOKUP($A126&amp;"_"&amp;$B126,Results_Deltas!$A$2:$P$15000,5,FALSE),"")</f>
        <v/>
      </c>
      <c r="H125" s="38" t="inlineStr">
        <is>
          <t>Blanket (page end)</t>
        </is>
      </c>
      <c r="I125" s="30" t="n"/>
      <c r="J125" s="30" t="n"/>
      <c r="K125" s="30" t="n"/>
      <c r="L125" s="30" t="inlineStr">
        <is>
          <t>NO</t>
        </is>
      </c>
      <c r="M125" s="30" t="n">
        <v>-0.1718441012294434</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7" t="inlineStr">
        <is>
          <t>HLR_TOP_MIN_TFS</t>
        </is>
      </c>
      <c r="B126" s="73" t="inlineStr">
        <is>
          <t>1</t>
        </is>
      </c>
      <c r="C126" s="38" t="n"/>
      <c r="D126" s="38" t="inlineStr">
        <is>
          <t>GLOBAL_CHECK, REENTRY, STOCKS_EXIT</t>
        </is>
      </c>
      <c r="E126" s="38" t="n"/>
      <c r="F126" s="30" t="n"/>
      <c r="G126" s="38">
        <f>IFERROR(VLOOKUP($A127&amp;"_"&amp;$B127,Results_Deltas!$A$2:$P$15000,5,FALSE),"")</f>
        <v/>
      </c>
      <c r="H126" s="38" t="inlineStr">
        <is>
          <t>Blanket (page end)</t>
        </is>
      </c>
      <c r="I126" s="30" t="n"/>
      <c r="J126" s="30" t="n"/>
      <c r="K126" s="30" t="n"/>
      <c r="L126" s="30" t="inlineStr">
        <is>
          <t>NO</t>
        </is>
      </c>
      <c r="M126" s="30" t="n">
        <v>-0.1715387813144487</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7" t="inlineStr">
        <is>
          <t>OI_CONFIRM_MIN_PRICE_PCT</t>
        </is>
      </c>
      <c r="B127" s="73" t="inlineStr">
        <is>
          <t>2.0</t>
        </is>
      </c>
      <c r="C127" s="38" t="n"/>
      <c r="D127" s="38" t="inlineStr">
        <is>
          <t>ENTRY, GLOBAL_CHECK, STOCKS_EXIT</t>
        </is>
      </c>
      <c r="E127" s="38" t="n"/>
      <c r="F127" s="30" t="n"/>
      <c r="G127" s="38">
        <f>IFERROR(VLOOKUP($A128&amp;"_"&amp;$B128,Results_Deltas!$A$2:$P$15000,5,FALSE),"")</f>
        <v/>
      </c>
      <c r="H127" s="38" t="inlineStr">
        <is>
          <t>Blanket (page end)</t>
        </is>
      </c>
      <c r="I127" s="30" t="n"/>
      <c r="J127" s="30" t="n"/>
      <c r="K127" s="30" t="n"/>
      <c r="L127" s="30" t="inlineStr">
        <is>
          <t>NO</t>
        </is>
      </c>
      <c r="M127" s="30" t="n">
        <v>-0.1713904081087731</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9" t="inlineStr">
        <is>
          <t>MTS_BOTTOM_STRONG_THRESHOLD</t>
        </is>
      </c>
      <c r="B128" s="73" t="inlineStr">
        <is>
          <t>40</t>
        </is>
      </c>
      <c r="C128" s="38" t="n"/>
      <c r="D128" s="38" t="inlineStr">
        <is>
          <t>ENTRY, GLOBAL_CHECK, STOCKS_EXIT</t>
        </is>
      </c>
      <c r="E128" s="38" t="n"/>
      <c r="F128" s="30" t="n"/>
      <c r="G128" s="38">
        <f>IFERROR(VLOOKUP($A129&amp;"_"&amp;$B129,Results_Deltas!$A$2:$P$15000,5,FALSE),"")</f>
        <v/>
      </c>
      <c r="H128" s="38" t="inlineStr">
        <is>
          <t>Blanket (page end)</t>
        </is>
      </c>
      <c r="I128" s="30" t="n"/>
      <c r="J128" s="30" t="n"/>
      <c r="K128" s="30" t="n"/>
      <c r="L128" s="30" t="inlineStr">
        <is>
          <t>YES</t>
        </is>
      </c>
      <c r="M128" s="30" t="n">
        <v>-0.1706771872447908</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9" t="inlineStr">
        <is>
          <t>CRYPTO_SPIKE_FADE_THRESHOLD_PCT</t>
        </is>
      </c>
      <c r="B129" s="73" t="inlineStr">
        <is>
          <t>10</t>
        </is>
      </c>
      <c r="C129" s="38" t="n"/>
      <c r="D129" s="38" t="inlineStr">
        <is>
          <t>GLOBAL_CHECK, STOCKS_EXIT</t>
        </is>
      </c>
      <c r="E129" s="38" t="n"/>
      <c r="F129" s="30" t="n"/>
      <c r="G129" s="38">
        <f>IFERROR(VLOOKUP($A130&amp;"_"&amp;$B130,Results_Deltas!$A$2:$P$15000,5,FALSE),"")</f>
        <v/>
      </c>
      <c r="H129" s="38" t="inlineStr">
        <is>
          <t>Blanket (page end)</t>
        </is>
      </c>
      <c r="I129" s="30" t="n"/>
      <c r="J129" s="30" t="n"/>
      <c r="K129" s="30" t="n"/>
      <c r="L129" s="30" t="inlineStr">
        <is>
          <t>YES</t>
        </is>
      </c>
      <c r="M129" s="30" t="n">
        <v>-0.1629806962549383</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GR_FILTER_VEC_ENABLED</t>
        </is>
      </c>
      <c r="B130" s="73" t="inlineStr">
        <is>
          <t>False</t>
        </is>
      </c>
      <c r="C130" s="38" t="n"/>
      <c r="D130" s="38" t="inlineStr">
        <is>
          <t>GLOBAL_CHECK</t>
        </is>
      </c>
      <c r="E130" s="38" t="n"/>
      <c r="F130" s="30" t="n"/>
      <c r="G130" s="38">
        <f>IFERROR(VLOOKUP($A131&amp;"_"&amp;$B131,Results_Deltas!$A$2:$P$15000,5,FALSE),"")</f>
        <v/>
      </c>
      <c r="H130" s="38" t="inlineStr">
        <is>
          <t>Blanket (page end)</t>
        </is>
      </c>
      <c r="I130" s="30" t="n"/>
      <c r="J130" s="30" t="n"/>
      <c r="K130" s="30" t="n"/>
      <c r="L130" s="30" t="inlineStr">
        <is>
          <t>YES</t>
        </is>
      </c>
      <c r="M130" s="30" t="n">
        <v>-0.1612838256569847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NEW_POSITION_MAX_LOSS_THRESHOLD</t>
        </is>
      </c>
      <c r="B131" s="73" t="inlineStr">
        <is>
          <t>0.5</t>
        </is>
      </c>
      <c r="C131" s="38" t="n"/>
      <c r="D131" s="38" t="inlineStr">
        <is>
          <t>AUGMENT, EXIT, GLOBAL_CHECK, REDUCE, STOCKS_EXIT</t>
        </is>
      </c>
      <c r="E131" s="38" t="n"/>
      <c r="F131" s="30" t="n"/>
      <c r="G131" s="38">
        <f>IFERROR(VLOOKUP($A132&amp;"_"&amp;$B132,Results_Deltas!$A$2:$P$15000,5,FALSE),"")</f>
        <v/>
      </c>
      <c r="H131" s="38" t="inlineStr">
        <is>
          <t>Blanket (page end)</t>
        </is>
      </c>
      <c r="I131" s="30" t="n"/>
      <c r="J131" s="30" t="n"/>
      <c r="K131" s="30" t="n"/>
      <c r="L131" s="30" t="inlineStr">
        <is>
          <t>NO</t>
        </is>
      </c>
      <c r="M131" s="30" t="n">
        <v>-0.1596452563084776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NEWBORN_LOSS_KILL_GAIN_THRESHOLD_PCT</t>
        </is>
      </c>
      <c r="B132" s="73" t="inlineStr">
        <is>
          <t>2.0</t>
        </is>
      </c>
      <c r="C132" s="38" t="n"/>
      <c r="D132" s="38" t="inlineStr">
        <is>
          <t>AUGMENT, EXIT, GLOBAL_CHECK, REDUCE, STOCKS_EXIT</t>
        </is>
      </c>
      <c r="E132" s="38" t="n"/>
      <c r="F132" s="30" t="n"/>
      <c r="G132" s="38">
        <f>IFERROR(VLOOKUP($A133&amp;"_"&amp;$B133,Results_Deltas!$A$2:$P$15000,5,FALSE),"")</f>
        <v/>
      </c>
      <c r="H132" s="38" t="inlineStr">
        <is>
          <t>Blanket (page end)</t>
        </is>
      </c>
      <c r="I132" s="30" t="n"/>
      <c r="J132" s="30" t="n"/>
      <c r="K132" s="30" t="n"/>
      <c r="L132" s="30" t="inlineStr">
        <is>
          <t>NO</t>
        </is>
      </c>
      <c r="M132" s="30" t="n">
        <v>-0.154882504942047</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NEW_POSITION_MAX_LOSS_THRESHOLD</t>
        </is>
      </c>
      <c r="B133" s="73" t="inlineStr">
        <is>
          <t>1.0</t>
        </is>
      </c>
      <c r="C133" s="38" t="n"/>
      <c r="D133" s="38" t="inlineStr">
        <is>
          <t>AUGMENT, EXIT, GLOBAL_CHECK, REDUCE, STOCKS_EXIT</t>
        </is>
      </c>
      <c r="E133" s="38" t="n"/>
      <c r="F133" s="30" t="n"/>
      <c r="G133" s="38">
        <f>IFERROR(VLOOKUP($A134&amp;"_"&amp;$B134,Results_Deltas!$A$2:$P$15000,5,FALSE),"")</f>
        <v/>
      </c>
      <c r="H133" s="38" t="inlineStr">
        <is>
          <t>Blanket (page end)</t>
        </is>
      </c>
      <c r="I133" s="30" t="n"/>
      <c r="J133" s="30" t="n"/>
      <c r="K133" s="30" t="n"/>
      <c r="L133" s="30" t="inlineStr">
        <is>
          <t>NO</t>
        </is>
      </c>
      <c r="M133" s="30" t="n">
        <v>-0.154882504942047</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9" t="inlineStr">
        <is>
          <t>LIVE_VEC_EMERGENCY_BRAKE_ENABLED</t>
        </is>
      </c>
      <c r="B134" s="73" t="inlineStr">
        <is>
          <t>False</t>
        </is>
      </c>
      <c r="C134" s="38" t="n"/>
      <c r="D134" s="38" t="inlineStr">
        <is>
          <t>GLOBAL_CHECK, STOCKS_EXIT</t>
        </is>
      </c>
      <c r="E134" s="38" t="n"/>
      <c r="F134" s="30" t="n"/>
      <c r="G134" s="38">
        <f>IFERROR(VLOOKUP($A135&amp;"_"&amp;$B135,Results_Deltas!$A$2:$P$15000,5,FALSE),"")</f>
        <v/>
      </c>
      <c r="H134" s="38" t="inlineStr">
        <is>
          <t>Blanket (page end)</t>
        </is>
      </c>
      <c r="I134" s="30" t="n"/>
      <c r="J134" s="30" t="n"/>
      <c r="K134" s="30" t="n"/>
      <c r="L134" s="30" t="inlineStr">
        <is>
          <t>YES</t>
        </is>
      </c>
      <c r="M134" s="30" t="n">
        <v>-0.1383543239428381</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7" t="inlineStr">
        <is>
          <t>FG_FEAR_THRESHOLD</t>
        </is>
      </c>
      <c r="B135" s="73" t="inlineStr">
        <is>
          <t>12.5</t>
        </is>
      </c>
      <c r="C135" s="38" t="n"/>
      <c r="D135" s="38" t="inlineStr">
        <is>
          <t>GLOBAL_CHECK, STOCKS_EXIT</t>
        </is>
      </c>
      <c r="E135" s="38" t="n"/>
      <c r="F135" s="30" t="n"/>
      <c r="G135" s="38">
        <f>IFERROR(VLOOKUP($A136&amp;"_"&amp;$B136,Results_Deltas!$A$2:$P$15000,5,FALSE),"")</f>
        <v/>
      </c>
      <c r="H135" s="38" t="inlineStr">
        <is>
          <t>Blanket (page end)</t>
        </is>
      </c>
      <c r="I135" s="30" t="n"/>
      <c r="J135" s="30" t="n"/>
      <c r="K135" s="30" t="n"/>
      <c r="L135" s="30" t="inlineStr">
        <is>
          <t>NO</t>
        </is>
      </c>
      <c r="M135" s="30" t="n">
        <v>-0.1377110042210099</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LR_BAND_LADDER_TF_TOP</t>
        </is>
      </c>
      <c r="B136" s="73" t="inlineStr">
        <is>
          <t>0</t>
        </is>
      </c>
      <c r="C136" s="38" t="n"/>
      <c r="D136" s="38" t="inlineStr">
        <is>
          <t>GLOBAL_CHECK, STOCKS_EXIT</t>
        </is>
      </c>
      <c r="E136" s="38" t="n"/>
      <c r="F136" s="30" t="n"/>
      <c r="G136" s="38">
        <f>IFERROR(VLOOKUP($A137&amp;"_"&amp;$B137,Results_Deltas!$A$2:$P$15000,5,FALSE),"")</f>
        <v/>
      </c>
      <c r="H136" s="38" t="inlineStr">
        <is>
          <t>Blanket (page end)</t>
        </is>
      </c>
      <c r="I136" s="30" t="n"/>
      <c r="J136" s="30" t="n"/>
      <c r="K136" s="30" t="n"/>
      <c r="L136" s="30" t="inlineStr">
        <is>
          <t>NO</t>
        </is>
      </c>
      <c r="M136" s="30" t="n">
        <v>-0.1338344321514794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9" t="inlineStr">
        <is>
          <t>DC_MOMENT_STRONG_THRESHOLD</t>
        </is>
      </c>
      <c r="B137" s="73" t="inlineStr">
        <is>
          <t>40</t>
        </is>
      </c>
      <c r="C137" s="38" t="n"/>
      <c r="D137" s="38" t="inlineStr">
        <is>
          <t>ENTRY, GLOBAL_CHECK, STOCKS_EXIT</t>
        </is>
      </c>
      <c r="E137" s="38" t="n"/>
      <c r="F137" s="30" t="n"/>
      <c r="G137" s="38">
        <f>IFERROR(VLOOKUP($A138&amp;"_"&amp;$B138,Results_Deltas!$A$2:$P$15000,5,FALSE),"")</f>
        <v/>
      </c>
      <c r="H137" s="38" t="inlineStr">
        <is>
          <t>Blanket (page end)</t>
        </is>
      </c>
      <c r="I137" s="30" t="n"/>
      <c r="J137" s="30" t="n"/>
      <c r="K137" s="30" t="n"/>
      <c r="L137" s="30" t="inlineStr">
        <is>
          <t>YES</t>
        </is>
      </c>
      <c r="M137" s="30" t="n">
        <v>-0.1130629119557846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0.5" customHeight="1" s="67">
      <c r="A138" s="37" t="inlineStr">
        <is>
          <t>ADX_RANGING_THRESHOLD</t>
        </is>
      </c>
      <c r="B138" s="73" t="inlineStr">
        <is>
          <t>20</t>
        </is>
      </c>
      <c r="C138" s="38" t="n"/>
      <c r="D138" s="38" t="inlineStr">
        <is>
          <t>ENTRY, GLOBAL_CHECK, STOCKS_EXIT</t>
        </is>
      </c>
      <c r="E138" s="38" t="n"/>
      <c r="F138" s="30" t="n"/>
      <c r="G138" s="38">
        <f>IFERROR(VLOOKUP($A139&amp;"_"&amp;$B139,Results_Deltas!$A$2:$P$15000,5,FALSE),"")</f>
        <v/>
      </c>
      <c r="H138" s="38" t="inlineStr">
        <is>
          <t>Blanket (page end)</t>
        </is>
      </c>
      <c r="I138" s="30" t="n"/>
      <c r="J138" s="30" t="n"/>
      <c r="K138" s="30" t="n"/>
      <c r="L138" s="30" t="inlineStr">
        <is>
          <t>NO</t>
        </is>
      </c>
      <c r="M138" s="30" t="n">
        <v>-0.09657353371016575</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BANDAID_OFF_LOSER_RECOVER_PCT</t>
        </is>
      </c>
      <c r="B139" s="73" t="inlineStr">
        <is>
          <t>0</t>
        </is>
      </c>
      <c r="C139" s="38" t="n"/>
      <c r="D139" s="38" t="inlineStr">
        <is>
          <t>AUGMENT, ENTRY, EXIT, GLOBAL_CHECK, REDUCE, STOCKS_EXIT</t>
        </is>
      </c>
      <c r="E139" s="38" t="n"/>
      <c r="F139" s="30" t="n"/>
      <c r="G139" s="38">
        <f>IFERROR(VLOOKUP($A140&amp;"_"&amp;$B140,Results_Deltas!$A$2:$P$15000,5,FALSE),"")</f>
        <v/>
      </c>
      <c r="H139" s="38" t="inlineStr">
        <is>
          <t>Blanket (page end)</t>
        </is>
      </c>
      <c r="I139" s="30" t="n"/>
      <c r="J139" s="30" t="n"/>
      <c r="K139" s="30" t="n"/>
      <c r="L139" s="30" t="inlineStr">
        <is>
          <t>NO</t>
        </is>
      </c>
      <c r="M139" s="30" t="n">
        <v>-0.09657353371016575</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BTC_ACCEL_RAMP_REQUIRE_POSITIVE</t>
        </is>
      </c>
      <c r="B140" s="73" t="inlineStr">
        <is>
          <t>0.0</t>
        </is>
      </c>
      <c r="C140" s="38" t="n"/>
      <c r="D140" s="38" t="inlineStr">
        <is>
          <t>UNIVERSAL (ex-BTC) — ENTRY/EXIT/REENTRY</t>
        </is>
      </c>
      <c r="E140" s="38" t="n"/>
      <c r="F140" s="30" t="n"/>
      <c r="G140" s="38">
        <f>IFERROR(VLOOKUP($A141&amp;"_"&amp;$B141,Results_Deltas!$A$2:$P$15000,5,FALSE),"")</f>
        <v/>
      </c>
      <c r="H140" s="38" t="inlineStr">
        <is>
          <t>Blanket (page end)</t>
        </is>
      </c>
      <c r="I140" s="30" t="n"/>
      <c r="J140" s="30" t="n"/>
      <c r="K140" s="30" t="n"/>
      <c r="L140" s="30" t="inlineStr">
        <is>
          <t>NO</t>
        </is>
      </c>
      <c r="M140" s="30" t="n">
        <v>-0.09657353371016575</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7" t="inlineStr">
        <is>
          <t>BTC_ACCEL_RAMP_REQUIRE_POSITIVE</t>
        </is>
      </c>
      <c r="B141" s="73" t="inlineStr">
        <is>
          <t>0.0_ALT</t>
        </is>
      </c>
      <c r="C141" s="38" t="n"/>
      <c r="D141" s="38" t="inlineStr">
        <is>
          <t>UNIVERSAL (ex-BTC) — ENTRY/EXIT/REENTRY</t>
        </is>
      </c>
      <c r="E141" s="38" t="n"/>
      <c r="F141" s="30" t="n"/>
      <c r="G141" s="38">
        <f>IFERROR(VLOOKUP($A142&amp;"_"&amp;$B142,Results_Deltas!$A$2:$P$15000,5,FALSE),"")</f>
        <v/>
      </c>
      <c r="H141" s="38" t="inlineStr">
        <is>
          <t>Blanket (page end)</t>
        </is>
      </c>
      <c r="I141" s="30" t="n"/>
      <c r="J141" s="30" t="n"/>
      <c r="K141" s="30" t="n"/>
      <c r="L141" s="30" t="inlineStr">
        <is>
          <t>NO</t>
        </is>
      </c>
      <c r="M141" s="30" t="n">
        <v>-0.09657353371016575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7" t="inlineStr">
        <is>
          <t>BTC_HARD_BLOCK_OTHER_ACCOUNTS</t>
        </is>
      </c>
      <c r="B142" s="73" t="inlineStr">
        <is>
          <t>0.0</t>
        </is>
      </c>
      <c r="C142" s="38" t="n"/>
      <c r="D142" s="38" t="inlineStr">
        <is>
          <t>UNIVERSAL (ex-BTC) — ENTRY/EXIT/REENTRY</t>
        </is>
      </c>
      <c r="E142" s="38" t="n"/>
      <c r="F142" s="30" t="n"/>
      <c r="G142" s="38">
        <f>IFERROR(VLOOKUP($A143&amp;"_"&amp;$B143,Results_Deltas!$A$2:$P$15000,5,FALSE),"")</f>
        <v/>
      </c>
      <c r="H142" s="38" t="inlineStr">
        <is>
          <t>Blanket (page end)</t>
        </is>
      </c>
      <c r="I142" s="30" t="n"/>
      <c r="J142" s="30" t="n"/>
      <c r="K142" s="30" t="n"/>
      <c r="L142" s="30" t="inlineStr">
        <is>
          <t>NO</t>
        </is>
      </c>
      <c r="M142" s="30" t="n">
        <v>-0.09657353371016575</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BTC_HARD_BLOCK_OTHER_ACCOUNTS</t>
        </is>
      </c>
      <c r="B143" s="73" t="inlineStr">
        <is>
          <t>0.0_ALT</t>
        </is>
      </c>
      <c r="C143" s="38" t="n"/>
      <c r="D143" s="38" t="inlineStr">
        <is>
          <t>UNIVERSAL (ex-BTC) — ENTRY/EXIT/REENTRY</t>
        </is>
      </c>
      <c r="E143" s="38" t="n"/>
      <c r="F143" s="30" t="n"/>
      <c r="G143" s="38">
        <f>IFERROR(VLOOKUP($A144&amp;"_"&amp;$B144,Results_Deltas!$A$2:$P$15000,5,FALSE),"")</f>
        <v/>
      </c>
      <c r="H143" s="38" t="inlineStr">
        <is>
          <t>Blanket (page end)</t>
        </is>
      </c>
      <c r="I143" s="30" t="n"/>
      <c r="J143" s="30" t="n"/>
      <c r="K143" s="30" t="n"/>
      <c r="L143" s="30" t="inlineStr">
        <is>
          <t>NO</t>
        </is>
      </c>
      <c r="M143" s="30" t="n">
        <v>-0.09657353371016575</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BTC_ROUND_BANDS_EACH_SIDE</t>
        </is>
      </c>
      <c r="B144" s="73" t="inlineStr">
        <is>
          <t>0.0</t>
        </is>
      </c>
      <c r="C144" s="38" t="n"/>
      <c r="D144" s="38" t="inlineStr">
        <is>
          <t>UNIVERSAL (ex-BTC) — ENTRY/EXIT/REENTRY</t>
        </is>
      </c>
      <c r="E144" s="38" t="n"/>
      <c r="F144" s="30" t="n"/>
      <c r="G144" s="38">
        <f>IFERROR(VLOOKUP($A145&amp;"_"&amp;$B145,Results_Deltas!$A$2:$P$15000,5,FALSE),"")</f>
        <v/>
      </c>
      <c r="H144" s="38" t="inlineStr">
        <is>
          <t>Blanket (page end)</t>
        </is>
      </c>
      <c r="I144" s="30" t="n"/>
      <c r="J144" s="30" t="n"/>
      <c r="K144" s="30" t="n"/>
      <c r="L144" s="30" t="inlineStr">
        <is>
          <t>NO</t>
        </is>
      </c>
      <c r="M144" s="30" t="n">
        <v>-0.09657353371016575</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7" t="inlineStr">
        <is>
          <t>BTC_ROUND_BANDS_EACH_SIDE</t>
        </is>
      </c>
      <c r="B145" s="73" t="inlineStr">
        <is>
          <t>0.0_ALT</t>
        </is>
      </c>
      <c r="C145" s="38" t="n"/>
      <c r="D145" s="38" t="inlineStr">
        <is>
          <t>UNIVERSAL (ex-BTC) — ENTRY/EXIT/REENTRY</t>
        </is>
      </c>
      <c r="E145" s="38" t="n"/>
      <c r="F145" s="30" t="n"/>
      <c r="G145" s="38">
        <f>IFERROR(VLOOKUP($A146&amp;"_"&amp;$B146,Results_Deltas!$A$2:$P$15000,5,FALSE),"")</f>
        <v/>
      </c>
      <c r="H145" s="38" t="inlineStr">
        <is>
          <t>Blanket (page end)</t>
        </is>
      </c>
      <c r="I145" s="30" t="n"/>
      <c r="J145" s="30" t="n"/>
      <c r="K145" s="30" t="n"/>
      <c r="L145" s="30" t="inlineStr">
        <is>
          <t>NO</t>
        </is>
      </c>
      <c r="M145" s="30" t="n">
        <v>-0.09657353371016575</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EZ_MANAGE_THROTTLER_RATE</t>
        </is>
      </c>
      <c r="B146" s="73" t="inlineStr">
        <is>
          <t>0.0</t>
        </is>
      </c>
      <c r="C146" s="38" t="n"/>
      <c r="D146" s="38" t="inlineStr">
        <is>
          <t>GLOBAL_CHECK, STOCKS_EXIT</t>
        </is>
      </c>
      <c r="E146" s="38" t="n"/>
      <c r="F146" s="30" t="n"/>
      <c r="G146" s="38">
        <f>IFERROR(VLOOKUP($A147&amp;"_"&amp;$B147,Results_Deltas!$A$2:$P$15000,5,FALSE),"")</f>
        <v/>
      </c>
      <c r="H146" s="38" t="inlineStr">
        <is>
          <t>Blanket (page end)</t>
        </is>
      </c>
      <c r="I146" s="30" t="n"/>
      <c r="J146" s="30" t="n"/>
      <c r="K146" s="30" t="n"/>
      <c r="L146" s="30" t="inlineStr">
        <is>
          <t>NO</t>
        </is>
      </c>
      <c r="M146" s="30" t="n">
        <v>-0.09657353371016575</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EZ_MANAGE_THROTTLER_RATE</t>
        </is>
      </c>
      <c r="B147" s="73" t="inlineStr">
        <is>
          <t>0.0_ALT</t>
        </is>
      </c>
      <c r="C147" s="38" t="n"/>
      <c r="D147" s="38" t="inlineStr">
        <is>
          <t>GLOBAL_CHECK, STOCKS_EXIT</t>
        </is>
      </c>
      <c r="E147" s="38" t="n"/>
      <c r="F147" s="30" t="n"/>
      <c r="G147" s="38">
        <f>IFERROR(VLOOKUP($A148&amp;"_"&amp;$B148,Results_Deltas!$A$2:$P$15000,5,FALSE),"")</f>
        <v/>
      </c>
      <c r="H147" s="38" t="inlineStr">
        <is>
          <t>Blanket (page end)</t>
        </is>
      </c>
      <c r="I147" s="30" t="n"/>
      <c r="J147" s="30" t="n"/>
      <c r="K147" s="30" t="n"/>
      <c r="L147" s="30" t="inlineStr">
        <is>
          <t>NO</t>
        </is>
      </c>
      <c r="M147" s="30" t="n">
        <v>-0.09657353371016575</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FG_GREED_THRESHOLD</t>
        </is>
      </c>
      <c r="B148" s="73" t="inlineStr">
        <is>
          <t>37.5</t>
        </is>
      </c>
      <c r="C148" s="38" t="n"/>
      <c r="D148" s="38" t="inlineStr">
        <is>
          <t>GLOBAL_CHECK, STOCKS_EXIT</t>
        </is>
      </c>
      <c r="E148" s="38" t="n"/>
      <c r="F148" s="30" t="n"/>
      <c r="G148" s="38">
        <f>IFERROR(VLOOKUP($A149&amp;"_"&amp;$B149,Results_Deltas!$A$2:$P$15000,5,FALSE),"")</f>
        <v/>
      </c>
      <c r="H148" s="38" t="inlineStr">
        <is>
          <t>Blanket (page end)</t>
        </is>
      </c>
      <c r="I148" s="30" t="n"/>
      <c r="J148" s="30" t="n"/>
      <c r="K148" s="30" t="n"/>
      <c r="L148" s="30" t="inlineStr">
        <is>
          <t>NO</t>
        </is>
      </c>
      <c r="M148" s="30" t="n">
        <v>-0.09657353371016575</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FUNDING_GATE_LONG_MAX</t>
        </is>
      </c>
      <c r="B149" s="73" t="inlineStr">
        <is>
          <t>0.0</t>
        </is>
      </c>
      <c r="C149" s="38" t="n"/>
      <c r="D149" s="38" t="inlineStr">
        <is>
          <t>ENTRY, GLOBAL_CHECK, STOCKS_EXIT</t>
        </is>
      </c>
      <c r="E149" s="38" t="n"/>
      <c r="F149" s="30" t="n"/>
      <c r="G149" s="38">
        <f>IFERROR(VLOOKUP($A150&amp;"_"&amp;$B150,Results_Deltas!$A$2:$P$15000,5,FALSE),"")</f>
        <v/>
      </c>
      <c r="H149" s="38" t="inlineStr">
        <is>
          <t>Blanket (page end)</t>
        </is>
      </c>
      <c r="I149" s="30" t="n"/>
      <c r="J149" s="30" t="n"/>
      <c r="K149" s="30" t="n"/>
      <c r="L149" s="30" t="inlineStr">
        <is>
          <t>NO</t>
        </is>
      </c>
      <c r="M149" s="30" t="n">
        <v>-0.09657353371016575</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7" t="inlineStr">
        <is>
          <t>FUNDING_GATE_LONG_MAX</t>
        </is>
      </c>
      <c r="B150" s="73" t="inlineStr">
        <is>
          <t>0.0_ALT</t>
        </is>
      </c>
      <c r="C150" s="38" t="n"/>
      <c r="D150" s="38" t="inlineStr">
        <is>
          <t>ENTRY, GLOBAL_CHECK, STOCKS_EXIT</t>
        </is>
      </c>
      <c r="E150" s="38" t="n"/>
      <c r="F150" s="30" t="n"/>
      <c r="G150" s="38">
        <f>IFERROR(VLOOKUP($A151&amp;"_"&amp;$B151,Results_Deltas!$A$2:$P$15000,5,FALSE),"")</f>
        <v/>
      </c>
      <c r="H150" s="38" t="inlineStr">
        <is>
          <t>Blanket (page end)</t>
        </is>
      </c>
      <c r="I150" s="30" t="n"/>
      <c r="J150" s="30" t="n"/>
      <c r="K150" s="30" t="n"/>
      <c r="L150" s="30" t="inlineStr">
        <is>
          <t>NO</t>
        </is>
      </c>
      <c r="M150" s="30" t="n">
        <v>-0.09657353371016575</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FUNDING_GATE_MTF_REQUIRED</t>
        </is>
      </c>
      <c r="B151" s="73" t="inlineStr">
        <is>
          <t>0.0</t>
        </is>
      </c>
      <c r="C151" s="38" t="n"/>
      <c r="D151" s="38" t="inlineStr">
        <is>
          <t>ENTRY, GLOBAL_CHECK, STOCKS_EXIT</t>
        </is>
      </c>
      <c r="E151" s="38" t="n"/>
      <c r="F151" s="30" t="n"/>
      <c r="G151" s="38">
        <f>IFERROR(VLOOKUP($A152&amp;"_"&amp;$B152,Results_Deltas!$A$2:$P$15000,5,FALSE),"")</f>
        <v/>
      </c>
      <c r="H151" s="38" t="inlineStr">
        <is>
          <t>Blanket (page end)</t>
        </is>
      </c>
      <c r="I151" s="30" t="n"/>
      <c r="J151" s="30" t="n"/>
      <c r="K151" s="30" t="n"/>
      <c r="L151" s="30" t="inlineStr">
        <is>
          <t>NO</t>
        </is>
      </c>
      <c r="M151" s="30" t="n">
        <v>-0.09657353371016575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FUNDING_GATE_MTF_REQUIRED</t>
        </is>
      </c>
      <c r="B152" s="73" t="inlineStr">
        <is>
          <t>0.0_ALT</t>
        </is>
      </c>
      <c r="C152" s="38" t="n"/>
      <c r="D152" s="38" t="inlineStr">
        <is>
          <t>ENTRY, GLOBAL_CHECK, STOCKS_EXIT</t>
        </is>
      </c>
      <c r="E152" s="38" t="n"/>
      <c r="F152" s="30" t="n"/>
      <c r="G152" s="38">
        <f>IFERROR(VLOOKUP($A153&amp;"_"&amp;$B153,Results_Deltas!$A$2:$P$15000,5,FALSE),"")</f>
        <v/>
      </c>
      <c r="H152" s="38" t="inlineStr">
        <is>
          <t>Blanket (page end)</t>
        </is>
      </c>
      <c r="I152" s="30" t="n"/>
      <c r="J152" s="30" t="n"/>
      <c r="K152" s="30" t="n"/>
      <c r="L152" s="30" t="inlineStr">
        <is>
          <t>NO</t>
        </is>
      </c>
      <c r="M152" s="30" t="n">
        <v>-0.09657353371016575</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FUNDING_GATE_SHORT_MIN</t>
        </is>
      </c>
      <c r="B153" s="73" t="inlineStr">
        <is>
          <t>0.0</t>
        </is>
      </c>
      <c r="C153" s="38" t="n"/>
      <c r="D153" s="38" t="inlineStr">
        <is>
          <t>ENTRY, GLOBAL_CHECK, STOCKS_EXIT</t>
        </is>
      </c>
      <c r="E153" s="38" t="n"/>
      <c r="F153" s="30" t="n"/>
      <c r="G153" s="38">
        <f>IFERROR(VLOOKUP($A154&amp;"_"&amp;$B154,Results_Deltas!$A$2:$P$15000,5,FALSE),"")</f>
        <v/>
      </c>
      <c r="H153" s="38" t="inlineStr">
        <is>
          <t>Blanket (page end)</t>
        </is>
      </c>
      <c r="I153" s="30" t="n"/>
      <c r="J153" s="30" t="n"/>
      <c r="K153" s="30" t="n"/>
      <c r="L153" s="30" t="inlineStr">
        <is>
          <t>NO</t>
        </is>
      </c>
      <c r="M153" s="30" t="n">
        <v>-0.09657353371016575</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FUNDING_GATE_SHORT_MIN</t>
        </is>
      </c>
      <c r="B154" s="73" t="inlineStr">
        <is>
          <t>0.0_ALT</t>
        </is>
      </c>
      <c r="C154" s="38" t="n"/>
      <c r="D154" s="38" t="inlineStr">
        <is>
          <t>ENTRY, GLOBAL_CHECK, STOCKS_EXIT</t>
        </is>
      </c>
      <c r="E154" s="38" t="n"/>
      <c r="F154" s="30" t="n"/>
      <c r="G154" s="38">
        <f>IFERROR(VLOOKUP($A155&amp;"_"&amp;$B155,Results_Deltas!$A$2:$P$15000,5,FALSE),"")</f>
        <v/>
      </c>
      <c r="H154" s="38" t="inlineStr">
        <is>
          <t>Blanket (page end)</t>
        </is>
      </c>
      <c r="I154" s="30" t="n"/>
      <c r="J154" s="30" t="n"/>
      <c r="K154" s="30" t="n"/>
      <c r="L154" s="30" t="inlineStr">
        <is>
          <t>NO</t>
        </is>
      </c>
      <c r="M154" s="30" t="n">
        <v>-0.09657353371016575</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HLR_SMA_BAND_PCT</t>
        </is>
      </c>
      <c r="B155" s="73" t="inlineStr">
        <is>
          <t>0</t>
        </is>
      </c>
      <c r="C155" s="38" t="n"/>
      <c r="D155" s="38" t="inlineStr">
        <is>
          <t>ENTRY, GLOBAL_CHECK, STOCKS_EXIT</t>
        </is>
      </c>
      <c r="E155" s="38" t="n"/>
      <c r="F155" s="30" t="n"/>
      <c r="G155" s="38">
        <f>IFERROR(VLOOKUP($A156&amp;"_"&amp;$B156,Results_Deltas!$A$2:$P$15000,5,FALSE),"")</f>
        <v/>
      </c>
      <c r="H155" s="38" t="inlineStr">
        <is>
          <t>Blanket (page end)</t>
        </is>
      </c>
      <c r="I155" s="30" t="n"/>
      <c r="J155" s="30" t="n"/>
      <c r="K155" s="30" t="n"/>
      <c r="L155" s="30" t="inlineStr">
        <is>
          <t>NO</t>
        </is>
      </c>
      <c r="M155" s="30" t="n">
        <v>-0.09657353371016575</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HLR_TOP_MIN_TFS</t>
        </is>
      </c>
      <c r="B156" s="73" t="inlineStr">
        <is>
          <t>0</t>
        </is>
      </c>
      <c r="C156" s="38" t="n"/>
      <c r="D156" s="38" t="inlineStr">
        <is>
          <t>GLOBAL_CHECK, REENTRY, STOCKS_EXIT</t>
        </is>
      </c>
      <c r="E156" s="38" t="n"/>
      <c r="F156" s="30" t="n"/>
      <c r="G156" s="38">
        <f>IFERROR(VLOOKUP($A157&amp;"_"&amp;$B157,Results_Deltas!$A$2:$P$15000,5,FALSE),"")</f>
        <v/>
      </c>
      <c r="H156" s="38" t="inlineStr">
        <is>
          <t>Blanket (page end)</t>
        </is>
      </c>
      <c r="I156" s="30" t="n"/>
      <c r="J156" s="30" t="n"/>
      <c r="K156" s="30" t="n"/>
      <c r="L156" s="30" t="inlineStr">
        <is>
          <t>NO</t>
        </is>
      </c>
      <c r="M156" s="30" t="n">
        <v>-0.09657353371016575</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HTF4_CONF</t>
        </is>
      </c>
      <c r="B157" s="73" t="inlineStr">
        <is>
          <t>False_ALT</t>
        </is>
      </c>
      <c r="C157" s="38" t="n"/>
      <c r="D157" s="38" t="inlineStr">
        <is>
          <t>GLOBAL_CHECK, STOCKS_EXIT</t>
        </is>
      </c>
      <c r="E157" s="38" t="n"/>
      <c r="F157" s="30" t="n"/>
      <c r="G157" s="38">
        <f>IFERROR(VLOOKUP($A158&amp;"_"&amp;$B158,Results_Deltas!$A$2:$P$15000,5,FALSE),"")</f>
        <v/>
      </c>
      <c r="H157" s="38" t="inlineStr">
        <is>
          <t>Blanket (page end)</t>
        </is>
      </c>
      <c r="I157" s="30" t="n"/>
      <c r="J157" s="30" t="n"/>
      <c r="K157" s="30" t="n"/>
      <c r="L157" s="30" t="inlineStr">
        <is>
          <t>NO</t>
        </is>
      </c>
      <c r="M157" s="30" t="n">
        <v>-0.09657353371016575</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7" t="inlineStr">
        <is>
          <t>HTF_GATE_MIN_CONFIRMATIONS</t>
        </is>
      </c>
      <c r="B158" s="73" t="inlineStr">
        <is>
          <t>0.0</t>
        </is>
      </c>
      <c r="C158" s="38" t="n"/>
      <c r="D158" s="38" t="inlineStr">
        <is>
          <t>ENTRY, GLOBAL_CHECK, STOCKS_EXIT</t>
        </is>
      </c>
      <c r="E158" s="38" t="n"/>
      <c r="F158" s="30" t="n"/>
      <c r="G158" s="38">
        <f>IFERROR(VLOOKUP($A159&amp;"_"&amp;$B159,Results_Deltas!$A$2:$P$15000,5,FALSE),"")</f>
        <v/>
      </c>
      <c r="H158" s="38" t="inlineStr">
        <is>
          <t>Blanket (page end)</t>
        </is>
      </c>
      <c r="I158" s="30" t="n"/>
      <c r="J158" s="30" t="n"/>
      <c r="K158" s="30" t="n"/>
      <c r="L158" s="30" t="inlineStr">
        <is>
          <t>NO</t>
        </is>
      </c>
      <c r="M158" s="30" t="n">
        <v>-0.09657353371016575</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7" t="inlineStr">
        <is>
          <t>HTF_GATE_MIN_CONFIRMATIONS</t>
        </is>
      </c>
      <c r="B159" s="73" t="inlineStr">
        <is>
          <t>0.0_ALT</t>
        </is>
      </c>
      <c r="C159" s="38" t="n"/>
      <c r="D159" s="38" t="inlineStr">
        <is>
          <t>ENTRY, GLOBAL_CHECK, STOCKS_EXIT</t>
        </is>
      </c>
      <c r="E159" s="38" t="n"/>
      <c r="F159" s="30" t="n"/>
      <c r="G159" s="38">
        <f>IFERROR(VLOOKUP($A160&amp;"_"&amp;$B160,Results_Deltas!$A$2:$P$15000,5,FALSE),"")</f>
        <v/>
      </c>
      <c r="H159" s="38" t="inlineStr">
        <is>
          <t>Blanket (page end)</t>
        </is>
      </c>
      <c r="I159" s="30" t="n"/>
      <c r="J159" s="30" t="n"/>
      <c r="K159" s="30" t="n"/>
      <c r="L159" s="30" t="inlineStr">
        <is>
          <t>NO</t>
        </is>
      </c>
      <c r="M159" s="30" t="n">
        <v>-0.09657353371016575</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LEADERBOARD_FILTER</t>
        </is>
      </c>
      <c r="B160" s="73" t="inlineStr">
        <is>
          <t>False_ALT</t>
        </is>
      </c>
      <c r="C160" s="38" t="n"/>
      <c r="D160" s="38" t="inlineStr">
        <is>
          <t>AUGMENT, ENTRY, EXIT, GLOBAL_CHECK, REDUCE, STOCKS_EXIT</t>
        </is>
      </c>
      <c r="E160" s="38" t="n"/>
      <c r="F160" s="30" t="n"/>
      <c r="G160" s="38">
        <f>IFERROR(VLOOKUP($A161&amp;"_"&amp;$B161,Results_Deltas!$A$2:$P$15000,5,FALSE),"")</f>
        <v/>
      </c>
      <c r="H160" s="38" t="inlineStr">
        <is>
          <t>Blanket (page end)</t>
        </is>
      </c>
      <c r="I160" s="30" t="n"/>
      <c r="J160" s="30" t="n"/>
      <c r="K160" s="30" t="n"/>
      <c r="L160" s="30" t="inlineStr">
        <is>
          <t>NO</t>
        </is>
      </c>
      <c r="M160" s="30" t="n">
        <v>-0.09657353371016575</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LH_HL_FILTER_ENABLED</t>
        </is>
      </c>
      <c r="B161" s="73" t="inlineStr">
        <is>
          <t>True</t>
        </is>
      </c>
      <c r="C161" s="38" t="n"/>
      <c r="D161" s="38" t="inlineStr">
        <is>
          <t>ENTRY, GLOBAL_CHECK, STOCKS_EXIT</t>
        </is>
      </c>
      <c r="E161" s="38" t="n"/>
      <c r="F161" s="30" t="n"/>
      <c r="G161" s="38">
        <f>IFERROR(VLOOKUP($A162&amp;"_"&amp;$B162,Results_Deltas!$A$2:$P$15000,5,FALSE),"")</f>
        <v/>
      </c>
      <c r="H161" s="38" t="inlineStr">
        <is>
          <t>Blanket (page end)</t>
        </is>
      </c>
      <c r="I161" s="30" t="n"/>
      <c r="J161" s="30" t="n"/>
      <c r="K161" s="30" t="n"/>
      <c r="L161" s="30" t="inlineStr">
        <is>
          <t>NO</t>
        </is>
      </c>
      <c r="M161" s="30" t="n">
        <v>-0.09657353371016575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LH_HL_FILTER_REQUIRE_BOTH</t>
        </is>
      </c>
      <c r="B162" s="73" t="inlineStr">
        <is>
          <t>False_ALT</t>
        </is>
      </c>
      <c r="C162" s="38" t="n"/>
      <c r="D162" s="38" t="inlineStr">
        <is>
          <t>ENTRY, GLOBAL_CHECK, STOCKS_EXIT</t>
        </is>
      </c>
      <c r="E162" s="38" t="n"/>
      <c r="F162" s="30" t="n"/>
      <c r="G162" s="38">
        <f>IFERROR(VLOOKUP($A163&amp;"_"&amp;$B163,Results_Deltas!$A$2:$P$15000,5,FALSE),"")</f>
        <v/>
      </c>
      <c r="H162" s="38" t="inlineStr">
        <is>
          <t>Blanket (page end)</t>
        </is>
      </c>
      <c r="I162" s="30" t="n"/>
      <c r="J162" s="30" t="n"/>
      <c r="K162" s="30" t="n"/>
      <c r="L162" s="30" t="inlineStr">
        <is>
          <t>NO</t>
        </is>
      </c>
      <c r="M162" s="30" t="n">
        <v>-0.09657353371016575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MI_TF_AGREE_MIN</t>
        </is>
      </c>
      <c r="B163" s="73" t="inlineStr">
        <is>
          <t>0.0</t>
        </is>
      </c>
      <c r="C163" s="38" t="n"/>
      <c r="D163" s="38" t="inlineStr">
        <is>
          <t>ENTRY, GLOBAL_CHECK, STOCKS_EXIT</t>
        </is>
      </c>
      <c r="E163" s="38" t="n"/>
      <c r="F163" s="30" t="n"/>
      <c r="G163" s="38">
        <f>IFERROR(VLOOKUP($A164&amp;"_"&amp;$B164,Results_Deltas!$A$2:$P$15000,5,FALSE),"")</f>
        <v/>
      </c>
      <c r="H163" s="38" t="inlineStr">
        <is>
          <t>Blanket (page end)</t>
        </is>
      </c>
      <c r="I163" s="30" t="n"/>
      <c r="J163" s="30" t="n"/>
      <c r="K163" s="30" t="n"/>
      <c r="L163" s="30" t="inlineStr">
        <is>
          <t>NO</t>
        </is>
      </c>
      <c r="M163" s="30" t="n">
        <v>-0.09657353371016575</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MI_TF_AGREE_MIN</t>
        </is>
      </c>
      <c r="B164" s="73" t="inlineStr">
        <is>
          <t>0.0_ALT</t>
        </is>
      </c>
      <c r="C164" s="38" t="n"/>
      <c r="D164" s="38" t="inlineStr">
        <is>
          <t>ENTRY, GLOBAL_CHECK, STOCKS_EXIT</t>
        </is>
      </c>
      <c r="E164" s="38" t="n"/>
      <c r="F164" s="30" t="n"/>
      <c r="G164" s="38">
        <f>IFERROR(VLOOKUP($A165&amp;"_"&amp;$B165,Results_Deltas!$A$2:$P$15000,5,FALSE),"")</f>
        <v/>
      </c>
      <c r="H164" s="38" t="inlineStr">
        <is>
          <t>Blanket (page end)</t>
        </is>
      </c>
      <c r="I164" s="30" t="n"/>
      <c r="J164" s="30" t="n"/>
      <c r="K164" s="30" t="n"/>
      <c r="L164" s="30" t="inlineStr">
        <is>
          <t>NO</t>
        </is>
      </c>
      <c r="M164" s="30" t="n">
        <v>-0.09657353371016575</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7" t="inlineStr">
        <is>
          <t>OI_CONFIRM_MIN_CHANGE_PCT</t>
        </is>
      </c>
      <c r="B165" s="73" t="inlineStr">
        <is>
          <t>0</t>
        </is>
      </c>
      <c r="C165" s="38" t="n"/>
      <c r="D165" s="38" t="inlineStr">
        <is>
          <t>ENTRY, GLOBAL_CHECK, STOCKS_EXIT</t>
        </is>
      </c>
      <c r="E165" s="38" t="n"/>
      <c r="F165" s="30" t="n"/>
      <c r="G165" s="38">
        <f>IFERROR(VLOOKUP($A166&amp;"_"&amp;$B166,Results_Deltas!$A$2:$P$15000,5,FALSE),"")</f>
        <v/>
      </c>
      <c r="H165" s="38" t="inlineStr">
        <is>
          <t>Blanket (page end)</t>
        </is>
      </c>
      <c r="I165" s="30" t="n"/>
      <c r="J165" s="30" t="n"/>
      <c r="K165" s="30" t="n"/>
      <c r="L165" s="30" t="inlineStr">
        <is>
          <t>NO</t>
        </is>
      </c>
      <c r="M165" s="30" t="n">
        <v>-0.09657353371016575</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OI_CONFIRM_MIN_PRICE_PCT</t>
        </is>
      </c>
      <c r="B166" s="73" t="inlineStr">
        <is>
          <t>0</t>
        </is>
      </c>
      <c r="C166" s="38" t="n"/>
      <c r="D166" s="38" t="inlineStr">
        <is>
          <t>ENTRY, GLOBAL_CHECK, STOCKS_EXIT</t>
        </is>
      </c>
      <c r="E166" s="38" t="n"/>
      <c r="F166" s="30" t="n"/>
      <c r="G166" s="38">
        <f>IFERROR(VLOOKUP($A167&amp;"_"&amp;$B167,Results_Deltas!$A$2:$P$15000,5,FALSE),"")</f>
        <v/>
      </c>
      <c r="H166" s="38" t="inlineStr">
        <is>
          <t>Blanket (page end)</t>
        </is>
      </c>
      <c r="I166" s="30" t="n"/>
      <c r="J166" s="30" t="n"/>
      <c r="K166" s="30" t="n"/>
      <c r="L166" s="30" t="inlineStr">
        <is>
          <t>NO</t>
        </is>
      </c>
      <c r="M166" s="30" t="n">
        <v>-0.09657353371016575</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EXECUTE_NOW_SINGLE_GATE_ENFORCE</t>
        </is>
      </c>
      <c r="B167" s="73" t="inlineStr">
        <is>
          <t>0.0</t>
        </is>
      </c>
      <c r="C167" s="38" t="n"/>
      <c r="D167" s="38" t="inlineStr">
        <is>
          <t>ENTRY, GLOBAL_CHECK, STOCKS_EXIT</t>
        </is>
      </c>
      <c r="E167" s="38" t="n"/>
      <c r="F167" s="30" t="n"/>
      <c r="G167" s="38">
        <f>IFERROR(VLOOKUP($A168&amp;"_"&amp;$B168,Results_Deltas!$A$2:$P$15000,5,FALSE),"")</f>
        <v/>
      </c>
      <c r="H167" s="38" t="inlineStr">
        <is>
          <t>Blanket (page end)</t>
        </is>
      </c>
      <c r="I167" s="30" t="n"/>
      <c r="J167" s="30" t="n"/>
      <c r="K167" s="30" t="n"/>
      <c r="L167" s="30" t="inlineStr">
        <is>
          <t>NO</t>
        </is>
      </c>
      <c r="M167" s="30" t="n">
        <v>-0.09547642070687562</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7" t="inlineStr">
        <is>
          <t>EXECUTE_NOW_SINGLE_GATE_ENFORCE</t>
        </is>
      </c>
      <c r="B168" s="73" t="inlineStr">
        <is>
          <t>0.0_ALT</t>
        </is>
      </c>
      <c r="C168" s="38" t="n"/>
      <c r="D168" s="38" t="inlineStr">
        <is>
          <t>ENTRY, GLOBAL_CHECK, STOCKS_EXIT</t>
        </is>
      </c>
      <c r="E168" s="38" t="n"/>
      <c r="F168" s="30" t="n"/>
      <c r="G168" s="38">
        <f>IFERROR(VLOOKUP($A169&amp;"_"&amp;$B169,Results_Deltas!$A$2:$P$15000,5,FALSE),"")</f>
        <v/>
      </c>
      <c r="H168" s="38" t="inlineStr">
        <is>
          <t>Blanket (page end)</t>
        </is>
      </c>
      <c r="I168" s="30" t="n"/>
      <c r="J168" s="30" t="n"/>
      <c r="K168" s="30" t="n"/>
      <c r="L168" s="30" t="inlineStr">
        <is>
          <t>NO</t>
        </is>
      </c>
      <c r="M168" s="30" t="n">
        <v>-0.09547642070687562</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HTF_GATE_D_MANDATORY</t>
        </is>
      </c>
      <c r="B169" s="73" t="inlineStr">
        <is>
          <t>0.0</t>
        </is>
      </c>
      <c r="C169" s="38" t="n"/>
      <c r="D169" s="38" t="inlineStr">
        <is>
          <t>ENTRY, GLOBAL_CHECK, STOCKS_EXIT</t>
        </is>
      </c>
      <c r="E169" s="38" t="n"/>
      <c r="F169" s="30" t="n"/>
      <c r="G169" s="38">
        <f>IFERROR(VLOOKUP($A170&amp;"_"&amp;$B170,Results_Deltas!$A$2:$P$15000,5,FALSE),"")</f>
        <v/>
      </c>
      <c r="H169" s="38" t="inlineStr">
        <is>
          <t>Blanket (page end)</t>
        </is>
      </c>
      <c r="I169" s="30" t="n"/>
      <c r="J169" s="30" t="n"/>
      <c r="K169" s="30" t="n"/>
      <c r="L169" s="30" t="inlineStr">
        <is>
          <t>NO</t>
        </is>
      </c>
      <c r="M169" s="30" t="n">
        <v>-0.09547642070687562</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HTF_GATE_D_MANDATORY</t>
        </is>
      </c>
      <c r="B170" s="73" t="inlineStr">
        <is>
          <t>0.0_ALT</t>
        </is>
      </c>
      <c r="C170" s="38" t="n"/>
      <c r="D170" s="38" t="inlineStr">
        <is>
          <t>ENTRY, GLOBAL_CHECK, STOCKS_EXIT</t>
        </is>
      </c>
      <c r="E170" s="38" t="n"/>
      <c r="F170" s="30" t="n"/>
      <c r="G170" s="38">
        <f>IFERROR(VLOOKUP($A171&amp;"_"&amp;$B171,Results_Deltas!$A$2:$P$15000,5,FALSE),"")</f>
        <v/>
      </c>
      <c r="H170" s="38" t="inlineStr">
        <is>
          <t>Blanket (page end)</t>
        </is>
      </c>
      <c r="I170" s="30" t="n"/>
      <c r="J170" s="30" t="n"/>
      <c r="K170" s="30" t="n"/>
      <c r="L170" s="30" t="inlineStr">
        <is>
          <t>NO</t>
        </is>
      </c>
      <c r="M170" s="30" t="n">
        <v>-0.09547642070687562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9" t="inlineStr">
        <is>
          <t>MANDATORY_REENTRY_WT_FILTER_MIN_VELOCITY</t>
        </is>
      </c>
      <c r="B171" s="73" t="inlineStr">
        <is>
          <t>0.0</t>
        </is>
      </c>
      <c r="C171" s="38" t="n"/>
      <c r="D171" s="38" t="inlineStr">
        <is>
          <t>GLOBAL_CHECK, STOCKS_EXIT</t>
        </is>
      </c>
      <c r="E171" s="38" t="n"/>
      <c r="F171" s="30" t="n"/>
      <c r="G171" s="38">
        <f>IFERROR(VLOOKUP($A172&amp;"_"&amp;$B172,Results_Deltas!$A$2:$P$15000,5,FALSE),"")</f>
        <v/>
      </c>
      <c r="H171" s="38" t="inlineStr">
        <is>
          <t>Blanket (page end)</t>
        </is>
      </c>
      <c r="I171" s="30" t="n"/>
      <c r="J171" s="30" t="n"/>
      <c r="K171" s="30" t="n"/>
      <c r="L171" s="30" t="inlineStr">
        <is>
          <t>YES</t>
        </is>
      </c>
      <c r="M171" s="30" t="n">
        <v>-0.09547642070687562</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MANDATORY_REENTRY_WT_FILTER_MIN_VELOCITY</t>
        </is>
      </c>
      <c r="B172" s="73" t="inlineStr">
        <is>
          <t>0.0_ALT</t>
        </is>
      </c>
      <c r="C172" s="38" t="n"/>
      <c r="D172" s="38" t="inlineStr">
        <is>
          <t>GLOBAL_CHECK, STOCKS_EXIT</t>
        </is>
      </c>
      <c r="E172" s="38" t="n"/>
      <c r="F172" s="30" t="n"/>
      <c r="G172" s="38">
        <f>IFERROR(VLOOKUP($A173&amp;"_"&amp;$B173,Results_Deltas!$A$2:$P$15000,5,FALSE),"")</f>
        <v/>
      </c>
      <c r="H172" s="38" t="inlineStr">
        <is>
          <t>Blanket (page end)</t>
        </is>
      </c>
      <c r="I172" s="30" t="n"/>
      <c r="J172" s="30" t="n"/>
      <c r="K172" s="30" t="n"/>
      <c r="L172" s="30" t="inlineStr">
        <is>
          <t>NO</t>
        </is>
      </c>
      <c r="M172" s="30" t="n">
        <v>-0.09547642070687562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MANDATORY_REENTRY_WT_FILTER_REQUIRE_FLIP</t>
        </is>
      </c>
      <c r="B173" s="73" t="inlineStr">
        <is>
          <t>False_ALT</t>
        </is>
      </c>
      <c r="C173" s="38" t="n"/>
      <c r="D173" s="38" t="inlineStr">
        <is>
          <t>GLOBAL_CHECK, STOCKS_EXIT</t>
        </is>
      </c>
      <c r="E173" s="38" t="n"/>
      <c r="F173" s="30" t="n"/>
      <c r="G173" s="38">
        <f>IFERROR(VLOOKUP($A174&amp;"_"&amp;$B174,Results_Deltas!$A$2:$P$15000,5,FALSE),"")</f>
        <v/>
      </c>
      <c r="H173" s="38" t="inlineStr">
        <is>
          <t>Blanket (page end)</t>
        </is>
      </c>
      <c r="I173" s="30" t="n"/>
      <c r="J173" s="30" t="n"/>
      <c r="K173" s="30" t="n"/>
      <c r="L173" s="30" t="inlineStr">
        <is>
          <t>NO</t>
        </is>
      </c>
      <c r="M173" s="30" t="n">
        <v>-0.09547642070687562</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HTF_GATE_BYPASS_RZ</t>
        </is>
      </c>
      <c r="B174" s="73" t="inlineStr">
        <is>
          <t>0.0</t>
        </is>
      </c>
      <c r="C174" s="38" t="n"/>
      <c r="D174" s="38" t="inlineStr">
        <is>
          <t>ENTRY, GLOBAL_CHECK, STOCKS_EXIT</t>
        </is>
      </c>
      <c r="E174" s="38" t="n"/>
      <c r="F174" s="30" t="n"/>
      <c r="G174" s="38">
        <f>IFERROR(VLOOKUP($A175&amp;"_"&amp;$B175,Results_Deltas!$A$2:$P$15000,5,FALSE),"")</f>
        <v/>
      </c>
      <c r="H174" s="38" t="inlineStr">
        <is>
          <t>Blanket (page end)</t>
        </is>
      </c>
      <c r="I174" s="30" t="n"/>
      <c r="J174" s="30" t="n"/>
      <c r="K174" s="30" t="n"/>
      <c r="L174" s="30" t="inlineStr">
        <is>
          <t>NO</t>
        </is>
      </c>
      <c r="M174" s="30" t="n">
        <v>-0.09271073018682509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HTF_GATE_BYPASS_RZ</t>
        </is>
      </c>
      <c r="B175" s="73" t="inlineStr">
        <is>
          <t>0.0_ALT</t>
        </is>
      </c>
      <c r="C175" s="38" t="n"/>
      <c r="D175" s="38" t="inlineStr">
        <is>
          <t>ENTRY, GLOBAL_CHECK, STOCKS_EXIT</t>
        </is>
      </c>
      <c r="E175" s="38" t="n"/>
      <c r="F175" s="30" t="n"/>
      <c r="G175" s="38">
        <f>IFERROR(VLOOKUP($A176&amp;"_"&amp;$B176,Results_Deltas!$A$2:$P$15000,5,FALSE),"")</f>
        <v/>
      </c>
      <c r="H175" s="38" t="inlineStr">
        <is>
          <t>Blanket (page end)</t>
        </is>
      </c>
      <c r="I175" s="30" t="n"/>
      <c r="J175" s="30" t="n"/>
      <c r="K175" s="30" t="n"/>
      <c r="L175" s="30" t="inlineStr">
        <is>
          <t>NO</t>
        </is>
      </c>
      <c r="M175" s="30" t="n">
        <v>-0.09271073018682509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HTF_TREND_VETO_BYPASS_REASONS</t>
        </is>
      </c>
      <c r="B176" s="73" t="inlineStr">
        <is>
          <t>0.0</t>
        </is>
      </c>
      <c r="C176" s="38" t="n"/>
      <c r="D176" s="38" t="inlineStr">
        <is>
          <t>GLOBAL_CHECK, STOCKS_EXIT</t>
        </is>
      </c>
      <c r="E176" s="38" t="n"/>
      <c r="F176" s="30" t="n"/>
      <c r="G176" s="38">
        <f>IFERROR(VLOOKUP($A177&amp;"_"&amp;$B177,Results_Deltas!$A$2:$P$15000,5,FALSE),"")</f>
        <v/>
      </c>
      <c r="H176" s="38" t="inlineStr">
        <is>
          <t>Blanket (page end)</t>
        </is>
      </c>
      <c r="I176" s="30" t="n"/>
      <c r="J176" s="30" t="n"/>
      <c r="K176" s="30" t="n"/>
      <c r="L176" s="30" t="inlineStr">
        <is>
          <t>NO</t>
        </is>
      </c>
      <c r="M176" s="30" t="n">
        <v>-0.09271073018682509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HTF_TREND_VETO_BYPASS_REASONS</t>
        </is>
      </c>
      <c r="B177" s="73" t="inlineStr">
        <is>
          <t>0.0_ALT</t>
        </is>
      </c>
      <c r="C177" s="38" t="n"/>
      <c r="D177" s="38" t="inlineStr">
        <is>
          <t>GLOBAL_CHECK, STOCKS_EXIT</t>
        </is>
      </c>
      <c r="E177" s="38" t="n"/>
      <c r="F177" s="30" t="n"/>
      <c r="G177" s="38">
        <f>IFERROR(VLOOKUP($A178&amp;"_"&amp;$B178,Results_Deltas!$A$2:$P$15000,5,FALSE),"")</f>
        <v/>
      </c>
      <c r="H177" s="38" t="inlineStr">
        <is>
          <t>Blanket (page end)</t>
        </is>
      </c>
      <c r="I177" s="30" t="n"/>
      <c r="J177" s="30" t="n"/>
      <c r="K177" s="30" t="n"/>
      <c r="L177" s="30" t="inlineStr">
        <is>
          <t>NO</t>
        </is>
      </c>
      <c r="M177" s="30" t="n">
        <v>-0.09271073018682509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MTF_FILTER_STRONG_BUY_QUICK_BYPASS</t>
        </is>
      </c>
      <c r="B178" s="73" t="inlineStr">
        <is>
          <t>0.0</t>
        </is>
      </c>
      <c r="C178" s="38" t="n"/>
      <c r="D178" s="38" t="inlineStr">
        <is>
          <t>GLOBAL_CHECK, STOCKS_EXIT</t>
        </is>
      </c>
      <c r="E178" s="38" t="n"/>
      <c r="F178" s="30" t="n"/>
      <c r="G178" s="38">
        <f>IFERROR(VLOOKUP($A179&amp;"_"&amp;$B179,Results_Deltas!$A$2:$P$15000,5,FALSE),"")</f>
        <v/>
      </c>
      <c r="H178" s="38" t="inlineStr">
        <is>
          <t>Blanket (page end)</t>
        </is>
      </c>
      <c r="I178" s="30" t="n"/>
      <c r="J178" s="30" t="n"/>
      <c r="K178" s="30" t="n"/>
      <c r="L178" s="30" t="inlineStr">
        <is>
          <t>NO</t>
        </is>
      </c>
      <c r="M178" s="30" t="n">
        <v>-0.09271073018682509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MTF_FILTER_STRONG_BUY_QUICK_BYPASS</t>
        </is>
      </c>
      <c r="B179" s="73" t="inlineStr">
        <is>
          <t>0.0_ALT</t>
        </is>
      </c>
      <c r="C179" s="38" t="n"/>
      <c r="D179" s="38" t="inlineStr">
        <is>
          <t>GLOBAL_CHECK, STOCKS_EXIT</t>
        </is>
      </c>
      <c r="E179" s="38" t="n"/>
      <c r="F179" s="30" t="n"/>
      <c r="G179" s="38">
        <f>IFERROR(VLOOKUP($A180&amp;"_"&amp;$B180,Results_Deltas!$A$2:$P$15000,5,FALSE),"")</f>
        <v/>
      </c>
      <c r="H179" s="38" t="inlineStr">
        <is>
          <t>Blanket (page end)</t>
        </is>
      </c>
      <c r="I179" s="30" t="n"/>
      <c r="J179" s="30" t="n"/>
      <c r="K179" s="30" t="n"/>
      <c r="L179" s="30" t="inlineStr">
        <is>
          <t>NO</t>
        </is>
      </c>
      <c r="M179" s="30" t="n">
        <v>-0.09271073018682509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GOLDEN_RULE_BASE_USD</t>
        </is>
      </c>
      <c r="B180" s="73" t="inlineStr">
        <is>
          <t>0.0</t>
        </is>
      </c>
      <c r="C180" s="38" t="n"/>
      <c r="D180" s="38" t="inlineStr">
        <is>
          <t>GLOBAL_CHECK, STOCKS_EXIT</t>
        </is>
      </c>
      <c r="E180" s="38" t="n"/>
      <c r="F180" s="30" t="n"/>
      <c r="G180" s="38">
        <f>IFERROR(VLOOKUP($A181&amp;"_"&amp;$B181,Results_Deltas!$A$2:$P$15000,5,FALSE),"")</f>
        <v/>
      </c>
      <c r="H180" s="38" t="inlineStr">
        <is>
          <t>Blanket (page end)</t>
        </is>
      </c>
      <c r="I180" s="30" t="n"/>
      <c r="J180" s="30" t="n"/>
      <c r="K180" s="30" t="n"/>
      <c r="L180" s="30" t="inlineStr">
        <is>
          <t>NO</t>
        </is>
      </c>
      <c r="M180" s="30" t="n">
        <v>-0.09090057689980204</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GOLDEN_RULE_BASE_USD</t>
        </is>
      </c>
      <c r="B181" s="73" t="inlineStr">
        <is>
          <t>0.0_ALT</t>
        </is>
      </c>
      <c r="C181" s="38" t="n"/>
      <c r="D181" s="38" t="inlineStr">
        <is>
          <t>GLOBAL_CHECK, STOCKS_EXIT</t>
        </is>
      </c>
      <c r="E181" s="38" t="n"/>
      <c r="F181" s="30" t="n"/>
      <c r="G181" s="38">
        <f>IFERROR(VLOOKUP($A182&amp;"_"&amp;$B182,Results_Deltas!$A$2:$P$15000,5,FALSE),"")</f>
        <v/>
      </c>
      <c r="H181" s="38" t="inlineStr">
        <is>
          <t>Blanket (page end)</t>
        </is>
      </c>
      <c r="I181" s="30" t="n"/>
      <c r="J181" s="30" t="n"/>
      <c r="K181" s="30" t="n"/>
      <c r="L181" s="30" t="inlineStr">
        <is>
          <t>NO</t>
        </is>
      </c>
      <c r="M181" s="30" t="n">
        <v>-0.09090057689980204</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GR_FILTER_ALL_ENTRIES</t>
        </is>
      </c>
      <c r="B182" s="73" t="inlineStr">
        <is>
          <t>0.0</t>
        </is>
      </c>
      <c r="C182" s="38" t="n"/>
      <c r="D182" s="38" t="inlineStr">
        <is>
          <t>GLOBAL_CHECK, STOCKS_EXIT</t>
        </is>
      </c>
      <c r="E182" s="38" t="n"/>
      <c r="F182" s="30" t="n"/>
      <c r="G182" s="38">
        <f>IFERROR(VLOOKUP($A183&amp;"_"&amp;$B183,Results_Deltas!$A$2:$P$15000,5,FALSE),"")</f>
        <v/>
      </c>
      <c r="H182" s="38" t="inlineStr">
        <is>
          <t>Blanket (page end)</t>
        </is>
      </c>
      <c r="I182" s="30" t="n"/>
      <c r="J182" s="30" t="n"/>
      <c r="K182" s="30" t="n"/>
      <c r="L182" s="30" t="inlineStr">
        <is>
          <t>NO</t>
        </is>
      </c>
      <c r="M182" s="30" t="n">
        <v>-0.08420840108185253</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GR_FILTER_ALL_ENTRIES</t>
        </is>
      </c>
      <c r="B183" s="73" t="inlineStr">
        <is>
          <t>0.0_ALT</t>
        </is>
      </c>
      <c r="C183" s="38" t="n"/>
      <c r="D183" s="38" t="inlineStr">
        <is>
          <t>GLOBAL_CHECK, STOCKS_EXIT</t>
        </is>
      </c>
      <c r="E183" s="38" t="n"/>
      <c r="F183" s="30" t="n"/>
      <c r="G183" s="38">
        <f>IFERROR(VLOOKUP($A184&amp;"_"&amp;$B184,Results_Deltas!$A$2:$P$15000,5,FALSE),"")</f>
        <v/>
      </c>
      <c r="H183" s="38" t="inlineStr">
        <is>
          <t>Blanket (page end)</t>
        </is>
      </c>
      <c r="I183" s="30" t="n"/>
      <c r="J183" s="30" t="n"/>
      <c r="K183" s="30" t="n"/>
      <c r="L183" s="30" t="inlineStr">
        <is>
          <t>NO</t>
        </is>
      </c>
      <c r="M183" s="30" t="n">
        <v>-0.08420840108185253</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9" t="inlineStr">
        <is>
          <t>NEWBORN_LOSS_KILL_GAIN_THRESHOLD_PCT</t>
        </is>
      </c>
      <c r="B184" s="73" t="inlineStr">
        <is>
          <t>0</t>
        </is>
      </c>
      <c r="C184" s="38" t="n"/>
      <c r="D184" s="38" t="inlineStr">
        <is>
          <t>AUGMENT, EXIT, GLOBAL_CHECK, REDUCE, STOCKS_EXIT</t>
        </is>
      </c>
      <c r="E184" s="38" t="n"/>
      <c r="F184" s="30" t="n"/>
      <c r="G184" s="38">
        <f>IFERROR(VLOOKUP($A185&amp;"_"&amp;$B185,Results_Deltas!$A$2:$P$15000,5,FALSE),"")</f>
        <v/>
      </c>
      <c r="H184" s="38" t="inlineStr">
        <is>
          <t>Blanket (page end)</t>
        </is>
      </c>
      <c r="I184" s="30" t="n"/>
      <c r="J184" s="30" t="n"/>
      <c r="K184" s="30" t="n"/>
      <c r="L184" s="30" t="inlineStr">
        <is>
          <t>YES</t>
        </is>
      </c>
      <c r="M184" s="30" t="n">
        <v>-0.07270242294204717</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NEWBORN_LOSS_KILL_REQUIRE_VEL_AGAINST</t>
        </is>
      </c>
      <c r="B185" s="73" t="inlineStr">
        <is>
          <t>0.0</t>
        </is>
      </c>
      <c r="C185" s="38" t="n"/>
      <c r="D185" s="38" t="inlineStr">
        <is>
          <t>AUGMENT, EXIT, GLOBAL_CHECK, REDUCE, STOCKS_EXIT</t>
        </is>
      </c>
      <c r="E185" s="38" t="n"/>
      <c r="F185" s="30" t="n"/>
      <c r="G185" s="38">
        <f>IFERROR(VLOOKUP($A186&amp;"_"&amp;$B186,Results_Deltas!$A$2:$P$15000,5,FALSE),"")</f>
        <v/>
      </c>
      <c r="H185" s="38" t="inlineStr">
        <is>
          <t>Blanket (page end)</t>
        </is>
      </c>
      <c r="I185" s="30" t="n"/>
      <c r="J185" s="30" t="n"/>
      <c r="K185" s="30" t="n"/>
      <c r="L185" s="30" t="inlineStr">
        <is>
          <t>NO</t>
        </is>
      </c>
      <c r="M185" s="30" t="n">
        <v>-0.07270242294204717</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NEWBORN_LOSS_KILL_REQUIRE_VEL_AGAINST</t>
        </is>
      </c>
      <c r="B186" s="73" t="inlineStr">
        <is>
          <t>0.0_ALT</t>
        </is>
      </c>
      <c r="C186" s="38" t="n"/>
      <c r="D186" s="38" t="inlineStr">
        <is>
          <t>AUGMENT, EXIT, GLOBAL_CHECK, REDUCE, STOCKS_EXIT</t>
        </is>
      </c>
      <c r="E186" s="38" t="n"/>
      <c r="F186" s="30" t="n"/>
      <c r="G186" s="38">
        <f>IFERROR(VLOOKUP($A187&amp;"_"&amp;$B187,Results_Deltas!$A$2:$P$15000,5,FALSE),"")</f>
        <v/>
      </c>
      <c r="H186" s="38" t="inlineStr">
        <is>
          <t>Blanket (page end)</t>
        </is>
      </c>
      <c r="I186" s="30" t="n"/>
      <c r="J186" s="30" t="n"/>
      <c r="K186" s="30" t="n"/>
      <c r="L186" s="30" t="inlineStr">
        <is>
          <t>NO</t>
        </is>
      </c>
      <c r="M186" s="30" t="n">
        <v>-0.07270242294204717</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NEW_POSITION_MAX_LOSS_THRESHOLD</t>
        </is>
      </c>
      <c r="B187" s="73" t="inlineStr">
        <is>
          <t>0</t>
        </is>
      </c>
      <c r="C187" s="38" t="n"/>
      <c r="D187" s="38" t="inlineStr">
        <is>
          <t>AUGMENT, EXIT, GLOBAL_CHECK, REDUCE, STOCKS_EXIT</t>
        </is>
      </c>
      <c r="E187" s="38" t="n"/>
      <c r="F187" s="30" t="n"/>
      <c r="G187" s="38">
        <f>IFERROR(VLOOKUP($A188&amp;"_"&amp;$B188,Results_Deltas!$A$2:$P$15000,5,FALSE),"")</f>
        <v/>
      </c>
      <c r="H187" s="38" t="inlineStr">
        <is>
          <t>Blanket (page end)</t>
        </is>
      </c>
      <c r="I187" s="30" t="n"/>
      <c r="J187" s="30" t="n"/>
      <c r="K187" s="30" t="n"/>
      <c r="L187" s="30" t="inlineStr">
        <is>
          <t>NO</t>
        </is>
      </c>
      <c r="M187" s="30" t="n">
        <v>-0.07270242294204717</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18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04 EXIT_STRUCTURAL - 2 bases -&gt; 6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6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68" t="inlineStr">
        <is>
          <t>05 EXIT_VELOCITY - 26 bases -&gt; 80 rows - 231 per-row FULLY CONNECTED</t>
        </is>
      </c>
      <c r="IM1" s="30" t="n"/>
    </row>
    <row r="2">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row r="262">
      <c r="A262" t="inlineStr">
        <is>
          <t>BEAR_HOLD_EXIT_DELAY_BARS</t>
        </is>
      </c>
      <c r="B262" t="inlineStr">
        <is>
          <t>0</t>
        </is>
      </c>
      <c r="C262" t="inlineStr">
        <is>
          <t>24</t>
        </is>
      </c>
    </row>
    <row r="263">
      <c r="A263" t="inlineStr">
        <is>
          <t>BEAR_HOLD_EXIT_DELAY_BARS</t>
        </is>
      </c>
      <c r="B263" t="inlineStr">
        <is>
          <t>0</t>
        </is>
      </c>
      <c r="C263"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40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REENTRY2_DC_BREAK_ALLOW_15M</t>
        </is>
      </c>
      <c r="B3" s="72" t="inlineStr">
        <is>
          <t>2.0</t>
        </is>
      </c>
      <c r="C3" s="30" t="n"/>
      <c r="D3" s="30" t="n"/>
      <c r="E3" s="30" t="n"/>
      <c r="F3" s="30" t="n"/>
      <c r="G3" s="30">
        <f>IFERROR(VLOOKUP($A14&amp;"_"&amp;$B14,Results_Deltas!$A$2:$P$15000,5,FALSE),"")</f>
        <v/>
      </c>
      <c r="H3" s="30">
        <f>IFERROR(VLOOKUP($A14,Results_30d_Deltas!$A$2:$H$5000,7,FALSE)-E13,"")</f>
        <v/>
      </c>
      <c r="I3" s="30">
        <f>IFERROR(VLOOKUP($A14,Results_30d_Deltas!$A$2:$H$5000,6,FALSE),"")</f>
        <v/>
      </c>
      <c r="J3" s="30" t="n"/>
      <c r="K3" s="30" t="n"/>
      <c r="L3" s="30" t="inlineStr">
        <is>
          <t>NO</t>
        </is>
      </c>
      <c r="M3" s="33" t="n">
        <v>-1.187425486829952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ez_manage.py:5278 top()</t>
        </is>
      </c>
      <c r="IL3" s="30" t="inlineStr">
        <is>
          <t>v12_quick_engine.py:2835 x5</t>
        </is>
      </c>
      <c r="IM3" s="30" t="n"/>
    </row>
    <row r="4" ht="10.5" customHeight="1" s="67">
      <c r="A4" s="30" t="inlineStr">
        <is>
          <t>REENTRY2_DC_BREAK_FILTER_TF</t>
        </is>
      </c>
      <c r="B4" s="72" t="inlineStr">
        <is>
          <t>4h</t>
        </is>
      </c>
      <c r="C4" s="30" t="n"/>
      <c r="D4" s="30" t="n"/>
      <c r="E4" s="30" t="n"/>
      <c r="F4" s="30" t="n"/>
      <c r="G4" s="30">
        <f>IFERROR(VLOOKUP($A15&amp;"_"&amp;$B15,Results_Deltas!$A$2:$P$15000,5,FALSE),"")</f>
        <v/>
      </c>
      <c r="H4" s="30">
        <f>IFERROR(VLOOKUP($A15,Results_30d_Deltas!$A$2:$H$5000,7,FALSE)-E14,"")</f>
        <v/>
      </c>
      <c r="I4" s="30">
        <f>IFERROR(VLOOKUP($A15,Results_30d_Deltas!$A$2:$H$5000,6,FALSE),"")</f>
        <v/>
      </c>
      <c r="J4" s="30" t="n"/>
      <c r="K4" s="30" t="n"/>
      <c r="L4" s="30" t="inlineStr">
        <is>
          <t>NO</t>
        </is>
      </c>
      <c r="M4" s="33" t="n">
        <v>-1.18107561987179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ez_manage.py:5280 top()</t>
        </is>
      </c>
      <c r="IL4" s="30" t="inlineStr">
        <is>
          <t>v12_quick_engine.py:2837 x5</t>
        </is>
      </c>
      <c r="IM4" s="30" t="n"/>
      <c r="IN4" s="76" t="inlineStr">
        <is>
          <t>SUSPICIOUS n=0 for crypto_short — keep, needs S1 fills (backtest-expert: &lt;30 trades, seek plateaus, punish)</t>
        </is>
      </c>
    </row>
    <row r="5" ht="10.5" customHeight="1" s="67">
      <c r="A5" s="31" t="inlineStr">
        <is>
          <t>REENTRY2_DIR_FAV_ENABLED</t>
        </is>
      </c>
      <c r="B5" s="72" t="inlineStr">
        <is>
          <t>True</t>
        </is>
      </c>
      <c r="C5" s="30" t="n"/>
      <c r="D5" s="30" t="n"/>
      <c r="E5" s="30" t="n"/>
      <c r="F5" s="30" t="n"/>
      <c r="G5" s="30">
        <f>IFERROR(VLOOKUP($A18&amp;"_"&amp;$B18,Results_Deltas!$A$2:$P$15000,5,FALSE),"")</f>
        <v/>
      </c>
      <c r="H5" s="30">
        <f>IFERROR(VLOOKUP($A18,Results_30d_Deltas!$A$2:$H$5000,7,FALSE)-E17,"")</f>
        <v/>
      </c>
      <c r="I5" s="30">
        <f>IFERROR(VLOOKUP($A18,Results_30d_Deltas!$A$2:$H$5000,6,FALSE),"")</f>
        <v/>
      </c>
      <c r="J5" s="30" t="n"/>
      <c r="K5" s="30" t="n"/>
      <c r="L5" s="30" t="inlineStr">
        <is>
          <t>NO</t>
        </is>
      </c>
      <c r="M5" s="33" t="n">
        <v>-1.180340258655389</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ez_manage.py:5283 top()</t>
        </is>
      </c>
      <c r="IL5" s="30" t="inlineStr">
        <is>
          <t>v12_quick_engine.py:2840 x5</t>
        </is>
      </c>
      <c r="IM5" s="30" t="n"/>
    </row>
    <row r="6" ht="10.5" customHeight="1" s="67">
      <c r="A6" s="30" t="inlineStr">
        <is>
          <t>REENTRY2_DC_BREAK_FILTER_TF</t>
        </is>
      </c>
      <c r="B6" s="72" t="inlineStr">
        <is>
          <t>1h</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-1.178323987562862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ez_manage.py:5280 top()</t>
        </is>
      </c>
      <c r="IL6" s="30" t="inlineStr">
        <is>
          <t>v12_quick_engine.py:2837 x5</t>
        </is>
      </c>
      <c r="IM6" s="30" t="n"/>
      <c r="IN6" s="76" t="inlineStr">
        <is>
          <t>SUSPICIOUS n=0 for crypto_short — keep, needs S1 fills (backtest-expert: &lt;30 trades, seek plateaus, punish)</t>
        </is>
      </c>
    </row>
    <row r="7" ht="10.5" customHeight="1" s="67">
      <c r="A7" s="30" t="inlineStr">
        <is>
          <t>REENTRY2_DC_BREAK_REQUIRE_K_FILTER</t>
        </is>
      </c>
      <c r="B7" s="72" t="inlineStr">
        <is>
          <t>1.0</t>
        </is>
      </c>
      <c r="C7" s="30" t="n"/>
      <c r="D7" s="30" t="n"/>
      <c r="E7" s="30" t="n"/>
      <c r="F7" s="30" t="n"/>
      <c r="G7" s="30">
        <f>IFERROR(VLOOKUP($A19&amp;"_"&amp;$B19,Results_Deltas!$A$2:$P$15000,5,FALSE),"")</f>
        <v/>
      </c>
      <c r="H7" s="30">
        <f>IFERROR(VLOOKUP($A19,Results_30d_Deltas!$A$2:$H$5000,7,FALSE)-E18,"")</f>
        <v/>
      </c>
      <c r="I7" s="30">
        <f>IFERROR(VLOOKUP($A19,Results_30d_Deltas!$A$2:$H$5000,6,FALSE),"")</f>
        <v/>
      </c>
      <c r="J7" s="30" t="n"/>
      <c r="K7" s="30" t="n"/>
      <c r="L7" s="30" t="inlineStr">
        <is>
          <t>NO</t>
        </is>
      </c>
      <c r="M7" s="33" t="n">
        <v>-1.176953119697037</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ez_manage.py:5281 top()</t>
        </is>
      </c>
      <c r="IL7" s="30" t="inlineStr">
        <is>
          <t>v12_quick_engine.py:2838 x5</t>
        </is>
      </c>
      <c r="IM7" s="30" t="n"/>
    </row>
    <row r="8" ht="10.5" customHeight="1" s="67">
      <c r="A8" s="30" t="inlineStr">
        <is>
          <t>REENTRY2_DC_BREAK_REQUIRE_WT_FILTER</t>
        </is>
      </c>
      <c r="B8" s="72" t="inlineStr">
        <is>
          <t>0.5</t>
        </is>
      </c>
      <c r="C8" s="30" t="n"/>
      <c r="D8" s="30" t="n"/>
      <c r="E8" s="30" t="n"/>
      <c r="F8" s="30" t="n"/>
      <c r="G8" s="30">
        <f>IFERROR(VLOOKUP($A20&amp;"_"&amp;$B20,Results_Deltas!$A$2:$P$15000,5,FALSE),"")</f>
        <v/>
      </c>
      <c r="H8" s="30">
        <f>IFERROR(VLOOKUP($A20,Results_30d_Deltas!$A$2:$H$5000,7,FALSE)-E19,"")</f>
        <v/>
      </c>
      <c r="I8" s="30">
        <f>IFERROR(VLOOKUP($A20,Results_30d_Deltas!$A$2:$H$5000,6,FALSE),"")</f>
        <v/>
      </c>
      <c r="J8" s="30" t="n"/>
      <c r="K8" s="30" t="n"/>
      <c r="L8" s="30" t="inlineStr">
        <is>
          <t>NO</t>
        </is>
      </c>
      <c r="M8" s="33" t="n">
        <v>-1.176187709371043</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ez_manage.py:5282 top()</t>
        </is>
      </c>
      <c r="IL8" s="30" t="inlineStr">
        <is>
          <t>v12_quick_engine.py:2839 x5</t>
        </is>
      </c>
      <c r="IM8" s="30" t="n"/>
    </row>
    <row r="9" ht="10.5" customHeight="1" s="67">
      <c r="A9" s="30" t="inlineStr">
        <is>
          <t>REENTRY2_DC_BREAK_FILTER_TF</t>
        </is>
      </c>
      <c r="B9" s="72" t="inlineStr">
        <is>
          <t>OFF</t>
        </is>
      </c>
      <c r="C9" s="30" t="n"/>
      <c r="D9" s="30" t="n"/>
      <c r="E9" s="30" t="n"/>
      <c r="F9" s="30" t="n"/>
      <c r="G9" s="30">
        <f>IFERROR(VLOOKUP($A20&amp;"_"&amp;$B20,Results_Deltas!$A$2:$P$15000,5,FALSE),"")</f>
        <v/>
      </c>
      <c r="H9" s="30">
        <f>IFERROR(VLOOKUP($A20,Results_30d_Deltas!$A$2:$H$5000,7,FALSE)-E19,"")</f>
        <v/>
      </c>
      <c r="I9" s="30">
        <f>IFERROR(VLOOKUP($A20,Results_30d_Deltas!$A$2:$H$5000,6,FALSE),"")</f>
        <v/>
      </c>
      <c r="J9" s="30" t="n"/>
      <c r="K9" s="30" t="n"/>
      <c r="L9" s="30" t="inlineStr">
        <is>
          <t>NO</t>
        </is>
      </c>
      <c r="M9" s="33" t="n">
        <v>-1.17594961160148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ez_manage.py:5280 top()</t>
        </is>
      </c>
      <c r="IL9" s="30" t="inlineStr">
        <is>
          <t>v12_quick_engine.py:2837 x5</t>
        </is>
      </c>
      <c r="IM9" s="30" t="n"/>
      <c r="IN9" s="76" t="inlineStr">
        <is>
          <t>SUSPICIOUS n=0 for crypto_short — keep, needs S1 fills (backtest-expert: &lt;30 trades, seek plateaus, punish)</t>
        </is>
      </c>
    </row>
    <row r="10" ht="10.5" customHeight="1" s="67">
      <c r="A10" s="30" t="inlineStr">
        <is>
          <t>REENTRY2_DC_BREAK_REQUIRE_K_FILTER</t>
        </is>
      </c>
      <c r="B10" s="72" t="inlineStr">
        <is>
          <t>0.5</t>
        </is>
      </c>
      <c r="C10" s="30" t="n"/>
      <c r="D10" s="30" t="n"/>
      <c r="E10" s="30" t="n"/>
      <c r="F10" s="30" t="n"/>
      <c r="G10" s="30">
        <f>IFERROR(VLOOKUP($A22&amp;"_"&amp;$B22,Results_Deltas!$A$2:$P$15000,5,FALSE),"")</f>
        <v/>
      </c>
      <c r="H10" s="30">
        <f>IFERROR(VLOOKUP($A22,Results_30d_Deltas!$A$2:$H$5000,7,FALSE)-E21,"")</f>
        <v/>
      </c>
      <c r="I10" s="30">
        <f>IFERROR(VLOOKUP($A22,Results_30d_Deltas!$A$2:$H$5000,6,FALSE),"")</f>
        <v/>
      </c>
      <c r="J10" s="30" t="n"/>
      <c r="K10" s="30" t="n"/>
      <c r="L10" s="30" t="inlineStr">
        <is>
          <t>NO</t>
        </is>
      </c>
      <c r="M10" s="33" t="n">
        <v>-1.17594961160148</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ez_manage.py:5281 top()</t>
        </is>
      </c>
      <c r="IL10" s="30" t="inlineStr">
        <is>
          <t>v12_quick_engine.py:2838 x5</t>
        </is>
      </c>
      <c r="IM10" s="30" t="n"/>
    </row>
    <row r="11" ht="10.5" customHeight="1" s="67">
      <c r="A11" s="30" t="inlineStr">
        <is>
          <t>REENTRY2_DC_BREAK_FILTER_TF</t>
        </is>
      </c>
      <c r="B11" s="72" t="inlineStr">
        <is>
          <t>D</t>
        </is>
      </c>
      <c r="C11" s="30" t="n"/>
      <c r="D11" s="30" t="n"/>
      <c r="E11" s="30" t="n"/>
      <c r="F11" s="30" t="n"/>
      <c r="G11" s="30">
        <f>IFERROR(VLOOKUP($A22&amp;"_"&amp;$B22,Results_Deltas!$A$2:$P$15000,5,FALSE),"")</f>
        <v/>
      </c>
      <c r="H11" s="30">
        <f>IFERROR(VLOOKUP($A22,Results_30d_Deltas!$A$2:$H$5000,7,FALSE)-E21,"")</f>
        <v/>
      </c>
      <c r="I11" s="30">
        <f>IFERROR(VLOOKUP($A22,Results_30d_Deltas!$A$2:$H$5000,6,FALSE),"")</f>
        <v/>
      </c>
      <c r="J11" s="30" t="n"/>
      <c r="K11" s="30" t="n"/>
      <c r="L11" s="30" t="inlineStr">
        <is>
          <t>NO</t>
        </is>
      </c>
      <c r="M11" s="33" t="n">
        <v>-1.174928681838783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ez_manage.py:5280 top()</t>
        </is>
      </c>
      <c r="IL11" s="30" t="inlineStr">
        <is>
          <t>v12_quick_engine.py:2837 x5</t>
        </is>
      </c>
      <c r="IM11" s="30" t="n"/>
      <c r="IN11" s="76" t="inlineStr">
        <is>
          <t>SUSPICIOUS n=0 for crypto_short — keep, needs S1 fills (backtest-expert: &lt;30 trades, seek plateaus, punish)</t>
        </is>
      </c>
    </row>
    <row r="12" ht="10.5" customHeight="1" s="67">
      <c r="A12" s="30" t="inlineStr">
        <is>
          <t>GUARANTEED_REENTRY_TIGHT_STOP_ENABLED</t>
        </is>
      </c>
      <c r="B12" s="72" t="inlineStr">
        <is>
          <t>False</t>
        </is>
      </c>
      <c r="C12" s="30" t="n"/>
      <c r="D12" s="30" t="n"/>
      <c r="E12" s="30" t="n"/>
      <c r="F12" s="30" t="n"/>
      <c r="G12" s="30">
        <f>IFERROR(VLOOKUP($A19&amp;"_"&amp;$B19,Results_Deltas!$A$2:$P$15000,5,FALSE),"")</f>
        <v/>
      </c>
      <c r="H12" s="30">
        <f>IFERROR(VLOOKUP($A19,Results_30d_Deltas!$A$2:$H$5000,7,FALSE)-E18,"")</f>
        <v/>
      </c>
      <c r="I12" s="30">
        <f>IFERROR(VLOOKUP($A19,Results_30d_Deltas!$A$2:$H$5000,6,FALSE),"")</f>
        <v/>
      </c>
      <c r="J12" s="30" t="n"/>
      <c r="K12" s="30" t="n"/>
      <c r="L12" s="30" t="inlineStr">
        <is>
          <t>NO</t>
        </is>
      </c>
      <c r="M12" s="33" t="n">
        <v>-1.169836899322669</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4" t="n"/>
      <c r="ED12" s="34" t="n"/>
      <c r="EE12" s="34" t="n"/>
      <c r="EF12" s="34" t="n"/>
      <c r="EG12" s="34"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ez_manage.py:4779 top()</t>
        </is>
      </c>
      <c r="IL12" s="30" t="inlineStr">
        <is>
          <t>v12_quick_engine.py:1947 x3</t>
        </is>
      </c>
      <c r="IM12" s="30" t="n"/>
    </row>
    <row r="13" ht="10.5" customHeight="1" s="67">
      <c r="A13" s="30" t="inlineStr">
        <is>
          <t>REENTRY2_DC_BREAK_REQUIRE_WT_FILTER</t>
        </is>
      </c>
      <c r="B13" s="72" t="inlineStr">
        <is>
          <t>1.0</t>
        </is>
      </c>
      <c r="C13" s="30" t="n"/>
      <c r="D13" s="30" t="n"/>
      <c r="E13" s="30" t="n"/>
      <c r="F13" s="30" t="n"/>
      <c r="G13" s="30">
        <f>IFERROR(VLOOKUP($A25&amp;"_"&amp;$B25,Results_Deltas!$A$2:$P$15000,5,FALSE),"")</f>
        <v/>
      </c>
      <c r="H13" s="30">
        <f>IFERROR(VLOOKUP($A25,Results_30d_Deltas!$A$2:$H$5000,7,FALSE)-E24,"")</f>
        <v/>
      </c>
      <c r="I13" s="30">
        <f>IFERROR(VLOOKUP($A25,Results_30d_Deltas!$A$2:$H$5000,6,FALSE),"")</f>
        <v/>
      </c>
      <c r="J13" s="30" t="n"/>
      <c r="K13" s="30" t="n"/>
      <c r="L13" s="30" t="inlineStr">
        <is>
          <t>NO</t>
        </is>
      </c>
      <c r="M13" s="33" t="n">
        <v>-1.166275888133387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ez_manage.py:5282 top()</t>
        </is>
      </c>
      <c r="IL13" s="30" t="inlineStr">
        <is>
          <t>v12_quick_engine.py:2839 x5</t>
        </is>
      </c>
      <c r="IM13" s="30" t="n"/>
    </row>
    <row r="14" ht="10.5" customHeight="1" s="67">
      <c r="A14" s="30" t="inlineStr">
        <is>
          <t>FOLLOW_THROUGH_REENTRY_ENABLED</t>
        </is>
      </c>
      <c r="B14" s="72" t="inlineStr">
        <is>
          <t>True</t>
        </is>
      </c>
      <c r="C14" s="30" t="n"/>
      <c r="D14" s="30" t="n"/>
      <c r="E14" s="30" t="n"/>
      <c r="F14" s="30" t="n"/>
      <c r="G14" s="30">
        <f>IFERROR(VLOOKUP($A19&amp;"_"&amp;$B19,Results_Deltas!$A$2:$P$15000,5,FALSE),"")</f>
        <v/>
      </c>
      <c r="H14" s="30">
        <f>IFERROR(VLOOKUP($A19,Results_30d_Deltas!$A$2:$H$5000,7,FALSE)-E18,"")</f>
        <v/>
      </c>
      <c r="I14" s="30">
        <f>IFERROR(VLOOKUP($A19,Results_30d_Deltas!$A$2:$H$5000,6,FALSE),"")</f>
        <v/>
      </c>
      <c r="J14" s="30" t="n"/>
      <c r="K14" s="30" t="n"/>
      <c r="L14" s="30" t="inlineStr">
        <is>
          <t>NO</t>
        </is>
      </c>
      <c r="M14" s="33" t="n">
        <v>-1.041598964016727</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ez_manage.py:1189 top()</t>
        </is>
      </c>
      <c r="IL14" s="30" t="inlineStr">
        <is>
          <t>v12_quick_engine.py:1394 x5</t>
        </is>
      </c>
      <c r="IM14" s="30" t="n"/>
      <c r="IN14" s="76" t="inlineStr">
        <is>
          <t>SUSPICIOUS n=0 for crypto_short — keep, needs S1 fills (backtest-expert: &lt;30 trades, seek plateaus, punish)</t>
        </is>
      </c>
    </row>
    <row r="15" ht="10.5" customHeight="1" s="67">
      <c r="A15" s="30" t="inlineStr">
        <is>
          <t>MANDATORY_REENTRY_K_HIGH_BLOCK</t>
        </is>
      </c>
      <c r="B15" s="72" t="inlineStr">
        <is>
          <t>1.0</t>
        </is>
      </c>
      <c r="C15" s="30" t="n"/>
      <c r="D15" s="30" t="n"/>
      <c r="E15" s="30" t="n"/>
      <c r="F15" s="30" t="n"/>
      <c r="G15" s="30">
        <f>IFERROR(VLOOKUP($A23&amp;"_"&amp;$B23,Results_Deltas!$A$2:$P$15000,5,FALSE),"")</f>
        <v/>
      </c>
      <c r="H15" s="30">
        <f>IFERROR(VLOOKUP($A23,Results_30d_Deltas!$A$2:$H$5000,7,FALSE)-E22,"")</f>
        <v/>
      </c>
      <c r="I15" s="30">
        <f>IFERROR(VLOOKUP($A23,Results_30d_Deltas!$A$2:$H$5000,6,FALSE),"")</f>
        <v/>
      </c>
      <c r="J15" s="30" t="n"/>
      <c r="K15" s="30" t="n"/>
      <c r="L15" s="30" t="inlineStr">
        <is>
          <t>NO</t>
        </is>
      </c>
      <c r="M15" s="33" t="n">
        <v>-0.974778802988036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ez_manage.py:4961 top()</t>
        </is>
      </c>
      <c r="IL15" s="30" t="inlineStr">
        <is>
          <t>v12_quick_engine.py:2247 x2</t>
        </is>
      </c>
      <c r="IM15" s="30" t="n"/>
      <c r="IN15" s="76" t="inlineStr">
        <is>
          <t>SUSPICIOUS n=0 for crypto_short — keep, needs S1 fills (backtest-expert: &lt;30 trades, seek plateaus, punish)</t>
        </is>
      </c>
    </row>
    <row r="16" ht="10.5" customHeight="1" s="67">
      <c r="A16" s="31" t="inlineStr">
        <is>
          <t>REENTRY_POST_CONSOL_TFS_REQUIRED</t>
        </is>
      </c>
      <c r="B16" s="72" t="inlineStr">
        <is>
          <t>2.0</t>
        </is>
      </c>
      <c r="C16" s="30" t="n"/>
      <c r="D16" s="30" t="n"/>
      <c r="E16" s="30" t="n"/>
      <c r="F16" s="30" t="n"/>
      <c r="G16" s="30">
        <f>IFERROR(VLOOKUP($A34&amp;"_"&amp;$B34,Results_Deltas!$A$2:$P$15000,5,FALSE),"")</f>
        <v/>
      </c>
      <c r="H16" s="30">
        <f>IFERROR(VLOOKUP($A34,Results_30d_Deltas!$A$2:$H$5000,7,FALSE)-E33,"")</f>
        <v/>
      </c>
      <c r="I16" s="30">
        <f>IFERROR(VLOOKUP($A34,Results_30d_Deltas!$A$2:$H$5000,6,FALSE),"")</f>
        <v/>
      </c>
      <c r="J16" s="30" t="n"/>
      <c r="K16" s="30" t="n"/>
      <c r="L16" s="30" t="inlineStr">
        <is>
          <t>NO</t>
        </is>
      </c>
      <c r="M16" s="33" t="n">
        <v>-0.9737160887458112</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ez_manage.py:5320 top()</t>
        </is>
      </c>
      <c r="IL16" s="30" t="inlineStr">
        <is>
          <t>v12_quick_engine.py:2899 x3</t>
        </is>
      </c>
      <c r="IM16" s="30" t="n"/>
      <c r="IN16" s="76" t="inlineStr">
        <is>
          <t>SUSPICIOUS n=0 for crypto_short — keep, needs S1 fills (backtest-expert: &lt;30 trades, seek plateaus, punish)</t>
        </is>
      </c>
    </row>
    <row r="17" ht="10.5" customHeight="1" s="67">
      <c r="A17" s="30" t="inlineStr">
        <is>
          <t>MANDATORY_REENTRY_REQUIRE_K_NOT_EXTREME</t>
        </is>
      </c>
      <c r="B17" s="72" t="inlineStr">
        <is>
          <t>0.5</t>
        </is>
      </c>
      <c r="C17" s="30" t="n"/>
      <c r="D17" s="30" t="n"/>
      <c r="E17" s="30" t="n"/>
      <c r="F17" s="30" t="n"/>
      <c r="G17" s="30">
        <f>IFERROR(VLOOKUP($A25&amp;"_"&amp;$B25,Results_Deltas!$A$2:$P$15000,5,FALSE),"")</f>
        <v/>
      </c>
      <c r="H17" s="30">
        <f>IFERROR(VLOOKUP($A25,Results_30d_Deltas!$A$2:$H$5000,7,FALSE)-E24,"")</f>
        <v/>
      </c>
      <c r="I17" s="30">
        <f>IFERROR(VLOOKUP($A25,Results_30d_Deltas!$A$2:$H$5000,6,FALSE),"")</f>
        <v/>
      </c>
      <c r="J17" s="30" t="n"/>
      <c r="K17" s="30" t="n"/>
      <c r="L17" s="30" t="inlineStr">
        <is>
          <t>NO</t>
        </is>
      </c>
      <c r="M17" s="33" t="n">
        <v>-0.9734778566776169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ez_manage.py:4964 top()</t>
        </is>
      </c>
      <c r="IL17" s="30" t="inlineStr">
        <is>
          <t>v12_quick_engine.py:2250 x2</t>
        </is>
      </c>
      <c r="IM17" s="30" t="n"/>
    </row>
    <row r="18" ht="10.5" customHeight="1" s="67">
      <c r="A18" s="30" t="inlineStr">
        <is>
          <t>GUARANTEED_REENTRY_K_FAVORABLE_LOW</t>
        </is>
      </c>
      <c r="B18" s="72" t="inlineStr">
        <is>
          <t>22.5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-0.9727322581191055</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ez_manage.py:4775 top()</t>
        </is>
      </c>
      <c r="IL18" s="30" t="inlineStr">
        <is>
          <t>v12_quick_engine.py:1942 x4</t>
        </is>
      </c>
      <c r="IM18" s="30" t="n"/>
      <c r="IN18" s="76" t="inlineStr">
        <is>
          <t>SUSPICIOUS n=0 for crypto_short — keep, needs S1 fills (backtest-expert: &lt;30 trades, seek plateaus, punish)</t>
        </is>
      </c>
    </row>
    <row r="19" ht="10.5" customHeight="1" s="67">
      <c r="A19" s="31" t="inlineStr">
        <is>
          <t>OBLIGATORY_REENTRY_TIER2_HTF_REQUIRED</t>
        </is>
      </c>
      <c r="B19" s="72" t="inlineStr">
        <is>
          <t>1.0</t>
        </is>
      </c>
      <c r="C19" s="30" t="n"/>
      <c r="D19" s="30" t="n"/>
      <c r="E19" s="30" t="n"/>
      <c r="F19" s="30" t="n"/>
      <c r="G19" s="30">
        <f>IFERROR(VLOOKUP($A30&amp;"_"&amp;$B30,Results_Deltas!$A$2:$P$15000,5,FALSE),"")</f>
        <v/>
      </c>
      <c r="H19" s="30">
        <f>IFERROR(VLOOKUP($A30,Results_30d_Deltas!$A$2:$H$5000,7,FALSE)-E29,"")</f>
        <v/>
      </c>
      <c r="I19" s="30">
        <f>IFERROR(VLOOKUP($A30,Results_30d_Deltas!$A$2:$H$5000,6,FALSE),"")</f>
        <v/>
      </c>
      <c r="J19" s="30" t="n"/>
      <c r="K19" s="30" t="n"/>
      <c r="L19" s="30" t="inlineStr">
        <is>
          <t>NO</t>
        </is>
      </c>
      <c r="M19" s="33" t="n">
        <v>-0.9727298090477532</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ez_manage.py:5124 top()</t>
        </is>
      </c>
      <c r="IL19" s="30" t="inlineStr">
        <is>
          <t>v12_quick_engine.py:2515 x4</t>
        </is>
      </c>
      <c r="IM19" s="30" t="n"/>
    </row>
    <row r="20" ht="10.5" customHeight="1" s="67">
      <c r="A20" s="30" t="inlineStr">
        <is>
          <t>GUARANTEED_REENTRY_K_FAVORABLE_LOW</t>
        </is>
      </c>
      <c r="B20" s="72" t="inlineStr">
        <is>
          <t>37.5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-0.9694242483109631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ez_manage.py:4775 top()</t>
        </is>
      </c>
      <c r="IL20" s="30" t="inlineStr">
        <is>
          <t>v12_quick_engine.py:1942 x4</t>
        </is>
      </c>
      <c r="IM20" s="30" t="n"/>
      <c r="IN20" s="76" t="inlineStr">
        <is>
          <t>SUSPICIOUS n=0 for crypto_short — keep, needs S1 fills (backtest-expert: &lt;30 trades, seek plateaus, punish)</t>
        </is>
      </c>
    </row>
    <row r="21" ht="10.5" customHeight="1" s="67">
      <c r="A21" s="30" t="inlineStr">
        <is>
          <t>REENTRY_POST_CONSOL_ATR_THRESHOLD</t>
        </is>
      </c>
      <c r="B21" s="72" t="inlineStr">
        <is>
          <t>2.0</t>
        </is>
      </c>
      <c r="C21" s="30" t="n"/>
      <c r="D21" s="30" t="n"/>
      <c r="E21" s="30" t="n"/>
      <c r="F21" s="30" t="n"/>
      <c r="G21" s="30">
        <f>IFERROR(VLOOKUP($A38&amp;"_"&amp;$B38,Results_Deltas!$A$2:$P$15000,5,FALSE),"")</f>
        <v/>
      </c>
      <c r="H21" s="30">
        <f>IFERROR(VLOOKUP($A38,Results_30d_Deltas!$A$2:$H$5000,7,FALSE)-E37,"")</f>
        <v/>
      </c>
      <c r="I21" s="30">
        <f>IFERROR(VLOOKUP($A38,Results_30d_Deltas!$A$2:$H$5000,6,FALSE),"")</f>
        <v/>
      </c>
      <c r="J21" s="30" t="n"/>
      <c r="K21" s="30" t="n"/>
      <c r="L21" s="30" t="inlineStr">
        <is>
          <t>NO</t>
        </is>
      </c>
      <c r="M21" s="33" t="n">
        <v>-0.9684747983952117</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ez_manage.py:5318 top()</t>
        </is>
      </c>
      <c r="IL21" s="30" t="inlineStr">
        <is>
          <t>v12_quick_engine.py:2896 x3</t>
        </is>
      </c>
      <c r="IM21" s="30" t="n"/>
      <c r="IN21" s="76" t="inlineStr">
        <is>
          <t>SUSPICIOUS n=0 for crypto_short — keep, needs S1 fills (backtest-expert: &lt;30 trades, seek plateaus, punish)</t>
        </is>
      </c>
    </row>
    <row r="22" ht="10.5" customHeight="1" s="67">
      <c r="A22" s="30" t="inlineStr">
        <is>
          <t>BTC_GUARANTEED_REENTRY_MIN_GAP_BARS</t>
        </is>
      </c>
      <c r="B22" s="72" t="inlineStr">
        <is>
          <t>6</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3" t="n">
        <v>-0.9679980698048941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ez_manage.py:4472 top()</t>
        </is>
      </c>
      <c r="IL22" s="30" t="inlineStr">
        <is>
          <t>v12_quick_engine.py:429 x8</t>
        </is>
      </c>
      <c r="IM22" s="30" t="n"/>
      <c r="IN22" s="76" t="inlineStr">
        <is>
          <t>SUSPICIOUS n=0 for crypto_short — keep, needs S1 fills (backtest-expert: &lt;30 trades, seek plateaus, punish)</t>
        </is>
      </c>
    </row>
    <row r="23" ht="10.5" customHeight="1" s="67">
      <c r="A23" s="30" t="inlineStr">
        <is>
          <t>GUARANTEED_REENTRY_K_HIGH_BLOCK</t>
        </is>
      </c>
      <c r="B23" s="72" t="inlineStr">
        <is>
          <t>60.0</t>
        </is>
      </c>
      <c r="C23" s="30" t="n"/>
      <c r="D23" s="30" t="n"/>
      <c r="E23" s="30" t="n"/>
      <c r="F23" s="30" t="n"/>
      <c r="G23" s="30">
        <f>IFERROR(VLOOKUP($A29&amp;"_"&amp;$B29,Results_Deltas!$A$2:$P$15000,5,FALSE),"")</f>
        <v/>
      </c>
      <c r="H23" s="30">
        <f>IFERROR(VLOOKUP($A29,Results_30d_Deltas!$A$2:$H$5000,7,FALSE)-E28,"")</f>
        <v/>
      </c>
      <c r="I23" s="30">
        <f>IFERROR(VLOOKUP($A29,Results_30d_Deltas!$A$2:$H$5000,6,FALSE),"")</f>
        <v/>
      </c>
      <c r="J23" s="30" t="n"/>
      <c r="K23" s="30" t="n"/>
      <c r="L23" s="30" t="inlineStr">
        <is>
          <t>NO</t>
        </is>
      </c>
      <c r="M23" s="33" t="n">
        <v>-0.9679969527128549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ez_manage.py:4776 top()</t>
        </is>
      </c>
      <c r="IL23" s="30" t="inlineStr">
        <is>
          <t>v12_quick_engine.py:1943 x4</t>
        </is>
      </c>
      <c r="IM23" s="30" t="n"/>
      <c r="IN23" s="76" t="inlineStr">
        <is>
          <t>SUSPICIOUS n=0 for crypto_short — keep, needs S1 fills (backtest-expert: &lt;30 trades, seek plateaus, punish)</t>
        </is>
      </c>
    </row>
    <row r="24" ht="10.5" customHeight="1" s="67">
      <c r="A24" s="30" t="inlineStr">
        <is>
          <t>OBLIGATORY_REENTRY_TIER1_HTF_REQUIRED</t>
        </is>
      </c>
      <c r="B24" s="72" t="inlineStr">
        <is>
          <t>2.0</t>
        </is>
      </c>
      <c r="C24" s="30" t="n"/>
      <c r="D24" s="30" t="n"/>
      <c r="E24" s="30" t="n"/>
      <c r="F24" s="30" t="n"/>
      <c r="G24" s="30">
        <f>IFERROR(VLOOKUP($A35&amp;"_"&amp;$B35,Results_Deltas!$A$2:$P$15000,5,FALSE),"")</f>
        <v/>
      </c>
      <c r="H24" s="30">
        <f>IFERROR(VLOOKUP($A35,Results_30d_Deltas!$A$2:$H$5000,7,FALSE)-E34,"")</f>
        <v/>
      </c>
      <c r="I24" s="30">
        <f>IFERROR(VLOOKUP($A35,Results_30d_Deltas!$A$2:$H$5000,6,FALSE),"")</f>
        <v/>
      </c>
      <c r="J24" s="30" t="n"/>
      <c r="K24" s="30" t="n"/>
      <c r="L24" s="30" t="inlineStr">
        <is>
          <t>NO</t>
        </is>
      </c>
      <c r="M24" s="33" t="n">
        <v>-0.9679969527128549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ez_manage.py:5123 top()</t>
        </is>
      </c>
      <c r="IL24" s="30" t="inlineStr">
        <is>
          <t>v12_quick_engine.py:2514 x4</t>
        </is>
      </c>
      <c r="IM24" s="30" t="n"/>
      <c r="IN24" s="76" t="inlineStr">
        <is>
          <t>SUSPICIOUS n=0 for crypto_short — keep, needs S1 fills (backtest-expert: &lt;30 trades, seek plateaus, punish)</t>
        </is>
      </c>
    </row>
    <row r="25" ht="10.5" customHeight="1" s="67">
      <c r="A25" s="30" t="inlineStr">
        <is>
          <t>BTC_GUARANTEED_REENTRY_MIN_GAP_BARS</t>
        </is>
      </c>
      <c r="B25" s="72" t="inlineStr">
        <is>
          <t>2</t>
        </is>
      </c>
      <c r="C25" s="30" t="n"/>
      <c r="D25" s="30" t="n"/>
      <c r="E25" s="30" t="n"/>
      <c r="F25" s="30" t="n"/>
      <c r="G25" s="30">
        <f>IFERROR(VLOOKUP($A28&amp;"_"&amp;$B28,Results_Deltas!$A$2:$P$15000,5,FALSE),"")</f>
        <v/>
      </c>
      <c r="H25" s="30">
        <f>IFERROR(VLOOKUP($A28,Results_30d_Deltas!$A$2:$H$5000,7,FALSE)-E27,"")</f>
        <v/>
      </c>
      <c r="I25" s="30">
        <f>IFERROR(VLOOKUP($A28,Results_30d_Deltas!$A$2:$H$5000,6,FALSE),"")</f>
        <v/>
      </c>
      <c r="J25" s="30" t="n"/>
      <c r="K25" s="30" t="n"/>
      <c r="L25" s="30" t="inlineStr">
        <is>
          <t>NO</t>
        </is>
      </c>
      <c r="M25" s="33" t="n">
        <v>-0.9675559093342788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ez_manage.py:4472 top()</t>
        </is>
      </c>
      <c r="IL25" s="30" t="inlineStr">
        <is>
          <t>v12_quick_engine.py:429 x8</t>
        </is>
      </c>
      <c r="IM25" s="30" t="n"/>
      <c r="IN25" s="76" t="inlineStr">
        <is>
          <t>SUSPICIOUS n=0 for crypto_short — keep, needs S1 fills (backtest-expert: &lt;30 trades, seek plateaus, punish)</t>
        </is>
      </c>
    </row>
    <row r="26" ht="10.5" customHeight="1" s="67">
      <c r="A26" s="30" t="inlineStr">
        <is>
          <t>BTC_GUARANTEED_REENTRY_MAX_AGE_BARS</t>
        </is>
      </c>
      <c r="B26" s="72" t="inlineStr">
        <is>
          <t>0.5</t>
        </is>
      </c>
      <c r="C26" s="30" t="n"/>
      <c r="D26" s="30" t="n"/>
      <c r="E26" s="30" t="n"/>
      <c r="F26" s="30" t="n"/>
      <c r="G26" s="30">
        <f>IFERROR(VLOOKUP($A29&amp;"_"&amp;$B29,Results_Deltas!$A$2:$P$15000,5,FALSE),"")</f>
        <v/>
      </c>
      <c r="H26" s="30">
        <f>IFERROR(VLOOKUP($A29,Results_30d_Deltas!$A$2:$H$5000,7,FALSE)-E28,"")</f>
        <v/>
      </c>
      <c r="I26" s="30">
        <f>IFERROR(VLOOKUP($A29,Results_30d_Deltas!$A$2:$H$5000,6,FALSE),"")</f>
        <v/>
      </c>
      <c r="J26" s="30" t="n"/>
      <c r="K26" s="30" t="n"/>
      <c r="L26" s="30" t="inlineStr">
        <is>
          <t>NO</t>
        </is>
      </c>
      <c r="M26" s="33" t="n">
        <v>-0.9674258559816726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ez_manage.py:4471 top()</t>
        </is>
      </c>
      <c r="IL26" s="30" t="inlineStr">
        <is>
          <t>v12_quick_engine.py:422 x8</t>
        </is>
      </c>
      <c r="IM26" s="30" t="n"/>
      <c r="IN26" s="76" t="inlineStr">
        <is>
          <t>SUSPICIOUS n=0 for crypto_short — keep, needs S1 fills (backtest-expert: &lt;30 trades, seek plateaus, punish)</t>
        </is>
      </c>
    </row>
    <row r="27" ht="10.5" customHeight="1" s="67">
      <c r="A27" s="30" t="inlineStr">
        <is>
          <t>REENTRY_B16_SIZE_MULT_STRONG</t>
        </is>
      </c>
      <c r="B27" s="72" t="inlineStr">
        <is>
          <t>0.5</t>
        </is>
      </c>
      <c r="C27" s="30" t="n"/>
      <c r="D27" s="30" t="n"/>
      <c r="E27" s="30" t="n"/>
      <c r="F27" s="30" t="n"/>
      <c r="G27" s="30">
        <f>IFERROR(VLOOKUP($A40&amp;"_"&amp;$B40,Results_Deltas!$A$2:$P$15000,5,FALSE),"")</f>
        <v/>
      </c>
      <c r="H27" s="30">
        <f>IFERROR(VLOOKUP($A40,Results_30d_Deltas!$A$2:$H$5000,7,FALSE)-E39,"")</f>
        <v/>
      </c>
      <c r="I27" s="30">
        <f>IFERROR(VLOOKUP($A40,Results_30d_Deltas!$A$2:$H$5000,6,FALSE),"")</f>
        <v/>
      </c>
      <c r="J27" s="30" t="n"/>
      <c r="K27" s="30" t="n"/>
      <c r="L27" s="30" t="inlineStr">
        <is>
          <t>NO</t>
        </is>
      </c>
      <c r="M27" s="33" t="n">
        <v>-0.9674258559816726</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ez_manage.py:5297 top()</t>
        </is>
      </c>
      <c r="IL27" s="30" t="inlineStr">
        <is>
          <t>v12_quick_engine.py:2858 x4</t>
        </is>
      </c>
      <c r="IM27" s="30" t="n"/>
      <c r="IN27" s="76" t="inlineStr">
        <is>
          <t>SUSPICIOUS n=0 for crypto_short — keep, needs S1 fills (backtest-expert: &lt;30 trades, seek plateaus, punish)</t>
        </is>
      </c>
    </row>
    <row r="28" ht="10.5" customHeight="1" s="67">
      <c r="A28" s="30" t="inlineStr">
        <is>
          <t>GUARANTEED_REENTRY_K_HIGH_BLOCK</t>
        </is>
      </c>
      <c r="B28" s="72" t="inlineStr">
        <is>
          <t>40.0</t>
        </is>
      </c>
      <c r="C28" s="30" t="n"/>
      <c r="D28" s="30" t="n"/>
      <c r="E28" s="30" t="n"/>
      <c r="F28" s="30" t="n"/>
      <c r="G28" s="30">
        <f>IFERROR(VLOOKUP($A34&amp;"_"&amp;$B34,Results_Deltas!$A$2:$P$15000,5,FALSE),"")</f>
        <v/>
      </c>
      <c r="H28" s="30">
        <f>IFERROR(VLOOKUP($A34,Results_30d_Deltas!$A$2:$H$5000,7,FALSE)-E33,"")</f>
        <v/>
      </c>
      <c r="I28" s="30">
        <f>IFERROR(VLOOKUP($A34,Results_30d_Deltas!$A$2:$H$5000,6,FALSE),"")</f>
        <v/>
      </c>
      <c r="J28" s="30" t="n"/>
      <c r="K28" s="30" t="n"/>
      <c r="L28" s="30" t="inlineStr">
        <is>
          <t>NO</t>
        </is>
      </c>
      <c r="M28" s="33" t="n">
        <v>-0.9673752543706803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ez_manage.py:4776 top()</t>
        </is>
      </c>
      <c r="IL28" s="30" t="inlineStr">
        <is>
          <t>v12_quick_engine.py:1943 x4</t>
        </is>
      </c>
      <c r="IM28" s="30" t="n"/>
      <c r="IN28" s="76" t="inlineStr">
        <is>
          <t>SUSPICIOUS n=0 for crypto_short — keep, needs S1 fills (backtest-expert: &lt;30 trades, seek plateaus, punish)</t>
        </is>
      </c>
    </row>
    <row r="29" ht="10.5" customHeight="1" s="67">
      <c r="A29" s="30" t="inlineStr">
        <is>
          <t>LEGACY_REENTRY_PSR_DC_BOUNCE</t>
        </is>
      </c>
      <c r="B29" s="72" t="inlineStr">
        <is>
          <t>1.0</t>
        </is>
      </c>
      <c r="C29" s="30" t="n"/>
      <c r="D29" s="30" t="n"/>
      <c r="E29" s="30" t="n"/>
      <c r="F29" s="30" t="n"/>
      <c r="G29" s="30">
        <f>IFERROR(VLOOKUP($A37&amp;"_"&amp;$B37,Results_Deltas!$A$2:$P$15000,5,FALSE),"")</f>
        <v/>
      </c>
      <c r="H29" s="30">
        <f>IFERROR(VLOOKUP($A37,Results_30d_Deltas!$A$2:$H$5000,7,FALSE)-E36,"")</f>
        <v/>
      </c>
      <c r="I29" s="30">
        <f>IFERROR(VLOOKUP($A37,Results_30d_Deltas!$A$2:$H$5000,6,FALSE),"")</f>
        <v/>
      </c>
      <c r="J29" s="30" t="n"/>
      <c r="K29" s="30" t="n"/>
      <c r="L29" s="30" t="inlineStr">
        <is>
          <t>NO</t>
        </is>
      </c>
      <c r="M29" s="33" t="n">
        <v>-0.9669353555626692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ez_manage.py:3422 top()</t>
        </is>
      </c>
      <c r="IL29" s="30" t="inlineStr">
        <is>
          <t>v12_quick_engine.py:2123 x5</t>
        </is>
      </c>
      <c r="IM29" s="30" t="n"/>
    </row>
    <row r="30" ht="10.5" customHeight="1" s="67">
      <c r="A30" s="30" t="inlineStr">
        <is>
          <t>REENTRY_SIZE_EXTENDED_K1H</t>
        </is>
      </c>
      <c r="B30" s="72" t="inlineStr">
        <is>
          <t>0.5</t>
        </is>
      </c>
      <c r="C30" s="30" t="n"/>
      <c r="D30" s="30" t="n"/>
      <c r="E30" s="30" t="n"/>
      <c r="F30" s="30" t="n"/>
      <c r="G30" s="30">
        <f>IFERROR(VLOOKUP($A48&amp;"_"&amp;$B48,Results_Deltas!$A$2:$P$15000,5,FALSE),"")</f>
        <v/>
      </c>
      <c r="H30" s="30">
        <f>IFERROR(VLOOKUP($A48,Results_30d_Deltas!$A$2:$H$5000,7,FALSE)-E47,"")</f>
        <v/>
      </c>
      <c r="I30" s="30">
        <f>IFERROR(VLOOKUP($A48,Results_30d_Deltas!$A$2:$H$5000,6,FALSE),"")</f>
        <v/>
      </c>
      <c r="J30" s="30" t="n"/>
      <c r="K30" s="30" t="n"/>
      <c r="L30" s="30" t="inlineStr">
        <is>
          <t>NO</t>
        </is>
      </c>
      <c r="M30" s="33" t="n">
        <v>-0.96693423847063</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4" t="n"/>
      <c r="HJ30" s="34" t="n"/>
      <c r="HK30" s="34" t="n"/>
      <c r="HL30" s="34" t="n"/>
      <c r="HM30" s="34"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ez_manage.py:3872 top()</t>
        </is>
      </c>
      <c r="IL30" s="30" t="inlineStr">
        <is>
          <t>v12_quick_engine.py:2905 x5</t>
        </is>
      </c>
      <c r="IM30" s="30" t="n"/>
      <c r="IN30" s="76" t="inlineStr">
        <is>
          <t>SUSPICIOUS n=0 for crypto_short — keep, needs S1 fills (backtest-expert: &lt;30 trades, seek plateaus, punish)</t>
        </is>
      </c>
    </row>
    <row r="31" ht="10.5" customHeight="1" s="67">
      <c r="A31" s="30" t="inlineStr">
        <is>
          <t>OBLIGATORY_REENTRY_SCORE_TIER2</t>
        </is>
      </c>
      <c r="B31" s="72" t="inlineStr">
        <is>
          <t>0.5</t>
        </is>
      </c>
      <c r="C31" s="30" t="n"/>
      <c r="D31" s="30" t="n"/>
      <c r="E31" s="30" t="n"/>
      <c r="F31" s="30" t="n"/>
      <c r="G31" s="30">
        <f>IFERROR(VLOOKUP($A41&amp;"_"&amp;$B41,Results_Deltas!$A$2:$P$15000,5,FALSE),"")</f>
        <v/>
      </c>
      <c r="H31" s="30">
        <f>IFERROR(VLOOKUP($A41,Results_30d_Deltas!$A$2:$H$5000,7,FALSE)-E40,"")</f>
        <v/>
      </c>
      <c r="I31" s="30">
        <f>IFERROR(VLOOKUP($A41,Results_30d_Deltas!$A$2:$H$5000,6,FALSE),"")</f>
        <v/>
      </c>
      <c r="J31" s="30" t="n"/>
      <c r="K31" s="30" t="n"/>
      <c r="L31" s="30" t="inlineStr">
        <is>
          <t>NO</t>
        </is>
      </c>
      <c r="M31" s="33" t="n">
        <v>-0.9659515249359635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ez_manage.py:5114 top()</t>
        </is>
      </c>
      <c r="IL31" s="30" t="inlineStr">
        <is>
          <t>v12_quick_engine.py:2505 x4</t>
        </is>
      </c>
      <c r="IM31" s="30" t="n"/>
      <c r="IN31" s="76" t="inlineStr">
        <is>
          <t>SUSPICIOUS n=0 for crypto_short — keep, needs S1 fills (backtest-expert: &lt;30 trades, seek plateaus, punish)</t>
        </is>
      </c>
    </row>
    <row r="32" ht="10.5" customHeight="1" s="67">
      <c r="A32" s="31" t="inlineStr">
        <is>
          <t>OBLIGATORY_REENTRY_K15_HIGH_SIZE_FRAC</t>
        </is>
      </c>
      <c r="B32" s="72" t="inlineStr">
        <is>
          <t>0.5</t>
        </is>
      </c>
      <c r="C32" s="30" t="n"/>
      <c r="D32" s="30" t="n"/>
      <c r="E32" s="30" t="n"/>
      <c r="F32" s="30" t="n"/>
      <c r="G32" s="30">
        <f>IFERROR(VLOOKUP($A42&amp;"_"&amp;$B42,Results_Deltas!$A$2:$P$15000,5,FALSE),"")</f>
        <v/>
      </c>
      <c r="H32" s="30">
        <f>IFERROR(VLOOKUP($A42,Results_30d_Deltas!$A$2:$H$5000,7,FALSE)-E41,"")</f>
        <v/>
      </c>
      <c r="I32" s="30">
        <f>IFERROR(VLOOKUP($A42,Results_30d_Deltas!$A$2:$H$5000,6,FALSE),"")</f>
        <v/>
      </c>
      <c r="J32" s="30" t="n"/>
      <c r="K32" s="30" t="n"/>
      <c r="L32" s="30" t="inlineStr">
        <is>
          <t>YES</t>
        </is>
      </c>
      <c r="M32" s="33" t="n">
        <v>-0.9659479587725721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4" t="n"/>
      <c r="HJ32" s="34" t="n"/>
      <c r="HK32" s="34" t="n"/>
      <c r="HL32" s="34" t="n"/>
      <c r="HM32" s="34"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ez_manage.py:5111 top()</t>
        </is>
      </c>
      <c r="IL32" s="30" t="inlineStr">
        <is>
          <t>v12_quick_engine.py:2502 x4</t>
        </is>
      </c>
      <c r="IM32" s="30" t="n"/>
      <c r="IN32" s="76" t="inlineStr">
        <is>
          <t>SUSPICIOUS n=0 for crypto_short — keep, needs S1 fills (backtest-expert: &lt;30 trades, seek plateaus, punish)</t>
        </is>
      </c>
    </row>
    <row r="33" ht="10.5" customHeight="1" s="67">
      <c r="A33" s="30" t="inlineStr">
        <is>
          <t>GUARANTEED_REENTRY_TIGHT_STOP_PCT</t>
        </is>
      </c>
      <c r="B33" s="72" t="inlineStr">
        <is>
          <t>0.375</t>
        </is>
      </c>
      <c r="C33" s="30" t="n"/>
      <c r="D33" s="30" t="n"/>
      <c r="E33" s="30" t="n"/>
      <c r="F33" s="30" t="n"/>
      <c r="G33" s="30">
        <f>IFERROR(VLOOKUP($A41&amp;"_"&amp;$B41,Results_Deltas!$A$2:$P$15000,5,FALSE),"")</f>
        <v/>
      </c>
      <c r="H33" s="30">
        <f>IFERROR(VLOOKUP($A41,Results_30d_Deltas!$A$2:$H$5000,7,FALSE)-E40,"")</f>
        <v/>
      </c>
      <c r="I33" s="30">
        <f>IFERROR(VLOOKUP($A41,Results_30d_Deltas!$A$2:$H$5000,6,FALSE),"")</f>
        <v/>
      </c>
      <c r="J33" s="30" t="n"/>
      <c r="K33" s="30" t="n"/>
      <c r="L33" s="30" t="inlineStr">
        <is>
          <t>NO</t>
        </is>
      </c>
      <c r="M33" s="33" t="n">
        <v>-0.9658214715833573</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4" t="n"/>
      <c r="CZ33" s="34" t="n"/>
      <c r="DA33" s="34" t="n"/>
      <c r="DB33" s="34" t="n"/>
      <c r="DC33" s="34"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ez_manage.py:4782 top()</t>
        </is>
      </c>
      <c r="IL33" s="30" t="inlineStr">
        <is>
          <t>v12_quick_engine.py:1950 x7</t>
        </is>
      </c>
      <c r="IM33" s="30" t="n"/>
      <c r="IN33" s="76" t="inlineStr">
        <is>
          <t>SUSPICIOUS n=0 for crypto_short — keep, needs S1 fills (backtest-expert: &lt;30 trades, seek plateaus, punish)</t>
        </is>
      </c>
    </row>
    <row r="34" ht="10.5" customHeight="1" s="67">
      <c r="A34" s="30" t="inlineStr">
        <is>
          <t>MU_CORRECTION_REENTRY_ENABLED</t>
        </is>
      </c>
      <c r="B34" s="72" t="inlineStr">
        <is>
          <t>True</t>
        </is>
      </c>
      <c r="C34" s="30" t="n"/>
      <c r="D34" s="30" t="n"/>
      <c r="E34" s="30" t="n"/>
      <c r="F34" s="30" t="n"/>
      <c r="G34" s="30">
        <f>IFERROR(VLOOKUP($A43&amp;"_"&amp;$B43,Results_Deltas!$A$2:$P$15000,5,FALSE),"")</f>
        <v/>
      </c>
      <c r="H34" s="30">
        <f>IFERROR(VLOOKUP($A43,Results_30d_Deltas!$A$2:$H$5000,7,FALSE)-E42,"")</f>
        <v/>
      </c>
      <c r="I34" s="30">
        <f>IFERROR(VLOOKUP($A43,Results_30d_Deltas!$A$2:$H$5000,6,FALSE),"")</f>
        <v/>
      </c>
      <c r="J34" s="30" t="n"/>
      <c r="K34" s="30" t="n"/>
      <c r="L34" s="30" t="inlineStr">
        <is>
          <t>YES</t>
        </is>
      </c>
      <c r="M34" s="33" t="n">
        <v>-0.9658214715833573</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ez_manage.py:5077 top()</t>
        </is>
      </c>
      <c r="IL34" s="30" t="inlineStr">
        <is>
          <t>v12_quick_engine.py:2463 x3</t>
        </is>
      </c>
      <c r="IM34" s="30" t="n"/>
    </row>
    <row r="35" ht="10.5" customHeight="1" s="67">
      <c r="A35" s="30" t="inlineStr">
        <is>
          <t>MANDATORY_REENTRY_K_LOW_BLOCK</t>
        </is>
      </c>
      <c r="B35" s="72" t="inlineStr">
        <is>
          <t>0.5</t>
        </is>
      </c>
      <c r="C35" s="30" t="n"/>
      <c r="D35" s="30" t="n"/>
      <c r="E35" s="30" t="n"/>
      <c r="F35" s="30" t="n"/>
      <c r="G35" s="30">
        <f>IFERROR(VLOOKUP($A43&amp;"_"&amp;$B43,Results_Deltas!$A$2:$P$15000,5,FALSE),"")</f>
        <v/>
      </c>
      <c r="H35" s="30">
        <f>IFERROR(VLOOKUP($A43,Results_30d_Deltas!$A$2:$H$5000,7,FALSE)-E42,"")</f>
        <v/>
      </c>
      <c r="I35" s="30">
        <f>IFERROR(VLOOKUP($A43,Results_30d_Deltas!$A$2:$H$5000,6,FALSE),"")</f>
        <v/>
      </c>
      <c r="J35" s="30" t="n"/>
      <c r="K35" s="30" t="n"/>
      <c r="L35" s="30" t="inlineStr">
        <is>
          <t>NO</t>
        </is>
      </c>
      <c r="M35" s="33" t="n">
        <v>-0.965662494799837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ez_manage.py:4962 top()</t>
        </is>
      </c>
      <c r="IL35" s="30" t="inlineStr">
        <is>
          <t>v12_quick_engine.py:2248 x2</t>
        </is>
      </c>
      <c r="IM35" s="30" t="n"/>
      <c r="IN35" s="76" t="inlineStr">
        <is>
          <t>SUSPICIOUS n=0 for crypto_short — keep, needs S1 fills (backtest-expert: &lt;30 trades, seek plateaus, punish)</t>
        </is>
      </c>
    </row>
    <row r="36" ht="10.5" customHeight="1" s="67">
      <c r="A36" s="30" t="inlineStr">
        <is>
          <t>DELTA_REENTRY_Z_THRESHOLD</t>
        </is>
      </c>
      <c r="B36" s="72" t="inlineStr">
        <is>
          <t>1.25</t>
        </is>
      </c>
      <c r="C36" s="30" t="n"/>
      <c r="D36" s="30" t="n"/>
      <c r="E36" s="30" t="n"/>
      <c r="F36" s="30" t="n"/>
      <c r="G36" s="30">
        <f>IFERROR(VLOOKUP($A39&amp;"_"&amp;$B39,Results_Deltas!$A$2:$P$15000,5,FALSE),"")</f>
        <v/>
      </c>
      <c r="H36" s="30">
        <f>IFERROR(VLOOKUP($A39,Results_30d_Deltas!$A$2:$H$5000,7,FALSE)-E38,"")</f>
        <v/>
      </c>
      <c r="I36" s="30">
        <f>IFERROR(VLOOKUP($A39,Results_30d_Deltas!$A$2:$H$5000,6,FALSE),"")</f>
        <v/>
      </c>
      <c r="J36" s="30" t="n"/>
      <c r="K36" s="30" t="n"/>
      <c r="L36" s="30" t="inlineStr">
        <is>
          <t>NO</t>
        </is>
      </c>
      <c r="M36" s="33" t="n">
        <v>-0.9656613777077976</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ez_manage.py:196 check_reentry_delta_tolerant()</t>
        </is>
      </c>
      <c r="IL36" s="30" t="inlineStr">
        <is>
          <t>v12_quick_engine.py:1647 x7</t>
        </is>
      </c>
      <c r="IM36" s="30" t="n"/>
    </row>
    <row r="37" ht="10.5" customHeight="1" s="67">
      <c r="A37" s="30" t="inlineStr">
        <is>
          <t>LEGACY_REENTRY_PSR_FULL_DC</t>
        </is>
      </c>
      <c r="B37" s="72" t="inlineStr">
        <is>
          <t>2.0</t>
        </is>
      </c>
      <c r="C37" s="30" t="n"/>
      <c r="D37" s="30" t="n"/>
      <c r="E37" s="30" t="n"/>
      <c r="F37" s="30" t="n"/>
      <c r="G37" s="30">
        <f>IFERROR(VLOOKUP($A45&amp;"_"&amp;$B45,Results_Deltas!$A$2:$P$15000,5,FALSE),"")</f>
        <v/>
      </c>
      <c r="H37" s="30">
        <f>IFERROR(VLOOKUP($A45,Results_30d_Deltas!$A$2:$H$5000,7,FALSE)-E44,"")</f>
        <v/>
      </c>
      <c r="I37" s="30">
        <f>IFERROR(VLOOKUP($A45,Results_30d_Deltas!$A$2:$H$5000,6,FALSE),"")</f>
        <v/>
      </c>
      <c r="J37" s="30" t="n"/>
      <c r="K37" s="30" t="n"/>
      <c r="L37" s="30" t="inlineStr">
        <is>
          <t>NO</t>
        </is>
      </c>
      <c r="M37" s="33" t="n">
        <v>-0.9656613777077976</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ez_manage.py:3423 top()</t>
        </is>
      </c>
      <c r="IL37" s="30" t="inlineStr">
        <is>
          <t>v12_quick_engine.py:2124 x5</t>
        </is>
      </c>
      <c r="IM37" s="30" t="n"/>
    </row>
    <row r="38" ht="10.5" customHeight="1" s="67">
      <c r="A38" s="30" t="inlineStr">
        <is>
          <t>OBLIGATORY_REENTRY_SHORT_K15_LOW_BLOCK</t>
        </is>
      </c>
      <c r="B38" s="72" t="inlineStr">
        <is>
          <t>1.0</t>
        </is>
      </c>
      <c r="C38" s="30" t="n"/>
      <c r="D38" s="30" t="n"/>
      <c r="E38" s="30" t="n"/>
      <c r="F38" s="30" t="n"/>
      <c r="G38" s="30">
        <f>IFERROR(VLOOKUP($A48&amp;"_"&amp;$B48,Results_Deltas!$A$2:$P$15000,5,FALSE),"")</f>
        <v/>
      </c>
      <c r="H38" s="30">
        <f>IFERROR(VLOOKUP($A48,Results_30d_Deltas!$A$2:$H$5000,7,FALSE)-E47,"")</f>
        <v/>
      </c>
      <c r="I38" s="30">
        <f>IFERROR(VLOOKUP($A48,Results_30d_Deltas!$A$2:$H$5000,6,FALSE),"")</f>
        <v/>
      </c>
      <c r="J38" s="30" t="n"/>
      <c r="K38" s="30" t="n"/>
      <c r="L38" s="30" t="inlineStr">
        <is>
          <t>NO</t>
        </is>
      </c>
      <c r="M38" s="33" t="n">
        <v>-0.9656613777077976</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ez_manage.py:5117 top()</t>
        </is>
      </c>
      <c r="IL38" s="30" t="inlineStr">
        <is>
          <t>v12_quick_engine.py:2508 x4</t>
        </is>
      </c>
      <c r="IM38" s="30" t="n"/>
      <c r="IN38" s="76" t="inlineStr">
        <is>
          <t>SUSPICIOUS n=0 for crypto_short — keep, needs S1 fills (backtest-expert: &lt;30 trades, seek plateaus, punish)</t>
        </is>
      </c>
    </row>
    <row r="39" ht="10.5" customHeight="1" s="67">
      <c r="A39" s="30" t="inlineStr">
        <is>
          <t>REENTRY_B16_SMA200_PROX_PCT</t>
        </is>
      </c>
      <c r="B39" s="72" t="inlineStr">
        <is>
          <t>2.0</t>
        </is>
      </c>
      <c r="C39" s="30" t="n"/>
      <c r="D39" s="30" t="n"/>
      <c r="E39" s="30" t="n"/>
      <c r="F39" s="30" t="n"/>
      <c r="G39" s="30">
        <f>IFERROR(VLOOKUP($A52&amp;"_"&amp;$B52,Results_Deltas!$A$2:$P$15000,5,FALSE),"")</f>
        <v/>
      </c>
      <c r="H39" s="30">
        <f>IFERROR(VLOOKUP($A52,Results_30d_Deltas!$A$2:$H$5000,7,FALSE)-E51,"")</f>
        <v/>
      </c>
      <c r="I39" s="30">
        <f>IFERROR(VLOOKUP($A52,Results_30d_Deltas!$A$2:$H$5000,6,FALSE),"")</f>
        <v/>
      </c>
      <c r="J39" s="30" t="n"/>
      <c r="K39" s="30" t="n"/>
      <c r="L39" s="30" t="inlineStr">
        <is>
          <t>YES</t>
        </is>
      </c>
      <c r="M39" s="33" t="n">
        <v>-0.9652653421601387</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ez_manage.py:5299 top()</t>
        </is>
      </c>
      <c r="IL39" s="30" t="inlineStr">
        <is>
          <t>v12_quick_engine.py:2860 x4</t>
        </is>
      </c>
      <c r="IM39" s="30" t="n"/>
      <c r="IN39" s="76" t="inlineStr">
        <is>
          <t>SUSPICIOUS n=0 for crypto_short — keep, needs S1 fills (backtest-expert: &lt;30 trades, seek plateaus, punish)</t>
        </is>
      </c>
    </row>
    <row r="40" ht="10.5" customHeight="1" s="67">
      <c r="A40" s="30" t="inlineStr">
        <is>
          <t>BTC_GUARANTEED_REENTRY_MIN_GAP_BARS</t>
        </is>
      </c>
      <c r="B40" s="72" t="inlineStr">
        <is>
          <t>4</t>
        </is>
      </c>
      <c r="C40" s="30" t="n"/>
      <c r="D40" s="30" t="n"/>
      <c r="E40" s="30" t="n"/>
      <c r="F40" s="30" t="n"/>
      <c r="G40" s="30">
        <f>IFERROR(VLOOKUP($A43&amp;"_"&amp;$B43,Results_Deltas!$A$2:$P$15000,5,FALSE),"")</f>
        <v/>
      </c>
      <c r="H40" s="30">
        <f>IFERROR(VLOOKUP($A43,Results_30d_Deltas!$A$2:$H$5000,7,FALSE)-E42,"")</f>
        <v/>
      </c>
      <c r="I40" s="30">
        <f>IFERROR(VLOOKUP($A43,Results_30d_Deltas!$A$2:$H$5000,6,FALSE),"")</f>
        <v/>
      </c>
      <c r="J40" s="30" t="n"/>
      <c r="K40" s="30" t="n"/>
      <c r="L40" s="30" t="inlineStr">
        <is>
          <t>NO</t>
        </is>
      </c>
      <c r="M40" s="33" t="n">
        <v>-0.9649398621455589</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ez_manage.py:4472 top()</t>
        </is>
      </c>
      <c r="IL40" s="30" t="inlineStr">
        <is>
          <t>v12_quick_engine.py:429 x8</t>
        </is>
      </c>
      <c r="IM40" s="30" t="n"/>
      <c r="IN40" s="76" t="inlineStr">
        <is>
          <t>SUSPICIOUS n=0 for crypto_short — keep, needs S1 fills (backtest-expert: &lt;30 trades, seek plateaus, punish)</t>
        </is>
      </c>
    </row>
    <row r="41" ht="10.5" customHeight="1" s="67">
      <c r="A41" s="30" t="inlineStr">
        <is>
          <t>REENTRY_B16_SIZE_MULT_STRONG</t>
        </is>
      </c>
      <c r="B41" s="72" t="inlineStr">
        <is>
          <t>1.0</t>
        </is>
      </c>
      <c r="C41" s="30" t="n"/>
      <c r="D41" s="30" t="n"/>
      <c r="E41" s="30" t="n"/>
      <c r="F41" s="30" t="n"/>
      <c r="G41" s="30">
        <f>IFERROR(VLOOKUP($A54&amp;"_"&amp;$B54,Results_Deltas!$A$2:$P$15000,5,FALSE),"")</f>
        <v/>
      </c>
      <c r="H41" s="30">
        <f>IFERROR(VLOOKUP($A54,Results_30d_Deltas!$A$2:$H$5000,7,FALSE)-E53,"")</f>
        <v/>
      </c>
      <c r="I41" s="30">
        <f>IFERROR(VLOOKUP($A54,Results_30d_Deltas!$A$2:$H$5000,6,FALSE),"")</f>
        <v/>
      </c>
      <c r="J41" s="30" t="n"/>
      <c r="K41" s="30" t="n"/>
      <c r="L41" s="30" t="inlineStr">
        <is>
          <t>NO</t>
        </is>
      </c>
      <c r="M41" s="33" t="n">
        <v>-0.9648098087929527</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4" t="n"/>
      <c r="HJ41" s="34" t="n"/>
      <c r="HK41" s="34" t="n"/>
      <c r="HL41" s="34" t="n"/>
      <c r="HM41" s="34"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ez_manage.py:5297 top()</t>
        </is>
      </c>
      <c r="IL41" s="30" t="inlineStr">
        <is>
          <t>v12_quick_engine.py:2858 x4</t>
        </is>
      </c>
      <c r="IM41" s="30" t="n"/>
      <c r="IN41" s="76" t="inlineStr">
        <is>
          <t>SUSPICIOUS n=0 for crypto_short — keep, needs S1 fills (backtest-expert: &lt;30 trades, seek plateaus, punish)</t>
        </is>
      </c>
    </row>
    <row r="42" ht="10.5" customHeight="1" s="67">
      <c r="A42" s="31" t="inlineStr">
        <is>
          <t>REENTRY_EXHAUSTED_PARTIAL_ENABLED</t>
        </is>
      </c>
      <c r="B42" s="72" t="inlineStr">
        <is>
          <t>True</t>
        </is>
      </c>
      <c r="C42" s="30" t="n"/>
      <c r="D42" s="30" t="n"/>
      <c r="E42" s="30" t="n"/>
      <c r="F42" s="30" t="n"/>
      <c r="G42" s="30">
        <f>IFERROR(VLOOKUP($A58&amp;"_"&amp;$B58,Results_Deltas!$A$2:$P$15000,5,FALSE),"")</f>
        <v/>
      </c>
      <c r="H42" s="30">
        <f>IFERROR(VLOOKUP($A58,Results_30d_Deltas!$A$2:$H$5000,7,FALSE)-E57,"")</f>
        <v/>
      </c>
      <c r="I42" s="30">
        <f>IFERROR(VLOOKUP($A58,Results_30d_Deltas!$A$2:$H$5000,6,FALSE),"")</f>
        <v/>
      </c>
      <c r="J42" s="30" t="n"/>
      <c r="K42" s="30" t="n"/>
      <c r="L42" s="30" t="inlineStr">
        <is>
          <t>NO</t>
        </is>
      </c>
      <c r="M42" s="33" t="n">
        <v>-0.964246372520699</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4" t="n"/>
      <c r="HO42" s="34" t="n"/>
      <c r="HP42" s="34" t="n"/>
      <c r="HQ42" s="34" t="n"/>
      <c r="HR42" s="34"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ez_manage.py:5308 top()</t>
        </is>
      </c>
      <c r="IL42" s="30" t="inlineStr">
        <is>
          <t>v12_quick_engine.py:2875 x2</t>
        </is>
      </c>
      <c r="IM42" s="30" t="n"/>
    </row>
    <row r="43" ht="10.5" customHeight="1" s="67">
      <c r="A43" s="30" t="inlineStr">
        <is>
          <t>MANDATORY_REENTRY_K_LOW_BLOCK</t>
        </is>
      </c>
      <c r="B43" s="72" t="inlineStr">
        <is>
          <t>1.0</t>
        </is>
      </c>
      <c r="C43" s="30" t="n"/>
      <c r="D43" s="30" t="n"/>
      <c r="E43" s="30" t="n"/>
      <c r="F43" s="30" t="n"/>
      <c r="G43" s="30">
        <f>IFERROR(VLOOKUP($A51&amp;"_"&amp;$B51,Results_Deltas!$A$2:$P$15000,5,FALSE),"")</f>
        <v/>
      </c>
      <c r="H43" s="30">
        <f>IFERROR(VLOOKUP($A51,Results_30d_Deltas!$A$2:$H$5000,7,FALSE)-E50,"")</f>
        <v/>
      </c>
      <c r="I43" s="30">
        <f>IFERROR(VLOOKUP($A51,Results_30d_Deltas!$A$2:$H$5000,6,FALSE),"")</f>
        <v/>
      </c>
      <c r="J43" s="30" t="n"/>
      <c r="K43" s="30" t="n"/>
      <c r="L43" s="30" t="inlineStr">
        <is>
          <t>NO</t>
        </is>
      </c>
      <c r="M43" s="33" t="n">
        <v>-0.9636609577618234</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ez_manage.py:4962 top()</t>
        </is>
      </c>
      <c r="IL43" s="30" t="inlineStr">
        <is>
          <t>v12_quick_engine.py:2248 x2</t>
        </is>
      </c>
      <c r="IM43" s="30" t="n"/>
      <c r="IN43" s="76" t="inlineStr">
        <is>
          <t>SUSPICIOUS n=0 for crypto_short — keep, needs S1 fills (backtest-expert: &lt;30 trades, seek plateaus, punish)</t>
        </is>
      </c>
    </row>
    <row r="44" ht="10.5" customHeight="1" s="67">
      <c r="A44" s="30" t="inlineStr">
        <is>
          <t>OBLIGATORY_REENTRY_SMA_TF</t>
        </is>
      </c>
      <c r="B44" s="72" t="inlineStr">
        <is>
          <t>D</t>
        </is>
      </c>
      <c r="C44" s="30" t="n"/>
      <c r="D44" s="30" t="n"/>
      <c r="E44" s="30" t="n"/>
      <c r="F44" s="30" t="n"/>
      <c r="G44" s="30">
        <f>IFERROR(VLOOKUP($A54&amp;"_"&amp;$B54,Results_Deltas!$A$2:$P$15000,5,FALSE),"")</f>
        <v/>
      </c>
      <c r="H44" s="30">
        <f>IFERROR(VLOOKUP($A54,Results_30d_Deltas!$A$2:$H$5000,7,FALSE)-E53,"")</f>
        <v/>
      </c>
      <c r="I44" s="30">
        <f>IFERROR(VLOOKUP($A54,Results_30d_Deltas!$A$2:$H$5000,6,FALSE),"")</f>
        <v/>
      </c>
      <c r="J44" s="30" t="n"/>
      <c r="K44" s="30" t="n"/>
      <c r="L44" s="30" t="inlineStr">
        <is>
          <t>NO</t>
        </is>
      </c>
      <c r="M44" s="33" t="n">
        <v>-0.9636609577618234</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ez_manage.py:5122 top()</t>
        </is>
      </c>
      <c r="IL44" s="30" t="inlineStr">
        <is>
          <t>v12_quick_engine.py:2513 x2</t>
        </is>
      </c>
      <c r="IM44" s="30" t="n"/>
    </row>
    <row r="45" ht="10.5" customHeight="1" s="67">
      <c r="A45" s="30" t="inlineStr">
        <is>
          <t>REENTRY_B16_SIZE_MULT_WEAK</t>
        </is>
      </c>
      <c r="B45" s="72" t="inlineStr">
        <is>
          <t>2.0</t>
        </is>
      </c>
      <c r="C45" s="30" t="n"/>
      <c r="D45" s="30" t="n"/>
      <c r="E45" s="30" t="n"/>
      <c r="F45" s="30" t="n"/>
      <c r="G45" s="30">
        <f>IFERROR(VLOOKUP($A58&amp;"_"&amp;$B58,Results_Deltas!$A$2:$P$15000,5,FALSE),"")</f>
        <v/>
      </c>
      <c r="H45" s="30">
        <f>IFERROR(VLOOKUP($A58,Results_30d_Deltas!$A$2:$H$5000,7,FALSE)-E57,"")</f>
        <v/>
      </c>
      <c r="I45" s="30">
        <f>IFERROR(VLOOKUP($A58,Results_30d_Deltas!$A$2:$H$5000,6,FALSE),"")</f>
        <v/>
      </c>
      <c r="J45" s="30" t="n"/>
      <c r="K45" s="30" t="n"/>
      <c r="L45" s="30" t="inlineStr">
        <is>
          <t>YES</t>
        </is>
      </c>
      <c r="M45" s="33" t="n">
        <v>-0.9636609577618234</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ez_manage.py:5298 top()</t>
        </is>
      </c>
      <c r="IL45" s="30" t="inlineStr">
        <is>
          <t>v12_quick_engine.py:2859 x4</t>
        </is>
      </c>
      <c r="IM45" s="30" t="n"/>
      <c r="IN45" s="76" t="inlineStr">
        <is>
          <t>SUSPICIOUS n=0 for crypto_short — keep, needs S1 fills (backtest-expert: &lt;30 trades, seek plateaus, punish)</t>
        </is>
      </c>
    </row>
    <row r="46" ht="10.5" customHeight="1" s="67">
      <c r="A46" s="30" t="inlineStr">
        <is>
          <t>REENTRY_POST_CONSOL_MULT</t>
        </is>
      </c>
      <c r="B46" s="72" t="inlineStr">
        <is>
          <t>0.5</t>
        </is>
      </c>
      <c r="C46" s="30" t="n"/>
      <c r="D46" s="30" t="n"/>
      <c r="E46" s="30" t="n"/>
      <c r="F46" s="30" t="n"/>
      <c r="G46" s="30">
        <f>IFERROR(VLOOKUP($A64&amp;"_"&amp;$B64,Results_Deltas!$A$2:$P$15000,5,FALSE),"")</f>
        <v/>
      </c>
      <c r="H46" s="30">
        <f>IFERROR(VLOOKUP($A64,Results_30d_Deltas!$A$2:$H$5000,7,FALSE)-E63,"")</f>
        <v/>
      </c>
      <c r="I46" s="30">
        <f>IFERROR(VLOOKUP($A64,Results_30d_Deltas!$A$2:$H$5000,6,FALSE),"")</f>
        <v/>
      </c>
      <c r="J46" s="30" t="n"/>
      <c r="K46" s="30" t="n"/>
      <c r="L46" s="30" t="inlineStr">
        <is>
          <t>NO</t>
        </is>
      </c>
      <c r="M46" s="33" t="n">
        <v>-0.9636609577618234</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ez_manage.py:5319 top()</t>
        </is>
      </c>
      <c r="IL46" s="30" t="inlineStr">
        <is>
          <t>v12_quick_engine.py:2898 x3</t>
        </is>
      </c>
      <c r="IM46" s="30" t="n"/>
      <c r="IN46" s="76" t="inlineStr">
        <is>
          <t>SUSPICIOUS n=0 for crypto_short — keep, needs S1 fills (backtest-expert: &lt;30 trades, seek plateaus, punish)</t>
        </is>
      </c>
    </row>
    <row r="47" ht="10.5" customHeight="1" s="67">
      <c r="A47" s="30" t="inlineStr">
        <is>
          <t>REENTRY_WT15M_SIZE_MULT</t>
        </is>
      </c>
      <c r="B47" s="72" t="inlineStr">
        <is>
          <t>2.0</t>
        </is>
      </c>
      <c r="C47" s="30" t="n"/>
      <c r="D47" s="30" t="n"/>
      <c r="E47" s="30" t="n"/>
      <c r="F47" s="30" t="n"/>
      <c r="G47" s="30">
        <f>IFERROR(VLOOKUP($A65&amp;"_"&amp;$B65,Results_Deltas!$A$2:$P$15000,5,FALSE),"")</f>
        <v/>
      </c>
      <c r="H47" s="30">
        <f>IFERROR(VLOOKUP($A65,Results_30d_Deltas!$A$2:$H$5000,7,FALSE)-E64,"")</f>
        <v/>
      </c>
      <c r="I47" s="30">
        <f>IFERROR(VLOOKUP($A65,Results_30d_Deltas!$A$2:$H$5000,6,FALSE),"")</f>
        <v/>
      </c>
      <c r="J47" s="30" t="n"/>
      <c r="K47" s="30" t="n"/>
      <c r="L47" s="30" t="inlineStr">
        <is>
          <t>NO</t>
        </is>
      </c>
      <c r="M47" s="33" t="n">
        <v>-0.9636609577618234</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4" t="n"/>
      <c r="HJ47" s="34" t="n"/>
      <c r="HK47" s="34" t="n"/>
      <c r="HL47" s="34" t="n"/>
      <c r="HM47" s="34"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ez_manage.py:3884 top()</t>
        </is>
      </c>
      <c r="IL47" s="30" t="inlineStr">
        <is>
          <t>v12_quick_engine.py:2926 x5</t>
        </is>
      </c>
      <c r="IM47" s="30" t="n"/>
      <c r="IN47" s="76" t="inlineStr">
        <is>
          <t>SUSPICIOUS n=0 for crypto_short — keep, needs S1 fills (backtest-expert: &lt;30 trades, seek plateaus, punish)</t>
        </is>
      </c>
    </row>
    <row r="48" ht="10.5" customHeight="1" s="67">
      <c r="A48" s="30" t="inlineStr">
        <is>
          <t>LEGACY_REENTRY_PSR_QUICK_RECOVERY</t>
        </is>
      </c>
      <c r="B48" s="72" t="inlineStr">
        <is>
          <t>2.0</t>
        </is>
      </c>
      <c r="C48" s="30" t="n"/>
      <c r="D48" s="30" t="n"/>
      <c r="E48" s="30" t="n"/>
      <c r="F48" s="30" t="n"/>
      <c r="G48" s="30">
        <f>IFERROR(VLOOKUP($A56&amp;"_"&amp;$B56,Results_Deltas!$A$2:$P$15000,5,FALSE),"")</f>
        <v/>
      </c>
      <c r="H48" s="30">
        <f>IFERROR(VLOOKUP($A56,Results_30d_Deltas!$A$2:$H$5000,7,FALSE)-E55,"")</f>
        <v/>
      </c>
      <c r="I48" s="30">
        <f>IFERROR(VLOOKUP($A56,Results_30d_Deltas!$A$2:$H$5000,6,FALSE),"")</f>
        <v/>
      </c>
      <c r="J48" s="30" t="n"/>
      <c r="K48" s="30" t="n"/>
      <c r="L48" s="30" t="inlineStr">
        <is>
          <t>NO</t>
        </is>
      </c>
      <c r="M48" s="33" t="n">
        <v>-0.9636585086904712</v>
      </c>
      <c r="N48" s="33" t="n"/>
      <c r="O48" s="33" t="n"/>
      <c r="P48" s="33" t="n"/>
      <c r="Q48" s="33" t="n"/>
      <c r="R48" s="33" t="n"/>
      <c r="S48" s="33" t="n"/>
      <c r="T48" s="33" t="n"/>
      <c r="U48" s="33" t="n"/>
      <c r="V48" s="33" t="n"/>
      <c r="W48" s="33" t="n"/>
      <c r="X48" s="33" t="n"/>
      <c r="Y48" s="33" t="n"/>
      <c r="Z48" s="33" t="n"/>
      <c r="AA48" s="33" t="n"/>
      <c r="AB48" s="34" t="n"/>
      <c r="AC48" s="34" t="n"/>
      <c r="AD48" s="34" t="n"/>
      <c r="AE48" s="34" t="n"/>
      <c r="AF48" s="34" t="n"/>
      <c r="AG48" s="34" t="n"/>
      <c r="AH48" s="34" t="n"/>
      <c r="AI48" s="34" t="n"/>
      <c r="AJ48" s="34" t="n"/>
      <c r="AK48" s="34"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ez_manage.py:3425 top()</t>
        </is>
      </c>
      <c r="IL48" s="30" t="inlineStr">
        <is>
          <t>v12_quick_engine.py:2126 x4</t>
        </is>
      </c>
      <c r="IM48" s="30" t="n"/>
    </row>
    <row r="49" ht="10.5" customHeight="1" s="67">
      <c r="A49" s="30" t="inlineStr">
        <is>
          <t>OBLIGATORY_REENTRY_K15_HIGH_SIZE_FRAC</t>
        </is>
      </c>
      <c r="B49" s="72" t="inlineStr">
        <is>
          <t>1.0</t>
        </is>
      </c>
      <c r="C49" s="30" t="n"/>
      <c r="D49" s="30" t="n"/>
      <c r="E49" s="30" t="n"/>
      <c r="F49" s="30" t="n"/>
      <c r="G49" s="30">
        <f>IFERROR(VLOOKUP($A59&amp;"_"&amp;$B59,Results_Deltas!$A$2:$P$15000,5,FALSE),"")</f>
        <v/>
      </c>
      <c r="H49" s="30">
        <f>IFERROR(VLOOKUP($A59,Results_30d_Deltas!$A$2:$H$5000,7,FALSE)-E58,"")</f>
        <v/>
      </c>
      <c r="I49" s="30">
        <f>IFERROR(VLOOKUP($A59,Results_30d_Deltas!$A$2:$H$5000,6,FALSE),"")</f>
        <v/>
      </c>
      <c r="J49" s="30" t="n"/>
      <c r="K49" s="30" t="n"/>
      <c r="L49" s="30" t="inlineStr">
        <is>
          <t>NO</t>
        </is>
      </c>
      <c r="M49" s="33" t="n">
        <v>-0.9636585086904712</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4" t="n"/>
      <c r="HJ49" s="34" t="n"/>
      <c r="HK49" s="34" t="n"/>
      <c r="HL49" s="34" t="n"/>
      <c r="HM49" s="34"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ez_manage.py:5111 top()</t>
        </is>
      </c>
      <c r="IL49" s="30" t="inlineStr">
        <is>
          <t>v12_quick_engine.py:2502 x4</t>
        </is>
      </c>
      <c r="IM49" s="30" t="n"/>
      <c r="IN49" s="76" t="inlineStr">
        <is>
          <t>SUSPICIOUS n=0 for crypto_short — keep, needs S1 fills (backtest-expert: &lt;30 trades, seek plateaus, punish)</t>
        </is>
      </c>
    </row>
    <row r="50" ht="10.5" customHeight="1" s="67">
      <c r="A50" s="30" t="inlineStr">
        <is>
          <t>OBLIGATORY_REENTRY_K15_HIGH_BLOCK</t>
        </is>
      </c>
      <c r="B50" s="72" t="inlineStr">
        <is>
          <t>2.0</t>
        </is>
      </c>
      <c r="C50" s="30" t="n"/>
      <c r="D50" s="30" t="n"/>
      <c r="E50" s="30" t="n"/>
      <c r="F50" s="30" t="n"/>
      <c r="G50" s="30">
        <f>IFERROR(VLOOKUP($A60&amp;"_"&amp;$B60,Results_Deltas!$A$2:$P$15000,5,FALSE),"")</f>
        <v/>
      </c>
      <c r="H50" s="30">
        <f>IFERROR(VLOOKUP($A60,Results_30d_Deltas!$A$2:$H$5000,7,FALSE)-E59,"")</f>
        <v/>
      </c>
      <c r="I50" s="30">
        <f>IFERROR(VLOOKUP($A60,Results_30d_Deltas!$A$2:$H$5000,6,FALSE),"")</f>
        <v/>
      </c>
      <c r="J50" s="30" t="n"/>
      <c r="K50" s="30" t="n"/>
      <c r="L50" s="30" t="inlineStr">
        <is>
          <t>NO</t>
        </is>
      </c>
      <c r="M50" s="33" t="n">
        <v>-0.9634089964288696</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ez_manage.py:5110 top()</t>
        </is>
      </c>
      <c r="IL50" s="30" t="inlineStr">
        <is>
          <t>v12_quick_engine.py:2501 x4</t>
        </is>
      </c>
      <c r="IM50" s="30" t="n"/>
      <c r="IN50" s="76" t="inlineStr">
        <is>
          <t>SUSPICIOUS n=0 for crypto_short — keep, needs S1 fills (backtest-expert: &lt;30 trades, seek plateaus, punish)</t>
        </is>
      </c>
    </row>
    <row r="51" ht="10.5" customHeight="1" s="67">
      <c r="A51" s="31" t="inlineStr">
        <is>
          <t>REENTRY_POST_CONSOL_ENABLED</t>
        </is>
      </c>
      <c r="B51" s="72" t="inlineStr">
        <is>
          <t>True</t>
        </is>
      </c>
      <c r="C51" s="30" t="n"/>
      <c r="D51" s="30" t="n"/>
      <c r="E51" s="30" t="n"/>
      <c r="F51" s="30" t="n"/>
      <c r="G51" s="30">
        <f>IFERROR(VLOOKUP($A69&amp;"_"&amp;$B69,Results_Deltas!$A$2:$P$15000,5,FALSE),"")</f>
        <v/>
      </c>
      <c r="H51" s="30">
        <f>IFERROR(VLOOKUP($A69,Results_30d_Deltas!$A$2:$H$5000,7,FALSE)-E68,"")</f>
        <v/>
      </c>
      <c r="I51" s="30">
        <f>IFERROR(VLOOKUP($A69,Results_30d_Deltas!$A$2:$H$5000,6,FALSE),"")</f>
        <v/>
      </c>
      <c r="J51" s="30" t="n"/>
      <c r="K51" s="30" t="n"/>
      <c r="L51" s="30" t="inlineStr">
        <is>
          <t>NO</t>
        </is>
      </c>
      <c r="M51" s="33" t="n">
        <v>-0.9634089964288696</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ez_manage.py:3867 top()</t>
        </is>
      </c>
      <c r="IL51" s="30" t="inlineStr">
        <is>
          <t>v12_quick_engine.py:2897 x3</t>
        </is>
      </c>
      <c r="IM51" s="30" t="n"/>
      <c r="IN51" s="76" t="inlineStr">
        <is>
          <t>SUSPICIOUS n=0 for crypto_short — keep, needs S1 fills (backtest-expert: &lt;30 trades, seek plateaus, punish)</t>
        </is>
      </c>
    </row>
    <row r="52" ht="10.5" customHeight="1" s="67">
      <c r="A52" s="30" t="inlineStr">
        <is>
          <t>LEGACY_REENTRY_PSR_K_DC_CROSSOVER</t>
        </is>
      </c>
      <c r="B52" s="72" t="inlineStr">
        <is>
          <t>1.0</t>
        </is>
      </c>
      <c r="C52" s="30" t="n"/>
      <c r="D52" s="30" t="n"/>
      <c r="E52" s="30" t="n"/>
      <c r="F52" s="30" t="n"/>
      <c r="G52" s="30">
        <f>IFERROR(VLOOKUP($A60&amp;"_"&amp;$B60,Results_Deltas!$A$2:$P$15000,5,FALSE),"")</f>
        <v/>
      </c>
      <c r="H52" s="30">
        <f>IFERROR(VLOOKUP($A60,Results_30d_Deltas!$A$2:$H$5000,7,FALSE)-E59,"")</f>
        <v/>
      </c>
      <c r="I52" s="30">
        <f>IFERROR(VLOOKUP($A60,Results_30d_Deltas!$A$2:$H$5000,6,FALSE),"")</f>
        <v/>
      </c>
      <c r="J52" s="30" t="n"/>
      <c r="K52" s="30" t="n"/>
      <c r="L52" s="30" t="inlineStr">
        <is>
          <t>NO</t>
        </is>
      </c>
      <c r="M52" s="33" t="n">
        <v>-0.9633719276256969</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ez_manage.py:3424 top()</t>
        </is>
      </c>
      <c r="IL52" s="30" t="inlineStr">
        <is>
          <t>v12_quick_engine.py:2125 x5</t>
        </is>
      </c>
      <c r="IM52" s="30" t="n"/>
    </row>
    <row r="53" ht="10.5" customHeight="1" s="67">
      <c r="A53" s="30" t="inlineStr">
        <is>
          <t>MANDATORY_REENTRY_ALLOW_WT0_STRONG_CROSS</t>
        </is>
      </c>
      <c r="B53" s="72" t="inlineStr">
        <is>
          <t>1.0</t>
        </is>
      </c>
      <c r="C53" s="30" t="n"/>
      <c r="D53" s="30" t="n"/>
      <c r="E53" s="30" t="n"/>
      <c r="F53" s="30" t="n"/>
      <c r="G53" s="30">
        <f>IFERROR(VLOOKUP($A61&amp;"_"&amp;$B61,Results_Deltas!$A$2:$P$15000,5,FALSE),"")</f>
        <v/>
      </c>
      <c r="H53" s="30">
        <f>IFERROR(VLOOKUP($A61,Results_30d_Deltas!$A$2:$H$5000,7,FALSE)-E60,"")</f>
        <v/>
      </c>
      <c r="I53" s="30">
        <f>IFERROR(VLOOKUP($A61,Results_30d_Deltas!$A$2:$H$5000,6,FALSE),"")</f>
        <v/>
      </c>
      <c r="J53" s="30" t="n"/>
      <c r="K53" s="30" t="n"/>
      <c r="L53" s="30" t="inlineStr">
        <is>
          <t>NO</t>
        </is>
      </c>
      <c r="M53" s="33" t="n">
        <v>-0.9633719276256969</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4" t="n"/>
      <c r="AW53" s="34" t="n"/>
      <c r="AX53" s="34" t="n"/>
      <c r="AY53" s="34" t="n"/>
      <c r="AZ53" s="34"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ez_manage.py:4960 top()</t>
        </is>
      </c>
      <c r="IL53" s="30" t="inlineStr">
        <is>
          <t>v12_quick_engine.py:2245 x4</t>
        </is>
      </c>
      <c r="IM53" s="30" t="n"/>
    </row>
    <row r="54" ht="10.5" customHeight="1" s="67">
      <c r="A54" s="30" t="inlineStr">
        <is>
          <t>REENTRY_POST_CONSOL_MULT</t>
        </is>
      </c>
      <c r="B54" s="72" t="inlineStr">
        <is>
          <t>1.0</t>
        </is>
      </c>
      <c r="C54" s="30" t="n"/>
      <c r="D54" s="30" t="n"/>
      <c r="E54" s="30" t="n"/>
      <c r="F54" s="30" t="n"/>
      <c r="G54" s="30">
        <f>IFERROR(VLOOKUP($A72&amp;"_"&amp;$B72,Results_Deltas!$A$2:$P$15000,5,FALSE),"")</f>
        <v/>
      </c>
      <c r="H54" s="30">
        <f>IFERROR(VLOOKUP($A72,Results_30d_Deltas!$A$2:$H$5000,7,FALSE)-E71,"")</f>
        <v/>
      </c>
      <c r="I54" s="30">
        <f>IFERROR(VLOOKUP($A72,Results_30d_Deltas!$A$2:$H$5000,6,FALSE),"")</f>
        <v/>
      </c>
      <c r="J54" s="30" t="n"/>
      <c r="K54" s="30" t="n"/>
      <c r="L54" s="30" t="inlineStr">
        <is>
          <t>NO</t>
        </is>
      </c>
      <c r="M54" s="33" t="n">
        <v>-0.963331217438818</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ez_manage.py:5319 top()</t>
        </is>
      </c>
      <c r="IL54" s="30" t="inlineStr">
        <is>
          <t>v12_quick_engine.py:2898 x3</t>
        </is>
      </c>
      <c r="IM54" s="30" t="n"/>
      <c r="IN54" s="76" t="inlineStr">
        <is>
          <t>SUSPICIOUS n=0 for crypto_short — keep, needs S1 fills (backtest-expert: &lt;30 trades, seek plateaus, punish)</t>
        </is>
      </c>
    </row>
    <row r="55" ht="10.5" customHeight="1" s="67">
      <c r="A55" s="30" t="inlineStr">
        <is>
          <t>GUARANTEED_REENTRY_K_LOW_BLOCK</t>
        </is>
      </c>
      <c r="B55" s="72" t="inlineStr">
        <is>
          <t>15.0</t>
        </is>
      </c>
      <c r="C55" s="30" t="n"/>
      <c r="D55" s="30" t="n"/>
      <c r="E55" s="30" t="n"/>
      <c r="F55" s="30" t="n"/>
      <c r="G55" s="30">
        <f>IFERROR(VLOOKUP($A61&amp;"_"&amp;$B61,Results_Deltas!$A$2:$P$15000,5,FALSE),"")</f>
        <v/>
      </c>
      <c r="H55" s="30">
        <f>IFERROR(VLOOKUP($A61,Results_30d_Deltas!$A$2:$H$5000,7,FALSE)-E60,"")</f>
        <v/>
      </c>
      <c r="I55" s="30">
        <f>IFERROR(VLOOKUP($A61,Results_30d_Deltas!$A$2:$H$5000,6,FALSE),"")</f>
        <v/>
      </c>
      <c r="J55" s="30" t="n"/>
      <c r="K55" s="30" t="n"/>
      <c r="L55" s="30" t="inlineStr">
        <is>
          <t>NO</t>
        </is>
      </c>
      <c r="M55" s="33" t="n">
        <v>-0.9632600928226411</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ez_manage.py:4777 top()</t>
        </is>
      </c>
      <c r="IL55" s="30" t="inlineStr">
        <is>
          <t>v12_quick_engine.py:1944 x4</t>
        </is>
      </c>
      <c r="IM55" s="30" t="n"/>
      <c r="IN55" s="76" t="inlineStr">
        <is>
          <t>SUSPICIOUS n=0 for crypto_short — keep, needs S1 fills (backtest-expert: &lt;30 trades, seek plateaus, punish)</t>
        </is>
      </c>
    </row>
    <row r="56" ht="10.5" customHeight="1" s="67">
      <c r="A56" s="30" t="inlineStr">
        <is>
          <t>MANDATORY_REENTRY_K_HIGH_BLOCK</t>
        </is>
      </c>
      <c r="B56" s="72" t="inlineStr">
        <is>
          <t>0.5</t>
        </is>
      </c>
      <c r="C56" s="30" t="n"/>
      <c r="D56" s="30" t="n"/>
      <c r="E56" s="30" t="n"/>
      <c r="F56" s="30" t="n"/>
      <c r="G56" s="30">
        <f>IFERROR(VLOOKUP($A64&amp;"_"&amp;$B64,Results_Deltas!$A$2:$P$15000,5,FALSE),"")</f>
        <v/>
      </c>
      <c r="H56" s="30">
        <f>IFERROR(VLOOKUP($A64,Results_30d_Deltas!$A$2:$H$5000,7,FALSE)-E63,"")</f>
        <v/>
      </c>
      <c r="I56" s="30">
        <f>IFERROR(VLOOKUP($A64,Results_30d_Deltas!$A$2:$H$5000,6,FALSE),"")</f>
        <v/>
      </c>
      <c r="J56" s="30" t="n"/>
      <c r="K56" s="30" t="n"/>
      <c r="L56" s="30" t="inlineStr">
        <is>
          <t>NO</t>
        </is>
      </c>
      <c r="M56" s="33" t="n">
        <v>-0.9630792561058641</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ez_manage.py:4961 top()</t>
        </is>
      </c>
      <c r="IL56" s="30" t="inlineStr">
        <is>
          <t>v12_quick_engine.py:2247 x2</t>
        </is>
      </c>
      <c r="IM56" s="30" t="n"/>
      <c r="IN56" s="76" t="inlineStr">
        <is>
          <t>SUSPICIOUS n=0 for crypto_short — keep, needs S1 fills (backtest-expert: &lt;30 trades, seek plateaus, punish)</t>
        </is>
      </c>
    </row>
    <row r="57" ht="10.5" customHeight="1" s="67">
      <c r="A57" s="30" t="inlineStr">
        <is>
          <t>OBLIGATORY_REENTRY_DEFAULT_SIZE_MULT</t>
        </is>
      </c>
      <c r="B57" s="72" t="inlineStr">
        <is>
          <t>2.0</t>
        </is>
      </c>
      <c r="C57" s="30" t="n"/>
      <c r="D57" s="30" t="n"/>
      <c r="E57" s="30" t="n"/>
      <c r="F57" s="30" t="n"/>
      <c r="G57" s="30">
        <f>IFERROR(VLOOKUP($A66&amp;"_"&amp;$B66,Results_Deltas!$A$2:$P$15000,5,FALSE),"")</f>
        <v/>
      </c>
      <c r="H57" s="30">
        <f>IFERROR(VLOOKUP($A66,Results_30d_Deltas!$A$2:$H$5000,7,FALSE)-E65,"")</f>
        <v/>
      </c>
      <c r="I57" s="30">
        <f>IFERROR(VLOOKUP($A66,Results_30d_Deltas!$A$2:$H$5000,6,FALSE),"")</f>
        <v/>
      </c>
      <c r="J57" s="30" t="n"/>
      <c r="K57" s="30" t="n"/>
      <c r="L57" s="30" t="inlineStr">
        <is>
          <t>YES</t>
        </is>
      </c>
      <c r="M57" s="33" t="n">
        <v>-0.9630105805610394</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4" t="n"/>
      <c r="HJ57" s="34" t="n"/>
      <c r="HK57" s="34" t="n"/>
      <c r="HL57" s="34" t="n"/>
      <c r="HM57" s="34"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ez_manage.py:5108 top()</t>
        </is>
      </c>
      <c r="IL57" s="30" t="inlineStr">
        <is>
          <t>v12_quick_engine.py:2499 x2</t>
        </is>
      </c>
      <c r="IM57" s="30" t="n"/>
    </row>
    <row r="58" ht="10.5" customHeight="1" s="67">
      <c r="A58" s="30" t="inlineStr">
        <is>
          <t>OBLIGATORY_REENTRY_SHORT_K15_LOW_SIZE_FRAC</t>
        </is>
      </c>
      <c r="B58" s="72" t="inlineStr">
        <is>
          <t>2.0</t>
        </is>
      </c>
      <c r="C58" s="30" t="n"/>
      <c r="D58" s="30" t="n"/>
      <c r="E58" s="30" t="n"/>
      <c r="F58" s="30" t="n"/>
      <c r="G58" s="30">
        <f>IFERROR(VLOOKUP($A68&amp;"_"&amp;$B68,Results_Deltas!$A$2:$P$15000,5,FALSE),"")</f>
        <v/>
      </c>
      <c r="H58" s="30">
        <f>IFERROR(VLOOKUP($A68,Results_30d_Deltas!$A$2:$H$5000,7,FALSE)-E67,"")</f>
        <v/>
      </c>
      <c r="I58" s="30">
        <f>IFERROR(VLOOKUP($A68,Results_30d_Deltas!$A$2:$H$5000,6,FALSE),"")</f>
        <v/>
      </c>
      <c r="J58" s="30" t="n"/>
      <c r="K58" s="30" t="n"/>
      <c r="L58" s="30" t="inlineStr">
        <is>
          <t>NO</t>
        </is>
      </c>
      <c r="M58" s="33" t="n">
        <v>-0.9630105805610394</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4" t="n"/>
      <c r="HJ58" s="34" t="n"/>
      <c r="HK58" s="34" t="n"/>
      <c r="HL58" s="34" t="n"/>
      <c r="HM58" s="34"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ez_manage.py:5118 top()</t>
        </is>
      </c>
      <c r="IL58" s="30" t="inlineStr">
        <is>
          <t>v12_quick_engine.py:2509 x4</t>
        </is>
      </c>
      <c r="IM58" s="30" t="n"/>
      <c r="IN58" s="76" t="inlineStr">
        <is>
          <t>SUSPICIOUS n=0 for crypto_short — keep, needs S1 fills (backtest-expert: &lt;30 trades, seek plateaus, punish)</t>
        </is>
      </c>
    </row>
    <row r="59" ht="10.5" customHeight="1" s="67">
      <c r="A59" s="30" t="inlineStr">
        <is>
          <t>DELTA_REENTRY_Z_THRESHOLD</t>
        </is>
      </c>
      <c r="B59" s="72" t="inlineStr">
        <is>
          <t>0.75</t>
        </is>
      </c>
      <c r="C59" s="30" t="n"/>
      <c r="D59" s="30" t="n"/>
      <c r="E59" s="30" t="n"/>
      <c r="F59" s="30" t="n"/>
      <c r="G59" s="30">
        <f>IFERROR(VLOOKUP($A62&amp;"_"&amp;$B62,Results_Deltas!$A$2:$P$15000,5,FALSE),"")</f>
        <v/>
      </c>
      <c r="H59" s="30">
        <f>IFERROR(VLOOKUP($A62,Results_30d_Deltas!$A$2:$H$5000,7,FALSE)-E61,"")</f>
        <v/>
      </c>
      <c r="I59" s="30">
        <f>IFERROR(VLOOKUP($A62,Results_30d_Deltas!$A$2:$H$5000,6,FALSE),"")</f>
        <v/>
      </c>
      <c r="J59" s="30" t="n"/>
      <c r="K59" s="30" t="n"/>
      <c r="L59" s="30" t="inlineStr">
        <is>
          <t>NO</t>
        </is>
      </c>
      <c r="M59" s="33" t="n">
        <v>-0.9626492949714188</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4" t="n"/>
      <c r="CA59" s="34" t="n"/>
      <c r="CB59" s="34" t="n"/>
      <c r="CC59" s="34" t="n"/>
      <c r="CD59" s="34"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ez_manage.py:196 check_reentry_delta_tolerant()</t>
        </is>
      </c>
      <c r="IL59" s="30" t="inlineStr">
        <is>
          <t>v12_quick_engine.py:1647 x7</t>
        </is>
      </c>
      <c r="IM59" s="30" t="n"/>
    </row>
    <row r="60" ht="10.5" customHeight="1" s="67">
      <c r="A60" s="30" t="inlineStr">
        <is>
          <t>OBLIGATORY_REENTRY_SHORT_K15_LOW_BLOCK</t>
        </is>
      </c>
      <c r="B60" s="72" t="inlineStr">
        <is>
          <t>0.5</t>
        </is>
      </c>
      <c r="C60" s="30" t="n"/>
      <c r="D60" s="30" t="n"/>
      <c r="E60" s="30" t="n"/>
      <c r="F60" s="30" t="n"/>
      <c r="G60" s="30">
        <f>IFERROR(VLOOKUP($A70&amp;"_"&amp;$B70,Results_Deltas!$A$2:$P$15000,5,FALSE),"")</f>
        <v/>
      </c>
      <c r="H60" s="30">
        <f>IFERROR(VLOOKUP($A70,Results_30d_Deltas!$A$2:$H$5000,7,FALSE)-E69,"")</f>
        <v/>
      </c>
      <c r="I60" s="30">
        <f>IFERROR(VLOOKUP($A70,Results_30d_Deltas!$A$2:$H$5000,6,FALSE),"")</f>
        <v/>
      </c>
      <c r="J60" s="30" t="n"/>
      <c r="K60" s="30" t="n"/>
      <c r="L60" s="30" t="inlineStr">
        <is>
          <t>NO</t>
        </is>
      </c>
      <c r="M60" s="33" t="n">
        <v>-0.9626492949714188</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3" t="n"/>
      <c r="CZ60" s="33" t="n"/>
      <c r="DA60" s="33" t="n"/>
      <c r="DB60" s="33" t="n"/>
      <c r="DC60" s="33"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ez_manage.py:5117 top()</t>
        </is>
      </c>
      <c r="IL60" s="30" t="inlineStr">
        <is>
          <t>v12_quick_engine.py:2508 x4</t>
        </is>
      </c>
      <c r="IM60" s="30" t="n"/>
      <c r="IN60" s="76" t="inlineStr">
        <is>
          <t>SUSPICIOUS n=0 for crypto_short — keep, needs S1 fills (backtest-expert: &lt;30 trades, seek plateaus, punish)</t>
        </is>
      </c>
    </row>
    <row r="61" ht="10.5" customHeight="1" s="67">
      <c r="A61" s="30" t="inlineStr">
        <is>
          <t>LEGACY_PROC_SINGLE_REENTRY</t>
        </is>
      </c>
      <c r="B61" s="72" t="inlineStr">
        <is>
          <t>2.0</t>
        </is>
      </c>
      <c r="C61" s="30" t="n"/>
      <c r="D61" s="30" t="n"/>
      <c r="E61" s="30" t="n"/>
      <c r="F61" s="30" t="n"/>
      <c r="G61" s="30">
        <f>IFERROR(VLOOKUP($A69&amp;"_"&amp;$B69,Results_Deltas!$A$2:$P$15000,5,FALSE),"")</f>
        <v/>
      </c>
      <c r="H61" s="30">
        <f>IFERROR(VLOOKUP($A69,Results_30d_Deltas!$A$2:$H$5000,7,FALSE)-E68,"")</f>
        <v/>
      </c>
      <c r="I61" s="30">
        <f>IFERROR(VLOOKUP($A69,Results_30d_Deltas!$A$2:$H$5000,6,FALSE),"")</f>
        <v/>
      </c>
      <c r="J61" s="30" t="n"/>
      <c r="K61" s="30" t="n"/>
      <c r="L61" s="30" t="inlineStr">
        <is>
          <t>NO</t>
        </is>
      </c>
      <c r="M61" s="33" t="n">
        <v>-0.9623195546484135</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ez_manage.py:3418 top()</t>
        </is>
      </c>
      <c r="IL61" s="30" t="inlineStr">
        <is>
          <t>v12_quick_engine.py:2119 x5</t>
        </is>
      </c>
      <c r="IM61" s="30" t="n"/>
    </row>
    <row r="62" ht="10.5" customHeight="1" s="67">
      <c r="A62" s="30" t="inlineStr">
        <is>
          <t>OBLIGATORY_REENTRY_SCORE_TIER3</t>
        </is>
      </c>
      <c r="B62" s="72" t="inlineStr">
        <is>
          <t>2.0</t>
        </is>
      </c>
      <c r="C62" s="30" t="n"/>
      <c r="D62" s="30" t="n"/>
      <c r="E62" s="30" t="n"/>
      <c r="F62" s="30" t="n"/>
      <c r="G62" s="30">
        <f>IFERROR(VLOOKUP($A72&amp;"_"&amp;$B72,Results_Deltas!$A$2:$P$15000,5,FALSE),"")</f>
        <v/>
      </c>
      <c r="H62" s="30">
        <f>IFERROR(VLOOKUP($A72,Results_30d_Deltas!$A$2:$H$5000,7,FALSE)-E71,"")</f>
        <v/>
      </c>
      <c r="I62" s="30">
        <f>IFERROR(VLOOKUP($A72,Results_30d_Deltas!$A$2:$H$5000,6,FALSE),"")</f>
        <v/>
      </c>
      <c r="J62" s="30" t="n"/>
      <c r="K62" s="30" t="n"/>
      <c r="L62" s="30" t="inlineStr">
        <is>
          <t>NO</t>
        </is>
      </c>
      <c r="M62" s="33" t="n">
        <v>-0.9622508791035886</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3" t="n"/>
      <c r="CZ62" s="33" t="n"/>
      <c r="DA62" s="33" t="n"/>
      <c r="DB62" s="33" t="n"/>
      <c r="DC62" s="33"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ez_manage.py:5115 top()</t>
        </is>
      </c>
      <c r="IL62" s="30" t="inlineStr">
        <is>
          <t>v12_quick_engine.py:2506 x4</t>
        </is>
      </c>
      <c r="IM62" s="30" t="n"/>
      <c r="IN62" s="76" t="inlineStr">
        <is>
          <t>SUSPICIOUS n=0 for crypto_short — keep, needs S1 fills (backtest-expert: &lt;30 trades, seek plateaus, punish)</t>
        </is>
      </c>
    </row>
    <row r="63" ht="10.5" customHeight="1" s="67">
      <c r="A63" s="30" t="inlineStr">
        <is>
          <t>BOUNCE_REENTRY_K_RESET_SHORT</t>
        </is>
      </c>
      <c r="B63" s="72" t="inlineStr">
        <is>
          <t>2.0</t>
        </is>
      </c>
      <c r="C63" s="30" t="n"/>
      <c r="D63" s="30" t="n"/>
      <c r="E63" s="30" t="n"/>
      <c r="F63" s="30" t="n"/>
      <c r="G63" s="30">
        <f>IFERROR(VLOOKUP($A65&amp;"_"&amp;$B65,Results_Deltas!$A$2:$P$15000,5,FALSE),"")</f>
        <v/>
      </c>
      <c r="H63" s="30">
        <f>IFERROR(VLOOKUP($A65,Results_30d_Deltas!$A$2:$H$5000,7,FALSE)-E64,"")</f>
        <v/>
      </c>
      <c r="I63" s="30">
        <f>IFERROR(VLOOKUP($A65,Results_30d_Deltas!$A$2:$H$5000,6,FALSE),"")</f>
        <v/>
      </c>
      <c r="J63" s="30" t="n"/>
      <c r="K63" s="30" t="n"/>
      <c r="L63" s="30" t="inlineStr">
        <is>
          <t>NO</t>
        </is>
      </c>
      <c r="M63" s="33" t="n">
        <v>-0.9615443782480176</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ez_manage.py:2987 top()</t>
        </is>
      </c>
      <c r="IL63" s="30" t="inlineStr">
        <is>
          <t>v12_quick_engine.py:327 x13</t>
        </is>
      </c>
      <c r="IM63" s="30" t="n"/>
      <c r="IN63" s="76" t="inlineStr">
        <is>
          <t>SUSPICIOUS n=0 for crypto_short — keep, needs S1 fills (backtest-expert: &lt;30 trades, seek plateaus, punish)</t>
        </is>
      </c>
    </row>
    <row r="64" ht="10.5" customHeight="1" s="67">
      <c r="A64" s="30" t="inlineStr">
        <is>
          <t>OBLIGATORY_REENTRY_SMA_TF</t>
        </is>
      </c>
      <c r="B64" s="72" t="inlineStr">
        <is>
          <t>4h</t>
        </is>
      </c>
      <c r="C64" s="30" t="n"/>
      <c r="D64" s="30" t="n"/>
      <c r="E64" s="30" t="n"/>
      <c r="F64" s="30" t="n"/>
      <c r="G64" s="30">
        <f>IFERROR(VLOOKUP($A74&amp;"_"&amp;$B74,Results_Deltas!$A$2:$P$15000,5,FALSE),"")</f>
        <v/>
      </c>
      <c r="H64" s="30">
        <f>IFERROR(VLOOKUP($A74,Results_30d_Deltas!$A$2:$H$5000,7,FALSE)-E73,"")</f>
        <v/>
      </c>
      <c r="I64" s="30">
        <f>IFERROR(VLOOKUP($A74,Results_30d_Deltas!$A$2:$H$5000,6,FALSE),"")</f>
        <v/>
      </c>
      <c r="J64" s="30" t="n"/>
      <c r="K64" s="30" t="n"/>
      <c r="L64" s="30" t="inlineStr">
        <is>
          <t>NO</t>
        </is>
      </c>
      <c r="M64" s="33" t="n">
        <v>-0.9614311139215441</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ez_manage.py:5122 top()</t>
        </is>
      </c>
      <c r="IL64" s="30" t="inlineStr">
        <is>
          <t>v12_quick_engine.py:2513 x2</t>
        </is>
      </c>
      <c r="IM64" s="30" t="n"/>
    </row>
    <row r="65" ht="10.5" customHeight="1" s="67">
      <c r="A65" s="30" t="inlineStr">
        <is>
          <t>GUARANTEED_REENTRY_TIGHT_STOP_MIN_AGE_S</t>
        </is>
      </c>
      <c r="B65" s="72" t="inlineStr">
        <is>
          <t>75.0</t>
        </is>
      </c>
      <c r="C65" s="30" t="n"/>
      <c r="D65" s="30" t="n"/>
      <c r="E65" s="30" t="n"/>
      <c r="F65" s="30" t="n"/>
      <c r="G65" s="30">
        <f>IFERROR(VLOOKUP($A73&amp;"_"&amp;$B73,Results_Deltas!$A$2:$P$15000,5,FALSE),"")</f>
        <v/>
      </c>
      <c r="H65" s="30">
        <f>IFERROR(VLOOKUP($A73,Results_30d_Deltas!$A$2:$H$5000,7,FALSE)-E72,"")</f>
        <v/>
      </c>
      <c r="I65" s="30">
        <f>IFERROR(VLOOKUP($A73,Results_30d_Deltas!$A$2:$H$5000,6,FALSE),"")</f>
        <v/>
      </c>
      <c r="J65" s="30" t="n"/>
      <c r="K65" s="30" t="n"/>
      <c r="L65" s="30" t="inlineStr">
        <is>
          <t>NO</t>
        </is>
      </c>
      <c r="M65" s="33" t="n">
        <v>-0.9607720794384873</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ez_manage.py:4781 top()</t>
        </is>
      </c>
      <c r="IL65" s="30" t="inlineStr">
        <is>
          <t>v12_quick_engine.py:1949 x4</t>
        </is>
      </c>
      <c r="IM65" s="30" t="n"/>
      <c r="IN65" s="76" t="inlineStr">
        <is>
          <t>SUSPICIOUS n=0 for crypto_short — keep, needs S1 fills (backtest-expert: &lt;30 trades, seek plateaus, punish)</t>
        </is>
      </c>
    </row>
    <row r="66" ht="10.5" customHeight="1" s="67">
      <c r="A66" s="30" t="inlineStr">
        <is>
          <t>OBLIGATORY_REENTRY_SCORE_TIER1</t>
        </is>
      </c>
      <c r="B66" s="72" t="inlineStr">
        <is>
          <t>2.0</t>
        </is>
      </c>
      <c r="C66" s="30" t="n"/>
      <c r="D66" s="30" t="n"/>
      <c r="E66" s="30" t="n"/>
      <c r="F66" s="30" t="n"/>
      <c r="G66" s="30">
        <f>IFERROR(VLOOKUP($A76&amp;"_"&amp;$B76,Results_Deltas!$A$2:$P$15000,5,FALSE),"")</f>
        <v/>
      </c>
      <c r="H66" s="30">
        <f>IFERROR(VLOOKUP($A76,Results_30d_Deltas!$A$2:$H$5000,7,FALSE)-E75,"")</f>
        <v/>
      </c>
      <c r="I66" s="30">
        <f>IFERROR(VLOOKUP($A76,Results_30d_Deltas!$A$2:$H$5000,6,FALSE),"")</f>
        <v/>
      </c>
      <c r="J66" s="30" t="n"/>
      <c r="K66" s="30" t="n"/>
      <c r="L66" s="30" t="inlineStr">
        <is>
          <t>NO</t>
        </is>
      </c>
      <c r="M66" s="33" t="n">
        <v>-0.9607720794384873</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ez_manage.py:5113 top()</t>
        </is>
      </c>
      <c r="IL66" s="30" t="inlineStr">
        <is>
          <t>v12_quick_engine.py:2504 x4</t>
        </is>
      </c>
      <c r="IM66" s="30" t="n"/>
      <c r="IN66" s="76" t="inlineStr">
        <is>
          <t>SUSPICIOUS n=0 for crypto_short — keep, needs S1 fills (backtest-expert: &lt;30 trades, seek plateaus, punish)</t>
        </is>
      </c>
    </row>
    <row r="67" ht="10.5" customHeight="1" s="67">
      <c r="A67" s="30" t="inlineStr">
        <is>
          <t>REENTRY_SIZE_EXTENDED_K1H</t>
        </is>
      </c>
      <c r="B67" s="72" t="inlineStr">
        <is>
          <t>1.0</t>
        </is>
      </c>
      <c r="C67" s="30" t="n"/>
      <c r="D67" s="30" t="n"/>
      <c r="E67" s="30" t="n"/>
      <c r="F67" s="30" t="n"/>
      <c r="G67" s="30">
        <f>IFERROR(VLOOKUP($A85&amp;"_"&amp;$B85,Results_Deltas!$A$2:$P$15000,5,FALSE),"")</f>
        <v/>
      </c>
      <c r="H67" s="30">
        <f>IFERROR(VLOOKUP($A85,Results_30d_Deltas!$A$2:$H$5000,7,FALSE)-E84,"")</f>
        <v/>
      </c>
      <c r="I67" s="30">
        <f>IFERROR(VLOOKUP($A85,Results_30d_Deltas!$A$2:$H$5000,6,FALSE),"")</f>
        <v/>
      </c>
      <c r="J67" s="30" t="n"/>
      <c r="K67" s="30" t="n"/>
      <c r="L67" s="30" t="inlineStr">
        <is>
          <t>YES</t>
        </is>
      </c>
      <c r="M67" s="33" t="n">
        <v>-0.9602282506511014</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4" t="n"/>
      <c r="HJ67" s="34" t="n"/>
      <c r="HK67" s="34" t="n"/>
      <c r="HL67" s="34" t="n"/>
      <c r="HM67" s="34"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ez_manage.py:3872 top()</t>
        </is>
      </c>
      <c r="IL67" s="30" t="inlineStr">
        <is>
          <t>v12_quick_engine.py:2905 x5</t>
        </is>
      </c>
      <c r="IM67" s="30" t="n"/>
      <c r="IN67" s="76" t="inlineStr">
        <is>
          <t>SUSPICIOUS n=0 for crypto_short — keep, needs S1 fills (backtest-expert: &lt;30 trades, seek plateaus, punish)</t>
        </is>
      </c>
    </row>
    <row r="68" ht="10.5" customHeight="1" s="67">
      <c r="A68" s="31" t="inlineStr">
        <is>
          <t>REENTRY_SIZE_EXTENDED_MULT</t>
        </is>
      </c>
      <c r="B68" s="72" t="inlineStr">
        <is>
          <t>1.0</t>
        </is>
      </c>
      <c r="C68" s="30" t="n"/>
      <c r="D68" s="30" t="n"/>
      <c r="E68" s="30" t="n"/>
      <c r="F68" s="30" t="n"/>
      <c r="G68" s="30">
        <f>IFERROR(VLOOKUP($A86&amp;"_"&amp;$B86,Results_Deltas!$A$2:$P$15000,5,FALSE),"")</f>
        <v/>
      </c>
      <c r="H68" s="30">
        <f>IFERROR(VLOOKUP($A86,Results_30d_Deltas!$A$2:$H$5000,7,FALSE)-E85,"")</f>
        <v/>
      </c>
      <c r="I68" s="30">
        <f>IFERROR(VLOOKUP($A86,Results_30d_Deltas!$A$2:$H$5000,6,FALSE),"")</f>
        <v/>
      </c>
      <c r="J68" s="30" t="n"/>
      <c r="K68" s="30" t="n"/>
      <c r="L68" s="30" t="inlineStr">
        <is>
          <t>NO</t>
        </is>
      </c>
      <c r="M68" s="33" t="n">
        <v>-0.9600038183234357</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4" t="n"/>
      <c r="HJ68" s="34" t="n"/>
      <c r="HK68" s="34" t="n"/>
      <c r="HL68" s="34" t="n"/>
      <c r="HM68" s="34"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ez_manage.py:3873 top()</t>
        </is>
      </c>
      <c r="IL68" s="30" t="inlineStr">
        <is>
          <t>v12_quick_engine.py:2906 x3</t>
        </is>
      </c>
      <c r="IM68" s="30" t="n"/>
    </row>
    <row r="69" ht="10.5" customHeight="1" s="67">
      <c r="A69" s="30" t="inlineStr">
        <is>
          <t>GUARANTEED_REENTRY_DELTA_GATE_ENABLED</t>
        </is>
      </c>
      <c r="B69" s="72" t="inlineStr">
        <is>
          <t>True</t>
        </is>
      </c>
      <c r="C69" s="30" t="n"/>
      <c r="D69" s="30" t="n"/>
      <c r="E69" s="30" t="n"/>
      <c r="F69" s="30" t="n"/>
      <c r="G69" s="30">
        <f>IFERROR(VLOOKUP($A75&amp;"_"&amp;$B75,Results_Deltas!$A$2:$P$15000,5,FALSE),"")</f>
        <v/>
      </c>
      <c r="H69" s="30">
        <f>IFERROR(VLOOKUP($A75,Results_30d_Deltas!$A$2:$H$5000,7,FALSE)-E74,"")</f>
        <v/>
      </c>
      <c r="I69" s="30">
        <f>IFERROR(VLOOKUP($A75,Results_30d_Deltas!$A$2:$H$5000,6,FALSE),"")</f>
        <v/>
      </c>
      <c r="J69" s="30" t="n"/>
      <c r="K69" s="30" t="n"/>
      <c r="L69" s="30" t="inlineStr">
        <is>
          <t>NO</t>
        </is>
      </c>
      <c r="M69" s="33" t="n">
        <v>-0.9592444200243956</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4" t="n"/>
      <c r="CA69" s="34" t="n"/>
      <c r="CB69" s="34" t="n"/>
      <c r="CC69" s="34" t="n"/>
      <c r="CD69" s="34"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ez_manage.py:4773 top()</t>
        </is>
      </c>
      <c r="IL69" s="30" t="inlineStr">
        <is>
          <t>v12_quick_engine.py:1939 x4</t>
        </is>
      </c>
      <c r="IM69" s="30" t="n"/>
    </row>
    <row r="70" ht="10.5" customHeight="1" s="67">
      <c r="A70" s="30" t="inlineStr">
        <is>
          <t>OBLIGATORY_REENTRY_SMA_FIELD</t>
        </is>
      </c>
      <c r="B70" s="72" t="inlineStr">
        <is>
          <t>2.0</t>
        </is>
      </c>
      <c r="C70" s="30" t="n"/>
      <c r="D70" s="30" t="n"/>
      <c r="E70" s="30" t="n"/>
      <c r="F70" s="30" t="n"/>
      <c r="G70" s="30">
        <f>IFERROR(VLOOKUP($A80&amp;"_"&amp;$B80,Results_Deltas!$A$2:$P$15000,5,FALSE),"")</f>
        <v/>
      </c>
      <c r="H70" s="30">
        <f>IFERROR(VLOOKUP($A80,Results_30d_Deltas!$A$2:$H$5000,7,FALSE)-E79,"")</f>
        <v/>
      </c>
      <c r="I70" s="30">
        <f>IFERROR(VLOOKUP($A80,Results_30d_Deltas!$A$2:$H$5000,6,FALSE),"")</f>
        <v/>
      </c>
      <c r="J70" s="30" t="n"/>
      <c r="K70" s="30" t="n"/>
      <c r="L70" s="30" t="inlineStr">
        <is>
          <t>NO</t>
        </is>
      </c>
      <c r="M70" s="33" t="n">
        <v>-0.9592444200243956</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ez_manage.py:5121 top()</t>
        </is>
      </c>
      <c r="IL70" s="30" t="inlineStr">
        <is>
          <t>v12_quick_engine.py:2512 x2</t>
        </is>
      </c>
      <c r="IM70" s="30" t="n"/>
      <c r="IN70" s="76" t="inlineStr">
        <is>
          <t>SUSPICIOUS n=0 for crypto_short — keep, needs S1 fills (backtest-expert: &lt;30 trades, seek plateaus, punish)</t>
        </is>
      </c>
    </row>
    <row r="71" ht="10.5" customHeight="1" s="67">
      <c r="A71" s="30" t="inlineStr">
        <is>
          <t>DELTA_REENTRY_Z_THRESHOLD</t>
        </is>
      </c>
      <c r="B71" s="72" t="inlineStr">
        <is>
          <t>1.5</t>
        </is>
      </c>
      <c r="C71" s="30" t="n"/>
      <c r="D71" s="30" t="n"/>
      <c r="E71" s="30" t="n"/>
      <c r="F71" s="30" t="n"/>
      <c r="G71" s="30">
        <f>IFERROR(VLOOKUP($A74&amp;"_"&amp;$B74,Results_Deltas!$A$2:$P$15000,5,FALSE),"")</f>
        <v/>
      </c>
      <c r="H71" s="30">
        <f>IFERROR(VLOOKUP($A74,Results_30d_Deltas!$A$2:$H$5000,7,FALSE)-E73,"")</f>
        <v/>
      </c>
      <c r="I71" s="30">
        <f>IFERROR(VLOOKUP($A74,Results_30d_Deltas!$A$2:$H$5000,6,FALSE),"")</f>
        <v/>
      </c>
      <c r="J71" s="30" t="n"/>
      <c r="K71" s="30" t="n"/>
      <c r="L71" s="30" t="inlineStr">
        <is>
          <t>NO</t>
        </is>
      </c>
      <c r="M71" s="33" t="n">
        <v>-0.9584815122643472</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4" t="n"/>
      <c r="CA71" s="34" t="n"/>
      <c r="CB71" s="34" t="n"/>
      <c r="CC71" s="34" t="n"/>
      <c r="CD71" s="34"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3" t="n"/>
      <c r="CZ71" s="33" t="n"/>
      <c r="DA71" s="33" t="n"/>
      <c r="DB71" s="33" t="n"/>
      <c r="DC71" s="33"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ez_manage.py:196 check_reentry_delta_tolerant()</t>
        </is>
      </c>
      <c r="IL71" s="30" t="inlineStr">
        <is>
          <t>v12_quick_engine.py:1647 x7</t>
        </is>
      </c>
      <c r="IM71" s="30" t="n"/>
    </row>
    <row r="72" ht="10.5" customHeight="1" s="67">
      <c r="A72" s="30" t="inlineStr">
        <is>
          <t>REENTRY_PRICE_IMPROVE_PCT</t>
        </is>
      </c>
      <c r="B72" s="72" t="inlineStr">
        <is>
          <t>0.5</t>
        </is>
      </c>
      <c r="C72" s="30" t="n"/>
      <c r="D72" s="30" t="n"/>
      <c r="E72" s="30" t="n"/>
      <c r="F72" s="30" t="n"/>
      <c r="G72" s="30">
        <f>IFERROR(VLOOKUP($A90&amp;"_"&amp;$B90,Results_Deltas!$A$2:$P$15000,5,FALSE),"")</f>
        <v/>
      </c>
      <c r="H72" s="30">
        <f>IFERROR(VLOOKUP($A90,Results_30d_Deltas!$A$2:$H$5000,7,FALSE)-E89,"")</f>
        <v/>
      </c>
      <c r="I72" s="30">
        <f>IFERROR(VLOOKUP($A90,Results_30d_Deltas!$A$2:$H$5000,6,FALSE),"")</f>
        <v/>
      </c>
      <c r="J72" s="30" t="n"/>
      <c r="K72" s="30" t="n"/>
      <c r="L72" s="30" t="inlineStr">
        <is>
          <t>NO</t>
        </is>
      </c>
      <c r="M72" s="33" t="n">
        <v>-0.9584815122643472</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ez_manage.py:5321 top()</t>
        </is>
      </c>
      <c r="IL72" s="30" t="inlineStr">
        <is>
          <t>v12_quick_engine.py:2900 x3</t>
        </is>
      </c>
      <c r="IM72" s="30" t="n"/>
      <c r="IN72" s="76" t="inlineStr">
        <is>
          <t>SUSPICIOUS n=0 for crypto_short — keep, needs S1 fills (backtest-expert: &lt;30 trades, seek plateaus, punish)</t>
        </is>
      </c>
    </row>
    <row r="73" ht="10.5" customHeight="1" s="67">
      <c r="A73" s="30" t="inlineStr">
        <is>
          <t>REENTRY_TIER1_SIZE_MULT</t>
        </is>
      </c>
      <c r="B73" s="72" t="inlineStr">
        <is>
          <t>0.5</t>
        </is>
      </c>
      <c r="C73" s="30" t="n"/>
      <c r="D73" s="30" t="n"/>
      <c r="E73" s="30" t="n"/>
      <c r="F73" s="30" t="n"/>
      <c r="G73" s="30">
        <f>IFERROR(VLOOKUP($A91&amp;"_"&amp;$B91,Results_Deltas!$A$2:$P$15000,5,FALSE),"")</f>
        <v/>
      </c>
      <c r="H73" s="30">
        <f>IFERROR(VLOOKUP($A91,Results_30d_Deltas!$A$2:$H$5000,7,FALSE)-E90,"")</f>
        <v/>
      </c>
      <c r="I73" s="30">
        <f>IFERROR(VLOOKUP($A91,Results_30d_Deltas!$A$2:$H$5000,6,FALSE),"")</f>
        <v/>
      </c>
      <c r="J73" s="30" t="n"/>
      <c r="K73" s="30" t="n"/>
      <c r="L73" s="30" t="inlineStr">
        <is>
          <t>NO</t>
        </is>
      </c>
      <c r="M73" s="33" t="n">
        <v>-0.9584815122643472</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4" t="n"/>
      <c r="HJ73" s="34" t="n"/>
      <c r="HK73" s="34" t="n"/>
      <c r="HL73" s="34" t="n"/>
      <c r="HM73" s="34"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ez_manage.py:3878 top()</t>
        </is>
      </c>
      <c r="IL73" s="30" t="inlineStr">
        <is>
          <t>v12_quick_engine.py:2912 x11</t>
        </is>
      </c>
      <c r="IM73" s="30" t="n"/>
      <c r="IN73" s="76" t="inlineStr">
        <is>
          <t>SUSPICIOUS n=0 for crypto_short — keep, needs S1 fills (backtest-expert: &lt;30 trades, seek plateaus, punish)</t>
        </is>
      </c>
    </row>
    <row r="74" ht="10.5" customHeight="1" s="67">
      <c r="A74" s="30" t="inlineStr">
        <is>
          <t>REENTRY_TIER1_SIZE_MULT</t>
        </is>
      </c>
      <c r="B74" s="72" t="inlineStr">
        <is>
          <t>1.0</t>
        </is>
      </c>
      <c r="C74" s="30" t="n"/>
      <c r="D74" s="30" t="n"/>
      <c r="E74" s="30" t="n"/>
      <c r="F74" s="30" t="n"/>
      <c r="G74" s="30">
        <f>IFERROR(VLOOKUP($A92&amp;"_"&amp;$B92,Results_Deltas!$A$2:$P$15000,5,FALSE),"")</f>
        <v/>
      </c>
      <c r="H74" s="30">
        <f>IFERROR(VLOOKUP($A92,Results_30d_Deltas!$A$2:$H$5000,7,FALSE)-E91,"")</f>
        <v/>
      </c>
      <c r="I74" s="30">
        <f>IFERROR(VLOOKUP($A92,Results_30d_Deltas!$A$2:$H$5000,6,FALSE),"")</f>
        <v/>
      </c>
      <c r="J74" s="30" t="n"/>
      <c r="K74" s="30" t="n"/>
      <c r="L74" s="30" t="inlineStr">
        <is>
          <t>NO</t>
        </is>
      </c>
      <c r="M74" s="33" t="n">
        <v>-0.9584815122643472</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4" t="n"/>
      <c r="HJ74" s="34" t="n"/>
      <c r="HK74" s="34" t="n"/>
      <c r="HL74" s="34" t="n"/>
      <c r="HM74" s="34"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ez_manage.py:3878 top()</t>
        </is>
      </c>
      <c r="IL74" s="30" t="inlineStr">
        <is>
          <t>v12_quick_engine.py:2912 x11</t>
        </is>
      </c>
      <c r="IM74" s="30" t="n"/>
      <c r="IN74" s="76" t="inlineStr">
        <is>
          <t>SUSPICIOUS n=0 for crypto_short — keep, needs S1 fills (backtest-expert: &lt;30 trades, seek plateaus, punish)</t>
        </is>
      </c>
    </row>
    <row r="75" ht="10.5" customHeight="1" s="67">
      <c r="A75" s="30" t="inlineStr">
        <is>
          <t>LEGACY_REENTRY_PSR_K_DC_CROSSOVER</t>
        </is>
      </c>
      <c r="B75" s="72" t="inlineStr">
        <is>
          <t>0.5</t>
        </is>
      </c>
      <c r="C75" s="30" t="n"/>
      <c r="D75" s="30" t="n"/>
      <c r="E75" s="30" t="n"/>
      <c r="F75" s="30" t="n"/>
      <c r="G75" s="30">
        <f>IFERROR(VLOOKUP($A83&amp;"_"&amp;$B83,Results_Deltas!$A$2:$P$15000,5,FALSE),"")</f>
        <v/>
      </c>
      <c r="H75" s="30">
        <f>IFERROR(VLOOKUP($A83,Results_30d_Deltas!$A$2:$H$5000,7,FALSE)-E82,"")</f>
        <v/>
      </c>
      <c r="I75" s="30">
        <f>IFERROR(VLOOKUP($A83,Results_30d_Deltas!$A$2:$H$5000,6,FALSE),"")</f>
        <v/>
      </c>
      <c r="J75" s="30" t="n"/>
      <c r="K75" s="30" t="n"/>
      <c r="L75" s="30" t="inlineStr">
        <is>
          <t>NO</t>
        </is>
      </c>
      <c r="M75" s="33" t="n">
        <v>-0.9583091992162719</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ez_manage.py:3424 top()</t>
        </is>
      </c>
      <c r="IL75" s="30" t="inlineStr">
        <is>
          <t>v12_quick_engine.py:2125 x5</t>
        </is>
      </c>
      <c r="IM75" s="30" t="n"/>
    </row>
    <row r="76" ht="10.5" customHeight="1" s="67">
      <c r="A76" s="30" t="inlineStr">
        <is>
          <t>REENTRY_TIER2_MAX_MINUTES</t>
        </is>
      </c>
      <c r="B76" s="72" t="inlineStr">
        <is>
          <t>2.0</t>
        </is>
      </c>
      <c r="C76" s="30" t="n"/>
      <c r="D76" s="30" t="n"/>
      <c r="E76" s="30" t="n"/>
      <c r="F76" s="30" t="n"/>
      <c r="G76" s="30">
        <f>IFERROR(VLOOKUP($A94&amp;"_"&amp;$B94,Results_Deltas!$A$2:$P$15000,5,FALSE),"")</f>
        <v/>
      </c>
      <c r="H76" s="30">
        <f>IFERROR(VLOOKUP($A94,Results_30d_Deltas!$A$2:$H$5000,7,FALSE)-E93,"")</f>
        <v/>
      </c>
      <c r="I76" s="30">
        <f>IFERROR(VLOOKUP($A94,Results_30d_Deltas!$A$2:$H$5000,6,FALSE),"")</f>
        <v/>
      </c>
      <c r="J76" s="30" t="n"/>
      <c r="K76" s="30" t="n"/>
      <c r="L76" s="30" t="inlineStr">
        <is>
          <t>NO</t>
        </is>
      </c>
      <c r="M76" s="33" t="n">
        <v>-0.9583091992162719</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ez_manage.py:3879 top()</t>
        </is>
      </c>
      <c r="IL76" s="30" t="inlineStr">
        <is>
          <t>v12_quick_engine.py:2914 x10</t>
        </is>
      </c>
      <c r="IM76" s="30" t="n"/>
      <c r="IN76" s="76" t="inlineStr">
        <is>
          <t>SUSPICIOUS n=0 for crypto_short — keep, needs S1 fills (backtest-expert: &lt;30 trades, seek plateaus, punish)</t>
        </is>
      </c>
    </row>
    <row r="77" ht="10.5" customHeight="1" s="67">
      <c r="A77" s="30" t="inlineStr">
        <is>
          <t>GUARANTEED_REENTRY_TIGHT_STOP_PCT</t>
        </is>
      </c>
      <c r="B77" s="72" t="inlineStr">
        <is>
          <t>0.625</t>
        </is>
      </c>
      <c r="C77" s="30" t="n"/>
      <c r="D77" s="30" t="n"/>
      <c r="E77" s="30" t="n"/>
      <c r="F77" s="30" t="n"/>
      <c r="G77" s="30">
        <f>IFERROR(VLOOKUP($A85&amp;"_"&amp;$B85,Results_Deltas!$A$2:$P$15000,5,FALSE),"")</f>
        <v/>
      </c>
      <c r="H77" s="30">
        <f>IFERROR(VLOOKUP($A85,Results_30d_Deltas!$A$2:$H$5000,7,FALSE)-E84,"")</f>
        <v/>
      </c>
      <c r="I77" s="30">
        <f>IFERROR(VLOOKUP($A85,Results_30d_Deltas!$A$2:$H$5000,6,FALSE),"")</f>
        <v/>
      </c>
      <c r="J77" s="30" t="n"/>
      <c r="K77" s="30" t="n"/>
      <c r="L77" s="30" t="inlineStr">
        <is>
          <t>NO</t>
        </is>
      </c>
      <c r="M77" s="33" t="n">
        <v>-0.9582710468953887</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4" t="n"/>
      <c r="CZ77" s="34" t="n"/>
      <c r="DA77" s="34" t="n"/>
      <c r="DB77" s="34" t="n"/>
      <c r="DC77" s="34"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4" t="n"/>
      <c r="ED77" s="34" t="n"/>
      <c r="EE77" s="34" t="n"/>
      <c r="EF77" s="34" t="n"/>
      <c r="EG77" s="34"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ez_manage.py:4782 top()</t>
        </is>
      </c>
      <c r="IL77" s="30" t="inlineStr">
        <is>
          <t>v12_quick_engine.py:1950 x7</t>
        </is>
      </c>
      <c r="IM77" s="30" t="n"/>
      <c r="IN77" s="76" t="inlineStr">
        <is>
          <t>SUSPICIOUS n=0 for crypto_short — keep, needs S1 fills (backtest-expert: &lt;30 trades, seek plateaus, punish)</t>
        </is>
      </c>
    </row>
    <row r="78" ht="10.5" customHeight="1" s="67">
      <c r="A78" s="30" t="inlineStr">
        <is>
          <t>LEGACY_REENTRY_PSR_DC_BOUNCE</t>
        </is>
      </c>
      <c r="B78" s="72" t="inlineStr">
        <is>
          <t>0.5</t>
        </is>
      </c>
      <c r="C78" s="30" t="n"/>
      <c r="D78" s="30" t="n"/>
      <c r="E78" s="30" t="n"/>
      <c r="F78" s="30" t="n"/>
      <c r="G78" s="30">
        <f>IFERROR(VLOOKUP($A86&amp;"_"&amp;$B86,Results_Deltas!$A$2:$P$15000,5,FALSE),"")</f>
        <v/>
      </c>
      <c r="H78" s="30">
        <f>IFERROR(VLOOKUP($A86,Results_30d_Deltas!$A$2:$H$5000,7,FALSE)-E85,"")</f>
        <v/>
      </c>
      <c r="I78" s="30">
        <f>IFERROR(VLOOKUP($A86,Results_30d_Deltas!$A$2:$H$5000,6,FALSE),"")</f>
        <v/>
      </c>
      <c r="J78" s="30" t="n"/>
      <c r="K78" s="30" t="n"/>
      <c r="L78" s="30" t="inlineStr">
        <is>
          <t>NO</t>
        </is>
      </c>
      <c r="M78" s="33" t="n">
        <v>-0.958232757233991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ez_manage.py:3422 top()</t>
        </is>
      </c>
      <c r="IL78" s="30" t="inlineStr">
        <is>
          <t>v12_quick_engine.py:2123 x5</t>
        </is>
      </c>
      <c r="IM78" s="30" t="n"/>
    </row>
    <row r="79" ht="10.5" customHeight="1" s="67">
      <c r="A79" s="30" t="inlineStr">
        <is>
          <t>REENTRY_PRICE_IMPROVE_PCT</t>
        </is>
      </c>
      <c r="B79" s="72" t="inlineStr">
        <is>
          <t>1.0</t>
        </is>
      </c>
      <c r="C79" s="30" t="n"/>
      <c r="D79" s="30" t="n"/>
      <c r="E79" s="30" t="n"/>
      <c r="F79" s="30" t="n"/>
      <c r="G79" s="30">
        <f>IFERROR(VLOOKUP($A97&amp;"_"&amp;$B97,Results_Deltas!$A$2:$P$15000,5,FALSE),"")</f>
        <v/>
      </c>
      <c r="H79" s="30">
        <f>IFERROR(VLOOKUP($A97,Results_30d_Deltas!$A$2:$H$5000,7,FALSE)-E96,"")</f>
        <v/>
      </c>
      <c r="I79" s="30">
        <f>IFERROR(VLOOKUP($A97,Results_30d_Deltas!$A$2:$H$5000,6,FALSE),"")</f>
        <v/>
      </c>
      <c r="J79" s="30" t="n"/>
      <c r="K79" s="30" t="n"/>
      <c r="L79" s="30" t="inlineStr">
        <is>
          <t>NO</t>
        </is>
      </c>
      <c r="M79" s="33" t="n">
        <v>-0.9581517719413418</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ez_manage.py:5321 top()</t>
        </is>
      </c>
      <c r="IL79" s="30" t="inlineStr">
        <is>
          <t>v12_quick_engine.py:2900 x3</t>
        </is>
      </c>
      <c r="IM79" s="30" t="n"/>
      <c r="IN79" s="76" t="inlineStr">
        <is>
          <t>SUSPICIOUS n=0 for crypto_short — keep, needs S1 fills (backtest-expert: &lt;30 trades, seek plateaus, punish)</t>
        </is>
      </c>
    </row>
    <row r="80" ht="10.5" customHeight="1" s="67">
      <c r="A80" s="30" t="inlineStr">
        <is>
          <t>BOUNCE_REENTRY_K_RESET_LONG</t>
        </is>
      </c>
      <c r="B80" s="72" t="inlineStr">
        <is>
          <t>2.0</t>
        </is>
      </c>
      <c r="C80" s="30" t="n"/>
      <c r="D80" s="30" t="n"/>
      <c r="E80" s="30" t="n"/>
      <c r="F80" s="30" t="n"/>
      <c r="G80" s="30">
        <f>IFERROR(VLOOKUP($A82&amp;"_"&amp;$B82,Results_Deltas!$A$2:$P$15000,5,FALSE),"")</f>
        <v/>
      </c>
      <c r="H80" s="30">
        <f>IFERROR(VLOOKUP($A82,Results_30d_Deltas!$A$2:$H$5000,7,FALSE)-E81,"")</f>
        <v/>
      </c>
      <c r="I80" s="30">
        <f>IFERROR(VLOOKUP($A82,Results_30d_Deltas!$A$2:$H$5000,6,FALSE),"")</f>
        <v/>
      </c>
      <c r="J80" s="30" t="n"/>
      <c r="K80" s="30" t="n"/>
      <c r="L80" s="30" t="inlineStr">
        <is>
          <t>NO</t>
        </is>
      </c>
      <c r="M80" s="33" t="n">
        <v>-0.9579413065723833</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ez_manage.py:2986 top()</t>
        </is>
      </c>
      <c r="IL80" s="30" t="inlineStr">
        <is>
          <t>v12_quick_engine.py:321 x13</t>
        </is>
      </c>
      <c r="IM80" s="30" t="n"/>
      <c r="IN80" s="76" t="inlineStr">
        <is>
          <t>SUSPICIOUS n=0 for crypto_short — keep, needs S1 fills (backtest-expert: &lt;30 trades, seek plateaus, punish)</t>
        </is>
      </c>
    </row>
    <row r="81" ht="10.5" customHeight="1" s="67">
      <c r="A81" s="30" t="inlineStr">
        <is>
          <t>BTC_GUARANTEED_REENTRY_MAX_AGE_BARS</t>
        </is>
      </c>
      <c r="B81" s="72" t="inlineStr">
        <is>
          <t>1.0</t>
        </is>
      </c>
      <c r="C81" s="30" t="n"/>
      <c r="D81" s="30" t="n"/>
      <c r="E81" s="30" t="n"/>
      <c r="F81" s="30" t="n"/>
      <c r="G81" s="30">
        <f>IFERROR(VLOOKUP($A84&amp;"_"&amp;$B84,Results_Deltas!$A$2:$P$15000,5,FALSE),"")</f>
        <v/>
      </c>
      <c r="H81" s="30">
        <f>IFERROR(VLOOKUP($A84,Results_30d_Deltas!$A$2:$H$5000,7,FALSE)-E83,"")</f>
        <v/>
      </c>
      <c r="I81" s="30">
        <f>IFERROR(VLOOKUP($A84,Results_30d_Deltas!$A$2:$H$5000,6,FALSE),"")</f>
        <v/>
      </c>
      <c r="J81" s="30" t="n"/>
      <c r="K81" s="30" t="n"/>
      <c r="L81" s="30" t="inlineStr">
        <is>
          <t>NO</t>
        </is>
      </c>
      <c r="M81" s="33" t="n">
        <v>-0.9579413065723833</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ez_manage.py:4471 top()</t>
        </is>
      </c>
      <c r="IL81" s="30" t="inlineStr">
        <is>
          <t>v12_quick_engine.py:422 x8</t>
        </is>
      </c>
      <c r="IM81" s="30" t="n"/>
      <c r="IN81" s="76" t="inlineStr">
        <is>
          <t>SUSPICIOUS n=0 for crypto_short — keep, needs S1 fills (backtest-expert: &lt;30 trades, seek plateaus, punish)</t>
        </is>
      </c>
    </row>
    <row r="82" ht="10.5" customHeight="1" s="67">
      <c r="A82" s="30" t="inlineStr">
        <is>
          <t>OBLIGATORY_REENTRY_TIER2_HTF_REQUIRED</t>
        </is>
      </c>
      <c r="B82" s="72" t="inlineStr">
        <is>
          <t>0.5</t>
        </is>
      </c>
      <c r="C82" s="30" t="n"/>
      <c r="D82" s="30" t="n"/>
      <c r="E82" s="30" t="n"/>
      <c r="F82" s="30" t="n"/>
      <c r="G82" s="30">
        <f>IFERROR(VLOOKUP($A93&amp;"_"&amp;$B93,Results_Deltas!$A$2:$P$15000,5,FALSE),"")</f>
        <v/>
      </c>
      <c r="H82" s="30">
        <f>IFERROR(VLOOKUP($A93,Results_30d_Deltas!$A$2:$H$5000,7,FALSE)-E92,"")</f>
        <v/>
      </c>
      <c r="I82" s="30">
        <f>IFERROR(VLOOKUP($A93,Results_30d_Deltas!$A$2:$H$5000,6,FALSE),"")</f>
        <v/>
      </c>
      <c r="J82" s="30" t="n"/>
      <c r="K82" s="30" t="n"/>
      <c r="L82" s="30" t="inlineStr">
        <is>
          <t>NO</t>
        </is>
      </c>
      <c r="M82" s="33" t="n">
        <v>-0.957714368241335</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4" t="n"/>
      <c r="EN82" s="34" t="n"/>
      <c r="EO82" s="34" t="n"/>
      <c r="EP82" s="34" t="n"/>
      <c r="EQ82" s="34"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ez_manage.py:5124 top()</t>
        </is>
      </c>
      <c r="IL82" s="30" t="inlineStr">
        <is>
          <t>v12_quick_engine.py:2515 x4</t>
        </is>
      </c>
      <c r="IM82" s="30" t="n"/>
    </row>
    <row r="83" ht="10.5" customHeight="1" s="67">
      <c r="A83" s="30" t="inlineStr">
        <is>
          <t>GUARANTEED_REENTRY_K_FAVORABLE_LOW</t>
        </is>
      </c>
      <c r="B83" s="72" t="inlineStr">
        <is>
          <t>45.0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v>-0.9573159523735049</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ez_manage.py:4775 top()</t>
        </is>
      </c>
      <c r="IL83" s="30" t="inlineStr">
        <is>
          <t>v12_quick_engine.py:1942 x4</t>
        </is>
      </c>
      <c r="IM83" s="30" t="n"/>
      <c r="IN83" s="76" t="inlineStr">
        <is>
          <t>SUSPICIOUS n=0 for crypto_short — keep, needs S1 fills (backtest-expert: &lt;30 trades, seek plateaus, punish)</t>
        </is>
      </c>
    </row>
    <row r="84" ht="10.5" customHeight="1" s="67">
      <c r="A84" s="30" t="inlineStr">
        <is>
          <t>GUARANTEED_REENTRY_TIGHT_STOP_PCT</t>
        </is>
      </c>
      <c r="B84" s="72" t="inlineStr">
        <is>
          <t>0.25</t>
        </is>
      </c>
      <c r="C84" s="30" t="n"/>
      <c r="D84" s="30" t="n"/>
      <c r="E84" s="30" t="n"/>
      <c r="F84" s="30" t="n"/>
      <c r="G84" s="30">
        <f>IFERROR(VLOOKUP($A92&amp;"_"&amp;$B92,Results_Deltas!$A$2:$P$15000,5,FALSE),"")</f>
        <v/>
      </c>
      <c r="H84" s="30">
        <f>IFERROR(VLOOKUP($A92,Results_30d_Deltas!$A$2:$H$5000,7,FALSE)-E91,"")</f>
        <v/>
      </c>
      <c r="I84" s="30">
        <f>IFERROR(VLOOKUP($A92,Results_30d_Deltas!$A$2:$H$5000,6,FALSE),"")</f>
        <v/>
      </c>
      <c r="J84" s="30" t="n"/>
      <c r="K84" s="30" t="n"/>
      <c r="L84" s="30" t="inlineStr">
        <is>
          <t>NO</t>
        </is>
      </c>
      <c r="M84" s="33" t="n">
        <v>-0.9573159523735049</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4" t="n"/>
      <c r="CZ84" s="34" t="n"/>
      <c r="DA84" s="34" t="n"/>
      <c r="DB84" s="34" t="n"/>
      <c r="DC84" s="34"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4" t="n"/>
      <c r="ED84" s="34" t="n"/>
      <c r="EE84" s="34" t="n"/>
      <c r="EF84" s="34" t="n"/>
      <c r="EG84" s="34"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ez_manage.py:4782 top()</t>
        </is>
      </c>
      <c r="IL84" s="30" t="inlineStr">
        <is>
          <t>v12_quick_engine.py:1950 x7</t>
        </is>
      </c>
      <c r="IM84" s="30" t="n"/>
      <c r="IN84" s="76" t="inlineStr">
        <is>
          <t>SUSPICIOUS n=0 for crypto_short — keep, needs S1 fills (backtest-expert: &lt;30 trades, seek plateaus, punish)</t>
        </is>
      </c>
    </row>
    <row r="85" ht="10.5" customHeight="1" s="67">
      <c r="A85" s="30" t="inlineStr">
        <is>
          <t>REENTRY_SIZE_EXTENDED_MULT</t>
        </is>
      </c>
      <c r="B85" s="72" t="inlineStr">
        <is>
          <t>0.5</t>
        </is>
      </c>
      <c r="C85" s="30" t="n"/>
      <c r="D85" s="30" t="n"/>
      <c r="E85" s="30" t="n"/>
      <c r="F85" s="30" t="n"/>
      <c r="G85" s="30">
        <f>IFERROR(VLOOKUP($A103&amp;"_"&amp;$B103,Results_Deltas!$A$2:$P$15000,5,FALSE),"")</f>
        <v/>
      </c>
      <c r="H85" s="30">
        <f>IFERROR(VLOOKUP($A103,Results_30d_Deltas!$A$2:$H$5000,7,FALSE)-E102,"")</f>
        <v/>
      </c>
      <c r="I85" s="30">
        <f>IFERROR(VLOOKUP($A103,Results_30d_Deltas!$A$2:$H$5000,6,FALSE),"")</f>
        <v/>
      </c>
      <c r="J85" s="30" t="n"/>
      <c r="K85" s="30" t="n"/>
      <c r="L85" s="30" t="inlineStr">
        <is>
          <t>NO</t>
        </is>
      </c>
      <c r="M85" s="33" t="n">
        <v>-0.9573159523735049</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4" t="n"/>
      <c r="HJ85" s="34" t="n"/>
      <c r="HK85" s="34" t="n"/>
      <c r="HL85" s="34" t="n"/>
      <c r="HM85" s="34"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ez_manage.py:3873 top()</t>
        </is>
      </c>
      <c r="IL85" s="30" t="inlineStr">
        <is>
          <t>v12_quick_engine.py:2906 x3</t>
        </is>
      </c>
      <c r="IM85" s="30" t="n"/>
    </row>
    <row r="86" ht="10.5" customHeight="1" s="67">
      <c r="A86" s="30" t="inlineStr">
        <is>
          <t>BTC_GUARANTEED_REENTRY_MIN_GAP_BARS</t>
        </is>
      </c>
      <c r="B86" s="72" t="inlineStr">
        <is>
          <t>8</t>
        </is>
      </c>
      <c r="C86" s="30" t="n"/>
      <c r="D86" s="30" t="n"/>
      <c r="E86" s="30" t="n"/>
      <c r="F86" s="30" t="n"/>
      <c r="G86" s="30">
        <f>IFERROR(VLOOKUP($A89&amp;"_"&amp;$B89,Results_Deltas!$A$2:$P$15000,5,FALSE),"")</f>
        <v/>
      </c>
      <c r="H86" s="30">
        <f>IFERROR(VLOOKUP($A89,Results_30d_Deltas!$A$2:$H$5000,7,FALSE)-E88,"")</f>
        <v/>
      </c>
      <c r="I86" s="30">
        <f>IFERROR(VLOOKUP($A89,Results_30d_Deltas!$A$2:$H$5000,6,FALSE),"")</f>
        <v/>
      </c>
      <c r="J86" s="30" t="n"/>
      <c r="K86" s="30" t="n"/>
      <c r="L86" s="30" t="inlineStr">
        <is>
          <t>NO</t>
        </is>
      </c>
      <c r="M86" s="33" t="n">
        <v>-0.9567697563837294</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ez_manage.py:4472 top()</t>
        </is>
      </c>
      <c r="IL86" s="30" t="inlineStr">
        <is>
          <t>v12_quick_engine.py:429 x8</t>
        </is>
      </c>
      <c r="IM86" s="30" t="n"/>
      <c r="IN86" s="76" t="inlineStr">
        <is>
          <t>SUSPICIOUS n=0 for crypto_short — keep, needs S1 fills (backtest-expert: &lt;30 trades, seek plateaus, punish)</t>
        </is>
      </c>
    </row>
    <row r="87" ht="10.5" customHeight="1" s="67">
      <c r="A87" s="30" t="inlineStr">
        <is>
          <t>MANDATORY_REENTRY_REQUIRE_K_NOT_EXTREME</t>
        </is>
      </c>
      <c r="B87" s="72" t="inlineStr">
        <is>
          <t>1.0</t>
        </is>
      </c>
      <c r="C87" s="30" t="n"/>
      <c r="D87" s="30" t="n"/>
      <c r="E87" s="30" t="n"/>
      <c r="F87" s="30" t="n"/>
      <c r="G87" s="30">
        <f>IFERROR(VLOOKUP($A95&amp;"_"&amp;$B95,Results_Deltas!$A$2:$P$15000,5,FALSE),"")</f>
        <v/>
      </c>
      <c r="H87" s="30">
        <f>IFERROR(VLOOKUP($A95,Results_30d_Deltas!$A$2:$H$5000,7,FALSE)-E94,"")</f>
        <v/>
      </c>
      <c r="I87" s="30">
        <f>IFERROR(VLOOKUP($A95,Results_30d_Deltas!$A$2:$H$5000,6,FALSE),"")</f>
        <v/>
      </c>
      <c r="J87" s="30" t="n"/>
      <c r="K87" s="30" t="n"/>
      <c r="L87" s="30" t="inlineStr">
        <is>
          <t>NO</t>
        </is>
      </c>
      <c r="M87" s="33" t="n">
        <v>-0.9566397030311232</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ez_manage.py:4964 top()</t>
        </is>
      </c>
      <c r="IL87" s="30" t="inlineStr">
        <is>
          <t>v12_quick_engine.py:2250 x2</t>
        </is>
      </c>
      <c r="IM87" s="30" t="n"/>
    </row>
    <row r="88" ht="10.5" customHeight="1" s="67">
      <c r="A88" s="30" t="inlineStr">
        <is>
          <t>REENTRY_SIZE_DIP_MULT</t>
        </is>
      </c>
      <c r="B88" s="72" t="inlineStr">
        <is>
          <t>0.5</t>
        </is>
      </c>
      <c r="C88" s="30" t="n"/>
      <c r="D88" s="30" t="n"/>
      <c r="E88" s="30" t="n"/>
      <c r="F88" s="30" t="n"/>
      <c r="G88" s="30">
        <f>IFERROR(VLOOKUP($A106&amp;"_"&amp;$B106,Results_Deltas!$A$2:$P$15000,5,FALSE),"")</f>
        <v/>
      </c>
      <c r="H88" s="30">
        <f>IFERROR(VLOOKUP($A106,Results_30d_Deltas!$A$2:$H$5000,7,FALSE)-E105,"")</f>
        <v/>
      </c>
      <c r="I88" s="30">
        <f>IFERROR(VLOOKUP($A106,Results_30d_Deltas!$A$2:$H$5000,6,FALSE),"")</f>
        <v/>
      </c>
      <c r="J88" s="30" t="n"/>
      <c r="K88" s="30" t="n"/>
      <c r="L88" s="30" t="inlineStr">
        <is>
          <t>YES</t>
        </is>
      </c>
      <c r="M88" s="33" t="n">
        <v>-0.9558050293949111</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4" t="n"/>
      <c r="HJ88" s="34" t="n"/>
      <c r="HK88" s="34" t="n"/>
      <c r="HL88" s="34" t="n"/>
      <c r="HM88" s="34"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ez_manage.py:3871 top()</t>
        </is>
      </c>
      <c r="IL88" s="30" t="inlineStr">
        <is>
          <t>v12_quick_engine.py:2904 x3</t>
        </is>
      </c>
      <c r="IM88" s="30" t="n"/>
      <c r="IN88" s="76" t="inlineStr">
        <is>
          <t>SUSPICIOUS n=0 for crypto_short — keep, needs S1 fills (backtest-expert: &lt;30 trades, seek plateaus, punish)</t>
        </is>
      </c>
    </row>
    <row r="89" ht="10.5" customHeight="1" s="67">
      <c r="A89" s="30" t="inlineStr">
        <is>
          <t>REENTRY_SIZE_DIP_MULT</t>
        </is>
      </c>
      <c r="B89" s="72" t="inlineStr">
        <is>
          <t>1.0</t>
        </is>
      </c>
      <c r="C89" s="30" t="n"/>
      <c r="D89" s="30" t="n"/>
      <c r="E89" s="30" t="n"/>
      <c r="F89" s="30" t="n"/>
      <c r="G89" s="30">
        <f>IFERROR(VLOOKUP($A107&amp;"_"&amp;$B107,Results_Deltas!$A$2:$P$15000,5,FALSE),"")</f>
        <v/>
      </c>
      <c r="H89" s="30">
        <f>IFERROR(VLOOKUP($A107,Results_30d_Deltas!$A$2:$H$5000,7,FALSE)-E106,"")</f>
        <v/>
      </c>
      <c r="I89" s="30">
        <f>IFERROR(VLOOKUP($A107,Results_30d_Deltas!$A$2:$H$5000,6,FALSE),"")</f>
        <v/>
      </c>
      <c r="J89" s="30" t="n"/>
      <c r="K89" s="30" t="n"/>
      <c r="L89" s="30" t="inlineStr">
        <is>
          <t>NO</t>
        </is>
      </c>
      <c r="M89" s="33" t="n">
        <v>-0.9558050293949111</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4" t="n"/>
      <c r="HJ89" s="34" t="n"/>
      <c r="HK89" s="34" t="n"/>
      <c r="HL89" s="34" t="n"/>
      <c r="HM89" s="34"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ez_manage.py:3871 top()</t>
        </is>
      </c>
      <c r="IL89" s="30" t="inlineStr">
        <is>
          <t>v12_quick_engine.py:2904 x3</t>
        </is>
      </c>
      <c r="IM89" s="30" t="n"/>
      <c r="IN89" s="76" t="inlineStr">
        <is>
          <t>SUSPICIOUS n=0 for crypto_short — keep, needs S1 fills (backtest-expert: &lt;30 trades, seek plateaus, punish)</t>
        </is>
      </c>
    </row>
    <row r="90" ht="10.5" customHeight="1" s="67">
      <c r="A90" s="30" t="inlineStr">
        <is>
          <t>MANDATORY_REENTRY_ALLOW_WT0_STRONG_CROSS</t>
        </is>
      </c>
      <c r="B90" s="72" t="inlineStr">
        <is>
          <t>0.5</t>
        </is>
      </c>
      <c r="C90" s="30" t="n"/>
      <c r="D90" s="30" t="n"/>
      <c r="E90" s="30" t="n"/>
      <c r="F90" s="30" t="n"/>
      <c r="G90" s="30">
        <f>IFERROR(VLOOKUP($A98&amp;"_"&amp;$B98,Results_Deltas!$A$2:$P$15000,5,FALSE),"")</f>
        <v/>
      </c>
      <c r="H90" s="30">
        <f>IFERROR(VLOOKUP($A98,Results_30d_Deltas!$A$2:$H$5000,7,FALSE)-E97,"")</f>
        <v/>
      </c>
      <c r="I90" s="30">
        <f>IFERROR(VLOOKUP($A98,Results_30d_Deltas!$A$2:$H$5000,6,FALSE),"")</f>
        <v/>
      </c>
      <c r="J90" s="30" t="n"/>
      <c r="K90" s="30" t="n"/>
      <c r="L90" s="30" t="inlineStr">
        <is>
          <t>NO</t>
        </is>
      </c>
      <c r="M90" s="33" t="n">
        <v>-0.9544791892095893</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4" t="n"/>
      <c r="AW90" s="34" t="n"/>
      <c r="AX90" s="34" t="n"/>
      <c r="AY90" s="34" t="n"/>
      <c r="AZ90" s="34"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ez_manage.py:4960 top()</t>
        </is>
      </c>
      <c r="IL90" s="30" t="inlineStr">
        <is>
          <t>v12_quick_engine.py:2245 x4</t>
        </is>
      </c>
      <c r="IM90" s="30" t="n"/>
    </row>
    <row r="91" ht="10.5" customHeight="1" s="67">
      <c r="A91" s="30" t="inlineStr">
        <is>
          <t>OBLIGATORY_REENTRY_SCORE_TIER2</t>
        </is>
      </c>
      <c r="B91" s="72" t="inlineStr">
        <is>
          <t>1.0</t>
        </is>
      </c>
      <c r="C91" s="30" t="n"/>
      <c r="D91" s="30" t="n"/>
      <c r="E91" s="30" t="n"/>
      <c r="F91" s="30" t="n"/>
      <c r="G91" s="30">
        <f>IFERROR(VLOOKUP($A101&amp;"_"&amp;$B101,Results_Deltas!$A$2:$P$15000,5,FALSE),"")</f>
        <v/>
      </c>
      <c r="H91" s="30">
        <f>IFERROR(VLOOKUP($A101,Results_30d_Deltas!$A$2:$H$5000,7,FALSE)-E100,"")</f>
        <v/>
      </c>
      <c r="I91" s="30">
        <f>IFERROR(VLOOKUP($A101,Results_30d_Deltas!$A$2:$H$5000,6,FALSE),"")</f>
        <v/>
      </c>
      <c r="J91" s="30" t="n"/>
      <c r="K91" s="30" t="n"/>
      <c r="L91" s="30" t="inlineStr">
        <is>
          <t>NO</t>
        </is>
      </c>
      <c r="M91" s="33" t="n">
        <v>-0.9540807733417591</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ez_manage.py:5114 top()</t>
        </is>
      </c>
      <c r="IL91" s="30" t="inlineStr">
        <is>
          <t>v12_quick_engine.py:2505 x4</t>
        </is>
      </c>
      <c r="IM91" s="30" t="n"/>
      <c r="IN91" s="76" t="inlineStr">
        <is>
          <t>SUSPICIOUS n=0 for crypto_short — keep, needs S1 fills (backtest-expert: &lt;30 trades, seek plateaus, punish)</t>
        </is>
      </c>
    </row>
    <row r="92" ht="10.5" customHeight="1" s="67">
      <c r="A92" s="30" t="inlineStr">
        <is>
          <t>GUARANTEED_REENTRY_STRICT_CONFIRMATION</t>
        </is>
      </c>
      <c r="B92" s="72" t="inlineStr">
        <is>
          <t>False</t>
        </is>
      </c>
      <c r="C92" s="30" t="n"/>
      <c r="D92" s="30" t="n"/>
      <c r="E92" s="30" t="n"/>
      <c r="F92" s="30" t="n"/>
      <c r="G92" s="30">
        <f>IFERROR(VLOOKUP($A98&amp;"_"&amp;$B98,Results_Deltas!$A$2:$P$15000,5,FALSE),"")</f>
        <v/>
      </c>
      <c r="H92" s="30">
        <f>IFERROR(VLOOKUP($A98,Results_30d_Deltas!$A$2:$H$5000,7,FALSE)-E97,"")</f>
        <v/>
      </c>
      <c r="I92" s="30">
        <f>IFERROR(VLOOKUP($A98,Results_30d_Deltas!$A$2:$H$5000,6,FALSE),"")</f>
        <v/>
      </c>
      <c r="J92" s="30" t="n"/>
      <c r="K92" s="30" t="n"/>
      <c r="L92" s="30" t="inlineStr">
        <is>
          <t>NO</t>
        </is>
      </c>
      <c r="M92" s="33" t="n">
        <v>-0.9532460997055471</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ez_manage.py:4778 top()</t>
        </is>
      </c>
      <c r="IL92" s="30" t="inlineStr">
        <is>
          <t>v12_quick_engine.py:1946 x6</t>
        </is>
      </c>
      <c r="IM92" s="30" t="n"/>
    </row>
    <row r="93" ht="10.5" customHeight="1" s="67">
      <c r="A93" s="30" t="inlineStr">
        <is>
          <t>REENTRY_EXIT_RECLAIM_BUFFER_PCT</t>
        </is>
      </c>
      <c r="B93" s="72" t="inlineStr">
        <is>
          <t>2.0</t>
        </is>
      </c>
      <c r="C93" s="30" t="n"/>
      <c r="D93" s="30" t="n"/>
      <c r="E93" s="30" t="n"/>
      <c r="F93" s="30" t="n"/>
      <c r="G93" s="30">
        <f>IFERROR(VLOOKUP($A109&amp;"_"&amp;$B109,Results_Deltas!$A$2:$P$15000,5,FALSE),"")</f>
        <v/>
      </c>
      <c r="H93" s="30">
        <f>IFERROR(VLOOKUP($A109,Results_30d_Deltas!$A$2:$H$5000,7,FALSE)-E108,"")</f>
        <v/>
      </c>
      <c r="I93" s="30">
        <f>IFERROR(VLOOKUP($A109,Results_30d_Deltas!$A$2:$H$5000,6,FALSE),"")</f>
        <v/>
      </c>
      <c r="J93" s="30" t="n"/>
      <c r="K93" s="30" t="n"/>
      <c r="L93" s="30" t="inlineStr">
        <is>
          <t>YES</t>
        </is>
      </c>
      <c r="M93" s="33" t="n">
        <v>-0.9360677598648723</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ez_manage.py:5309 top()</t>
        </is>
      </c>
      <c r="IL93" s="30" t="inlineStr">
        <is>
          <t>v12_quick_engine.py:2876 x3</t>
        </is>
      </c>
      <c r="IM93" s="30" t="n"/>
      <c r="IN93" s="76" t="inlineStr">
        <is>
          <t>SUSPICIOUS n=0 for crypto_short — keep, needs S1 fills (backtest-expert: &lt;30 trades, seek plateaus, punish)</t>
        </is>
      </c>
    </row>
    <row r="94" ht="10.5" customHeight="1" s="67">
      <c r="A94" s="30" t="inlineStr">
        <is>
          <t>DELTA_EXIT_MANDATORY_REENTRY_ENABLED</t>
        </is>
      </c>
      <c r="B94" s="72" t="inlineStr">
        <is>
          <t>True</t>
        </is>
      </c>
      <c r="C94" s="30" t="n"/>
      <c r="D94" s="30" t="n"/>
      <c r="E94" s="30" t="n"/>
      <c r="F94" s="30" t="n"/>
      <c r="G94" s="30">
        <f>IFERROR(VLOOKUP($A96&amp;"_"&amp;$B96,Results_Deltas!$A$2:$P$15000,5,FALSE),"")</f>
        <v/>
      </c>
      <c r="H94" s="30">
        <f>IFERROR(VLOOKUP($A96,Results_30d_Deltas!$A$2:$H$5000,7,FALSE)-E95,"")</f>
        <v/>
      </c>
      <c r="I94" s="30">
        <f>IFERROR(VLOOKUP($A96,Results_30d_Deltas!$A$2:$H$5000,6,FALSE),"")</f>
        <v/>
      </c>
      <c r="J94" s="30" t="n"/>
      <c r="K94" s="30" t="n"/>
      <c r="L94" s="30" t="inlineStr">
        <is>
          <t>NO</t>
        </is>
      </c>
      <c r="M94" s="33" t="n">
        <v>-0.9313135374748136</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4" t="n"/>
      <c r="CA94" s="34" t="n"/>
      <c r="CB94" s="34" t="n"/>
      <c r="CC94" s="34" t="n"/>
      <c r="CD94" s="34" t="n"/>
      <c r="CE94" s="33" t="n"/>
      <c r="CF94" s="33" t="n"/>
      <c r="CG94" s="33" t="n"/>
      <c r="CH94" s="33" t="n"/>
      <c r="CI94" s="33" t="n"/>
      <c r="CJ94" s="33" t="n"/>
      <c r="CK94" s="33" t="n"/>
      <c r="CL94" s="33" t="n"/>
      <c r="CM94" s="33" t="n"/>
      <c r="CN94" s="33" t="n"/>
      <c r="CO94" s="33" t="n"/>
      <c r="CP94" s="33" t="n"/>
      <c r="CQ94" s="33" t="n"/>
      <c r="CR94" s="33" t="n"/>
      <c r="CS94" s="33"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ez_manage.py:5975 top()</t>
        </is>
      </c>
      <c r="IL94" s="30" t="inlineStr">
        <is>
          <t>v12_quick_engine.py:4235 x4</t>
        </is>
      </c>
      <c r="IM94" s="30" t="n"/>
    </row>
    <row r="95" ht="10.5" customHeight="1" s="67">
      <c r="A95" s="30" t="inlineStr">
        <is>
          <t>GUARANTEED_REENTRY_K_LOW_BLOCK</t>
        </is>
      </c>
      <c r="B95" s="72" t="inlineStr">
        <is>
          <t>25.0</t>
        </is>
      </c>
      <c r="C95" s="30" t="n"/>
      <c r="D95" s="30" t="n"/>
      <c r="E95" s="30" t="n"/>
      <c r="F95" s="30" t="n"/>
      <c r="G95" s="30">
        <f>IFERROR(VLOOKUP($A101&amp;"_"&amp;$B101,Results_Deltas!$A$2:$P$15000,5,FALSE),"")</f>
        <v/>
      </c>
      <c r="H95" s="30">
        <f>IFERROR(VLOOKUP($A101,Results_30d_Deltas!$A$2:$H$5000,7,FALSE)-E100,"")</f>
        <v/>
      </c>
      <c r="I95" s="30">
        <f>IFERROR(VLOOKUP($A101,Results_30d_Deltas!$A$2:$H$5000,6,FALSE),"")</f>
        <v/>
      </c>
      <c r="J95" s="30" t="n"/>
      <c r="K95" s="30" t="n"/>
      <c r="L95" s="30" t="inlineStr">
        <is>
          <t>NO</t>
        </is>
      </c>
      <c r="M95" s="33" t="n">
        <v>-0.1804069267238762</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ez_manage.py:4777 top()</t>
        </is>
      </c>
      <c r="IL95" s="30" t="inlineStr">
        <is>
          <t>v12_quick_engine.py:1944 x4</t>
        </is>
      </c>
      <c r="IM95" s="30" t="n"/>
      <c r="IN95" s="76" t="inlineStr">
        <is>
          <t>SUSPICIOUS n=0 for crypto_short — keep, needs S1 fills (backtest-expert: &lt;30 trades, seek plateaus, punish)</t>
        </is>
      </c>
    </row>
    <row r="96" ht="10.5" customHeight="1" s="67">
      <c r="A96" s="31" t="inlineStr">
        <is>
          <t>BTC_GUARANTEED_REENTRY_ENABLED</t>
        </is>
      </c>
      <c r="B96" s="72" t="inlineStr">
        <is>
          <t>True</t>
        </is>
      </c>
      <c r="C96" s="30" t="n"/>
      <c r="D96" s="30" t="n"/>
      <c r="E96" s="30" t="n"/>
      <c r="F96" s="30" t="n"/>
      <c r="G96" s="30">
        <f>IFERROR(VLOOKUP($A99&amp;"_"&amp;$B99,Results_Deltas!$A$2:$P$15000,5,FALSE),"")</f>
        <v/>
      </c>
      <c r="H96" s="30">
        <f>IFERROR(VLOOKUP($A99,Results_30d_Deltas!$A$2:$H$5000,7,FALSE)-E98,"")</f>
        <v/>
      </c>
      <c r="I96" s="30">
        <f>IFERROR(VLOOKUP($A99,Results_30d_Deltas!$A$2:$H$5000,6,FALSE),"")</f>
        <v/>
      </c>
      <c r="J96" s="30" t="n"/>
      <c r="K96" s="30" t="n"/>
      <c r="L96" s="30" t="inlineStr">
        <is>
          <t>YES</t>
        </is>
      </c>
      <c r="M96" s="33" t="n">
        <v>-0.180405809631837</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ez_manage.py:4470 top()</t>
        </is>
      </c>
      <c r="IL96" s="30" t="inlineStr">
        <is>
          <t>v12_quick_engine.py:415 x8</t>
        </is>
      </c>
      <c r="IM96" s="30" t="n"/>
      <c r="IN96" s="76" t="inlineStr">
        <is>
          <t>SUSPICIOUS n=0 for crypto_short — keep, needs S1 fills (backtest-expert: &lt;30 trades, seek plateaus, punish)</t>
        </is>
      </c>
    </row>
    <row r="97" ht="10.5" customHeight="1" s="67">
      <c r="A97" s="30" t="inlineStr">
        <is>
          <t>GUARANTEED_REENTRY_TIGHT_STOP_MAX_AGE_S</t>
        </is>
      </c>
      <c r="B97" s="72" t="inlineStr">
        <is>
          <t>900.0</t>
        </is>
      </c>
      <c r="C97" s="30" t="n"/>
      <c r="D97" s="30" t="n"/>
      <c r="E97" s="30" t="n"/>
      <c r="F97" s="30" t="n"/>
      <c r="G97" s="30">
        <f>IFERROR(VLOOKUP($A105&amp;"_"&amp;$B105,Results_Deltas!$A$2:$P$15000,5,FALSE),"")</f>
        <v/>
      </c>
      <c r="H97" s="30">
        <f>IFERROR(VLOOKUP($A105,Results_30d_Deltas!$A$2:$H$5000,7,FALSE)-E104,"")</f>
        <v/>
      </c>
      <c r="I97" s="30">
        <f>IFERROR(VLOOKUP($A105,Results_30d_Deltas!$A$2:$H$5000,6,FALSE),"")</f>
        <v/>
      </c>
      <c r="J97" s="30" t="n"/>
      <c r="K97" s="30" t="n"/>
      <c r="L97" s="30" t="inlineStr">
        <is>
          <t>NO</t>
        </is>
      </c>
      <c r="M97" s="33" t="n">
        <v>-0.180405809631837</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4" t="n"/>
      <c r="CZ97" s="34" t="n"/>
      <c r="DA97" s="34" t="n"/>
      <c r="DB97" s="34" t="n"/>
      <c r="DC97" s="34"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4" t="n"/>
      <c r="ED97" s="34" t="n"/>
      <c r="EE97" s="34" t="n"/>
      <c r="EF97" s="34" t="n"/>
      <c r="EG97" s="34"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ez_manage.py:4780 top()</t>
        </is>
      </c>
      <c r="IL97" s="30" t="inlineStr">
        <is>
          <t>v12_quick_engine.py:1948 x4</t>
        </is>
      </c>
      <c r="IM97" s="30" t="n"/>
      <c r="IN97" s="76" t="inlineStr">
        <is>
          <t>SUSPICIOUS n=0 for crypto_short — keep, needs S1 fills (backtest-expert: &lt;30 trades, seek plateaus, punish)</t>
        </is>
      </c>
    </row>
    <row r="98" ht="10.5" customHeight="1" s="67">
      <c r="A98" s="30" t="inlineStr">
        <is>
          <t>OBLIGATORY_REENTRY_SCORE_TIER1</t>
        </is>
      </c>
      <c r="B98" s="72" t="inlineStr">
        <is>
          <t>1.0</t>
        </is>
      </c>
      <c r="C98" s="30" t="n"/>
      <c r="D98" s="30" t="n"/>
      <c r="E98" s="30" t="n"/>
      <c r="F98" s="30" t="n"/>
      <c r="G98" s="30">
        <f>IFERROR(VLOOKUP($A108&amp;"_"&amp;$B108,Results_Deltas!$A$2:$P$15000,5,FALSE),"")</f>
        <v/>
      </c>
      <c r="H98" s="30">
        <f>IFERROR(VLOOKUP($A108,Results_30d_Deltas!$A$2:$H$5000,7,FALSE)-E107,"")</f>
        <v/>
      </c>
      <c r="I98" s="30">
        <f>IFERROR(VLOOKUP($A108,Results_30d_Deltas!$A$2:$H$5000,6,FALSE),"")</f>
        <v/>
      </c>
      <c r="J98" s="30" t="n"/>
      <c r="K98" s="30" t="n"/>
      <c r="L98" s="30" t="inlineStr">
        <is>
          <t>NO</t>
        </is>
      </c>
      <c r="M98" s="33" t="n">
        <v>-0.18027687337127</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ez_manage.py:5113 top()</t>
        </is>
      </c>
      <c r="IL98" s="30" t="inlineStr">
        <is>
          <t>v12_quick_engine.py:2504 x4</t>
        </is>
      </c>
      <c r="IM98" s="30" t="n"/>
      <c r="IN98" s="76" t="inlineStr">
        <is>
          <t>SUSPICIOUS n=0 for crypto_short — keep, needs S1 fills (backtest-expert: &lt;30 trades, seek plateaus, punish)</t>
        </is>
      </c>
    </row>
    <row r="99" ht="10.5" customHeight="1" s="67">
      <c r="A99" s="30" t="inlineStr">
        <is>
          <t>REENTRY_B16_SIZE_MULT_WEAK</t>
        </is>
      </c>
      <c r="B99" s="72" t="inlineStr">
        <is>
          <t>0.5</t>
        </is>
      </c>
      <c r="C99" s="30" t="n"/>
      <c r="D99" s="30" t="n"/>
      <c r="E99" s="30" t="n"/>
      <c r="F99" s="30" t="n"/>
      <c r="G99" s="30">
        <f>IFERROR(VLOOKUP($A112&amp;"_"&amp;$B112,Results_Deltas!$A$2:$P$15000,5,FALSE),"")</f>
        <v/>
      </c>
      <c r="H99" s="30">
        <f>IFERROR(VLOOKUP($A112,Results_30d_Deltas!$A$2:$H$5000,7,FALSE)-E111,"")</f>
        <v/>
      </c>
      <c r="I99" s="30">
        <f>IFERROR(VLOOKUP($A112,Results_30d_Deltas!$A$2:$H$5000,6,FALSE),"")</f>
        <v/>
      </c>
      <c r="J99" s="30" t="n"/>
      <c r="K99" s="30" t="n"/>
      <c r="L99" s="30" t="inlineStr">
        <is>
          <t>NO</t>
        </is>
      </c>
      <c r="M99" s="33" t="n">
        <v>-0.18027687337127</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4" t="n"/>
      <c r="HJ99" s="34" t="n"/>
      <c r="HK99" s="34" t="n"/>
      <c r="HL99" s="34" t="n"/>
      <c r="HM99" s="34"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ez_manage.py:5298 top()</t>
        </is>
      </c>
      <c r="IL99" s="30" t="inlineStr">
        <is>
          <t>v12_quick_engine.py:2859 x4</t>
        </is>
      </c>
      <c r="IM99" s="30" t="n"/>
      <c r="IN99" s="76" t="inlineStr">
        <is>
          <t>SUSPICIOUS n=0 for crypto_short — keep, needs S1 fills (backtest-expert: &lt;30 trades, seek plateaus, punish)</t>
        </is>
      </c>
    </row>
    <row r="100" ht="10.5" customHeight="1" s="67">
      <c r="A100" s="30" t="inlineStr">
        <is>
          <t>OBLIGATORY_REENTRY_SMA_FIELD</t>
        </is>
      </c>
      <c r="B100" s="72" t="inlineStr">
        <is>
          <t>1.0</t>
        </is>
      </c>
      <c r="C100" s="30" t="n"/>
      <c r="D100" s="30" t="n"/>
      <c r="E100" s="30" t="n"/>
      <c r="F100" s="30" t="n"/>
      <c r="G100" s="30">
        <f>IFERROR(VLOOKUP($A110&amp;"_"&amp;$B110,Results_Deltas!$A$2:$P$15000,5,FALSE),"")</f>
        <v/>
      </c>
      <c r="H100" s="30">
        <f>IFERROR(VLOOKUP($A110,Results_30d_Deltas!$A$2:$H$5000,7,FALSE)-E109,"")</f>
        <v/>
      </c>
      <c r="I100" s="30">
        <f>IFERROR(VLOOKUP($A110,Results_30d_Deltas!$A$2:$H$5000,6,FALSE),"")</f>
        <v/>
      </c>
      <c r="J100" s="30" t="n"/>
      <c r="K100" s="30" t="n"/>
      <c r="L100" s="30" t="inlineStr">
        <is>
          <t>NO</t>
        </is>
      </c>
      <c r="M100" s="33" t="n">
        <v>-0.1781163595497362</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ez_manage.py:5121 top()</t>
        </is>
      </c>
      <c r="IL100" s="30" t="inlineStr">
        <is>
          <t>v12_quick_engine.py:2512 x2</t>
        </is>
      </c>
      <c r="IM100" s="30" t="n"/>
      <c r="IN100" s="76" t="inlineStr">
        <is>
          <t>SUSPICIOUS n=0 for crypto_short — keep, needs S1 fills (backtest-expert: &lt;30 trades, seek plateaus, punish)</t>
        </is>
      </c>
    </row>
    <row r="101" ht="10.5" customHeight="1" s="67">
      <c r="A101" s="30" t="inlineStr">
        <is>
          <t>BOUNCE_REENTRY_K_RESET_SHORT</t>
        </is>
      </c>
      <c r="B101" s="72" t="inlineStr">
        <is>
          <t>1.0</t>
        </is>
      </c>
      <c r="C101" s="30" t="n"/>
      <c r="D101" s="30" t="n"/>
      <c r="E101" s="30" t="n"/>
      <c r="F101" s="30" t="n"/>
      <c r="G101" s="30">
        <f>IFERROR(VLOOKUP($A103&amp;"_"&amp;$B103,Results_Deltas!$A$2:$P$15000,5,FALSE),"")</f>
        <v/>
      </c>
      <c r="H101" s="30">
        <f>IFERROR(VLOOKUP($A103,Results_30d_Deltas!$A$2:$H$5000,7,FALSE)-E102,"")</f>
        <v/>
      </c>
      <c r="I101" s="30">
        <f>IFERROR(VLOOKUP($A103,Results_30d_Deltas!$A$2:$H$5000,6,FALSE),"")</f>
        <v/>
      </c>
      <c r="J101" s="30" t="n"/>
      <c r="K101" s="30" t="n"/>
      <c r="L101" s="30" t="inlineStr">
        <is>
          <t>NO</t>
        </is>
      </c>
      <c r="M101" s="33" t="n">
        <v>-0.177717943681906</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ez_manage.py:2987 top()</t>
        </is>
      </c>
      <c r="IL101" s="30" t="inlineStr">
        <is>
          <t>v12_quick_engine.py:327 x13</t>
        </is>
      </c>
      <c r="IM101" s="30" t="n"/>
      <c r="IN101" s="76" t="inlineStr">
        <is>
          <t>SUSPICIOUS n=0 for crypto_short — keep, needs S1 fills (backtest-expert: &lt;30 trades, seek plateaus, punish)</t>
        </is>
      </c>
    </row>
    <row r="102" ht="10.5" customHeight="1" s="67">
      <c r="A102" s="30" t="inlineStr">
        <is>
          <t>LEGACY_REENTRY_PSR_DC_BOUNCE</t>
        </is>
      </c>
      <c r="B102" s="72" t="inlineStr">
        <is>
          <t>2.0</t>
        </is>
      </c>
      <c r="C102" s="30" t="n"/>
      <c r="D102" s="30" t="n"/>
      <c r="E102" s="30" t="n"/>
      <c r="F102" s="30" t="n"/>
      <c r="G102" s="30">
        <f>IFERROR(VLOOKUP($A110&amp;"_"&amp;$B110,Results_Deltas!$A$2:$P$15000,5,FALSE),"")</f>
        <v/>
      </c>
      <c r="H102" s="30">
        <f>IFERROR(VLOOKUP($A110,Results_30d_Deltas!$A$2:$H$5000,7,FALSE)-E109,"")</f>
        <v/>
      </c>
      <c r="I102" s="30">
        <f>IFERROR(VLOOKUP($A110,Results_30d_Deltas!$A$2:$H$5000,6,FALSE),"")</f>
        <v/>
      </c>
      <c r="J102" s="30" t="n"/>
      <c r="K102" s="30" t="n"/>
      <c r="L102" s="30" t="inlineStr">
        <is>
          <t>NO</t>
        </is>
      </c>
      <c r="M102" s="33" t="n">
        <v>-0.1736998218123084</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ez_manage.py:3422 top()</t>
        </is>
      </c>
      <c r="IL102" s="30" t="inlineStr">
        <is>
          <t>v12_quick_engine.py:2123 x5</t>
        </is>
      </c>
      <c r="IM102" s="30" t="n"/>
    </row>
    <row r="103" ht="10.5" customHeight="1" s="67">
      <c r="A103" s="30" t="inlineStr">
        <is>
          <t>REENTRY2_DC_BREAK_REQUIRE_WT_FILTER</t>
        </is>
      </c>
      <c r="B103" s="72" t="inlineStr">
        <is>
          <t>2.0</t>
        </is>
      </c>
      <c r="C103" s="30" t="n"/>
      <c r="D103" s="30" t="n"/>
      <c r="E103" s="30" t="n"/>
      <c r="F103" s="30" t="n"/>
      <c r="G103" s="30">
        <f>IFERROR(VLOOKUP($A115&amp;"_"&amp;$B115,Results_Deltas!$A$2:$P$15000,5,FALSE),"")</f>
        <v/>
      </c>
      <c r="H103" s="30">
        <f>IFERROR(VLOOKUP($A115,Results_30d_Deltas!$A$2:$H$5000,7,FALSE)-E114,"")</f>
        <v/>
      </c>
      <c r="I103" s="30">
        <f>IFERROR(VLOOKUP($A115,Results_30d_Deltas!$A$2:$H$5000,6,FALSE),"")</f>
        <v/>
      </c>
      <c r="J103" s="30" t="n"/>
      <c r="K103" s="30" t="n"/>
      <c r="L103" s="30" t="inlineStr">
        <is>
          <t>NO</t>
        </is>
      </c>
      <c r="M103" s="33" t="n">
        <v>-0.1658225037603132</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4" t="n"/>
      <c r="CF103" s="34" t="n"/>
      <c r="CG103" s="34" t="n"/>
      <c r="CH103" s="34" t="n"/>
      <c r="CI103" s="34" t="n"/>
      <c r="CJ103" s="34" t="n"/>
      <c r="CK103" s="34" t="n"/>
      <c r="CL103" s="34" t="n"/>
      <c r="CM103" s="34" t="n"/>
      <c r="CN103" s="34"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4" t="n"/>
      <c r="ES103" s="34" t="n"/>
      <c r="ET103" s="34" t="n"/>
      <c r="EU103" s="34" t="n"/>
      <c r="EV103" s="34" t="n"/>
      <c r="EW103" s="33" t="n"/>
      <c r="EX103" s="33" t="n"/>
      <c r="EY103" s="33" t="n"/>
      <c r="EZ103" s="33" t="n"/>
      <c r="FA103" s="33" t="n"/>
      <c r="FB103" s="33" t="n"/>
      <c r="FC103" s="33" t="n"/>
      <c r="FD103" s="33" t="n"/>
      <c r="FE103" s="33" t="n"/>
      <c r="FF103" s="33" t="n"/>
      <c r="FG103" s="34" t="n"/>
      <c r="FH103" s="34"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ez_manage.py:5282 top()</t>
        </is>
      </c>
      <c r="IL103" s="30" t="inlineStr">
        <is>
          <t>v12_quick_engine.py:2839 x5</t>
        </is>
      </c>
      <c r="IM103" s="30" t="n"/>
    </row>
    <row r="104" ht="10.5" customHeight="1" s="67">
      <c r="A104" s="30" t="inlineStr">
        <is>
          <t>LEGACY_PROC_SINGLE_REENTRY</t>
        </is>
      </c>
      <c r="B104" s="72" t="inlineStr">
        <is>
          <t>0.5</t>
        </is>
      </c>
      <c r="C104" s="30" t="n"/>
      <c r="D104" s="30" t="n"/>
      <c r="E104" s="30" t="n"/>
      <c r="F104" s="30" t="n"/>
      <c r="G104" s="30">
        <f>IFERROR(VLOOKUP($A112&amp;"_"&amp;$B112,Results_Deltas!$A$2:$P$15000,5,FALSE),"")</f>
        <v/>
      </c>
      <c r="H104" s="30">
        <f>IFERROR(VLOOKUP($A112,Results_30d_Deltas!$A$2:$H$5000,7,FALSE)-E111,"")</f>
        <v/>
      </c>
      <c r="I104" s="30">
        <f>IFERROR(VLOOKUP($A112,Results_30d_Deltas!$A$2:$H$5000,6,FALSE),"")</f>
        <v/>
      </c>
      <c r="J104" s="30" t="n"/>
      <c r="K104" s="30" t="n"/>
      <c r="L104" s="30" t="inlineStr">
        <is>
          <t>NO</t>
        </is>
      </c>
      <c r="M104" s="33" t="n">
        <v>-0.1643487134624468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ez_manage.py:3418 top()</t>
        </is>
      </c>
      <c r="IL104" s="30" t="inlineStr">
        <is>
          <t>v12_quick_engine.py:2119 x5</t>
        </is>
      </c>
      <c r="IM104" s="30" t="n"/>
    </row>
    <row r="105" ht="10.5" customHeight="1" s="67">
      <c r="A105" s="30" t="inlineStr">
        <is>
          <t>OBLIGATORY_REENTRY_TIER1_HTF_REQUIRED</t>
        </is>
      </c>
      <c r="B105" s="72" t="inlineStr">
        <is>
          <t>1.0</t>
        </is>
      </c>
      <c r="C105" s="30" t="n"/>
      <c r="D105" s="30" t="n"/>
      <c r="E105" s="30" t="n"/>
      <c r="F105" s="30" t="n"/>
      <c r="G105" s="30">
        <f>IFERROR(VLOOKUP($A116&amp;"_"&amp;$B116,Results_Deltas!$A$2:$P$15000,5,FALSE),"")</f>
        <v/>
      </c>
      <c r="H105" s="30">
        <f>IFERROR(VLOOKUP($A116,Results_30d_Deltas!$A$2:$H$5000,7,FALSE)-E115,"")</f>
        <v/>
      </c>
      <c r="I105" s="30">
        <f>IFERROR(VLOOKUP($A116,Results_30d_Deltas!$A$2:$H$5000,6,FALSE),"")</f>
        <v/>
      </c>
      <c r="J105" s="30" t="n"/>
      <c r="K105" s="30" t="n"/>
      <c r="L105" s="30" t="inlineStr">
        <is>
          <t>NO</t>
        </is>
      </c>
      <c r="M105" s="33" t="n">
        <v>-0.1629225349563779</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4" t="n"/>
      <c r="EN105" s="34" t="n"/>
      <c r="EO105" s="34" t="n"/>
      <c r="EP105" s="34" t="n"/>
      <c r="EQ105" s="34"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ez_manage.py:5123 top()</t>
        </is>
      </c>
      <c r="IL105" s="30" t="inlineStr">
        <is>
          <t>v12_quick_engine.py:2514 x4</t>
        </is>
      </c>
      <c r="IM105" s="30" t="n"/>
      <c r="IN105" s="76" t="inlineStr">
        <is>
          <t>SUSPICIOUS n=0 for crypto_short — keep, needs S1 fills (backtest-expert: &lt;30 trades, seek plateaus, punish)</t>
        </is>
      </c>
    </row>
    <row r="106" ht="10.5" customHeight="1" s="67">
      <c r="A106" s="30" t="inlineStr">
        <is>
          <t>REENTRY2_DC_BREAK_REQUIRE_K_FILTER</t>
        </is>
      </c>
      <c r="B106" s="72" t="inlineStr">
        <is>
          <t>2.0</t>
        </is>
      </c>
      <c r="C106" s="30" t="n"/>
      <c r="D106" s="30" t="n"/>
      <c r="E106" s="30" t="n"/>
      <c r="F106" s="30" t="n"/>
      <c r="G106" s="30">
        <f>IFERROR(VLOOKUP($A118&amp;"_"&amp;$B118,Results_Deltas!$A$2:$P$15000,5,FALSE),"")</f>
        <v/>
      </c>
      <c r="H106" s="30">
        <f>IFERROR(VLOOKUP($A118,Results_30d_Deltas!$A$2:$H$5000,7,FALSE)-E117,"")</f>
        <v/>
      </c>
      <c r="I106" s="30">
        <f>IFERROR(VLOOKUP($A118,Results_30d_Deltas!$A$2:$H$5000,6,FALSE),"")</f>
        <v/>
      </c>
      <c r="J106" s="30" t="n"/>
      <c r="K106" s="30" t="n"/>
      <c r="L106" s="30" t="inlineStr">
        <is>
          <t>NO</t>
        </is>
      </c>
      <c r="M106" s="33" t="n">
        <v>-0.1606955991816801</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4" t="n"/>
      <c r="CF106" s="34" t="n"/>
      <c r="CG106" s="34" t="n"/>
      <c r="CH106" s="34" t="n"/>
      <c r="CI106" s="34" t="n"/>
      <c r="CJ106" s="34" t="n"/>
      <c r="CK106" s="34" t="n"/>
      <c r="CL106" s="34" t="n"/>
      <c r="CM106" s="34" t="n"/>
      <c r="CN106" s="34"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4" t="n"/>
      <c r="ES106" s="34" t="n"/>
      <c r="ET106" s="34" t="n"/>
      <c r="EU106" s="34" t="n"/>
      <c r="EV106" s="34" t="n"/>
      <c r="EW106" s="33" t="n"/>
      <c r="EX106" s="33" t="n"/>
      <c r="EY106" s="33" t="n"/>
      <c r="EZ106" s="33" t="n"/>
      <c r="FA106" s="33" t="n"/>
      <c r="FB106" s="33" t="n"/>
      <c r="FC106" s="33" t="n"/>
      <c r="FD106" s="33" t="n"/>
      <c r="FE106" s="33" t="n"/>
      <c r="FF106" s="33" t="n"/>
      <c r="FG106" s="34" t="n"/>
      <c r="FH106" s="34"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ez_manage.py:5281 top()</t>
        </is>
      </c>
      <c r="IL106" s="30" t="inlineStr">
        <is>
          <t>v12_quick_engine.py:2838 x5</t>
        </is>
      </c>
      <c r="IM106" s="30" t="n"/>
    </row>
    <row r="107" ht="10.5" customHeight="1" s="67">
      <c r="A107" s="30" t="inlineStr">
        <is>
          <t>MANDATORY_REENTRY_K_LOW_BLOCK</t>
        </is>
      </c>
      <c r="B107" s="72" t="inlineStr">
        <is>
          <t>2.0</t>
        </is>
      </c>
      <c r="C107" s="30" t="n"/>
      <c r="D107" s="30" t="n"/>
      <c r="E107" s="30" t="n"/>
      <c r="F107" s="30" t="n"/>
      <c r="G107" s="30">
        <f>IFERROR(VLOOKUP($A115&amp;"_"&amp;$B115,Results_Deltas!$A$2:$P$15000,5,FALSE),"")</f>
        <v/>
      </c>
      <c r="H107" s="30">
        <f>IFERROR(VLOOKUP($A115,Results_30d_Deltas!$A$2:$H$5000,7,FALSE)-E114,"")</f>
        <v/>
      </c>
      <c r="I107" s="30">
        <f>IFERROR(VLOOKUP($A115,Results_30d_Deltas!$A$2:$H$5000,6,FALSE),"")</f>
        <v/>
      </c>
      <c r="J107" s="30" t="n"/>
      <c r="K107" s="30" t="n"/>
      <c r="L107" s="30" t="inlineStr">
        <is>
          <t>NO</t>
        </is>
      </c>
      <c r="M107" s="33" t="n">
        <v>-0.1606319677822379</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ez_manage.py:4962 top()</t>
        </is>
      </c>
      <c r="IL107" s="30" t="inlineStr">
        <is>
          <t>v12_quick_engine.py:2248 x2</t>
        </is>
      </c>
      <c r="IM107" s="30" t="n"/>
      <c r="IN107" s="76" t="inlineStr">
        <is>
          <t>SUSPICIOUS n=0 for crypto_short — keep, needs S1 fills (backtest-expert: &lt;30 trades, seek plateaus, punish)</t>
        </is>
      </c>
    </row>
    <row r="108" ht="10.5" customHeight="1" s="67">
      <c r="A108" s="31" t="inlineStr">
        <is>
          <t>OBLIGATORY_REENTRY_ENABLED</t>
        </is>
      </c>
      <c r="B108" s="72" t="inlineStr">
        <is>
          <t>True</t>
        </is>
      </c>
      <c r="C108" s="30" t="n"/>
      <c r="D108" s="30" t="n"/>
      <c r="E108" s="30" t="n"/>
      <c r="F108" s="30" t="n"/>
      <c r="G108" s="30">
        <f>IFERROR(VLOOKUP($A118&amp;"_"&amp;$B118,Results_Deltas!$A$2:$P$15000,5,FALSE),"")</f>
        <v/>
      </c>
      <c r="H108" s="30">
        <f>IFERROR(VLOOKUP($A118,Results_30d_Deltas!$A$2:$H$5000,7,FALSE)-E117,"")</f>
        <v/>
      </c>
      <c r="I108" s="30">
        <f>IFERROR(VLOOKUP($A118,Results_30d_Deltas!$A$2:$H$5000,6,FALSE),"")</f>
        <v/>
      </c>
      <c r="J108" s="30" t="n"/>
      <c r="K108" s="30" t="n"/>
      <c r="L108" s="30" t="inlineStr">
        <is>
          <t>NO</t>
        </is>
      </c>
      <c r="M108" s="33" t="n">
        <v>-0.1606319677822379</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ez_manage.py:5109 top()</t>
        </is>
      </c>
      <c r="IL108" s="30" t="inlineStr">
        <is>
          <t>v12_quick_engine.py:2500 x2</t>
        </is>
      </c>
      <c r="IM108" s="30" t="n"/>
    </row>
    <row r="109" ht="10.5" customHeight="1" s="67">
      <c r="A109" s="30" t="inlineStr">
        <is>
          <t>OBLIGATORY_REENTRY_K15_HIGH_BLOCK</t>
        </is>
      </c>
      <c r="B109" s="72" t="inlineStr">
        <is>
          <t>0.5</t>
        </is>
      </c>
      <c r="C109" s="30" t="n"/>
      <c r="D109" s="30" t="n"/>
      <c r="E109" s="30" t="n"/>
      <c r="F109" s="30" t="n"/>
      <c r="G109" s="30">
        <f>IFERROR(VLOOKUP($A119&amp;"_"&amp;$B119,Results_Deltas!$A$2:$P$15000,5,FALSE),"")</f>
        <v/>
      </c>
      <c r="H109" s="30">
        <f>IFERROR(VLOOKUP($A119,Results_30d_Deltas!$A$2:$H$5000,7,FALSE)-E118,"")</f>
        <v/>
      </c>
      <c r="I109" s="30">
        <f>IFERROR(VLOOKUP($A119,Results_30d_Deltas!$A$2:$H$5000,6,FALSE),"")</f>
        <v/>
      </c>
      <c r="J109" s="30" t="n"/>
      <c r="K109" s="30" t="n"/>
      <c r="L109" s="30" t="inlineStr">
        <is>
          <t>NO</t>
        </is>
      </c>
      <c r="M109" s="33" t="n">
        <v>-0.1606319677822379</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ez_manage.py:5110 top()</t>
        </is>
      </c>
      <c r="IL109" s="30" t="inlineStr">
        <is>
          <t>v12_quick_engine.py:2501 x4</t>
        </is>
      </c>
      <c r="IM109" s="30" t="n"/>
      <c r="IN109" s="76" t="inlineStr">
        <is>
          <t>SUSPICIOUS n=0 for crypto_short — keep, needs S1 fills (backtest-expert: &lt;30 trades, seek plateaus, punish)</t>
        </is>
      </c>
    </row>
    <row r="110" ht="10.5" customHeight="1" s="67">
      <c r="A110" s="30" t="inlineStr">
        <is>
          <t>OBLIGATORY_REENTRY_K15_HIGH_BLOCK</t>
        </is>
      </c>
      <c r="B110" s="72" t="inlineStr">
        <is>
          <t>1.0</t>
        </is>
      </c>
      <c r="C110" s="30" t="n"/>
      <c r="D110" s="30" t="n"/>
      <c r="E110" s="30" t="n"/>
      <c r="F110" s="30" t="n"/>
      <c r="G110" s="30">
        <f>IFERROR(VLOOKUP($A120&amp;"_"&amp;$B120,Results_Deltas!$A$2:$P$15000,5,FALSE),"")</f>
        <v/>
      </c>
      <c r="H110" s="30">
        <f>IFERROR(VLOOKUP($A120,Results_30d_Deltas!$A$2:$H$5000,7,FALSE)-E119,"")</f>
        <v/>
      </c>
      <c r="I110" s="30">
        <f>IFERROR(VLOOKUP($A120,Results_30d_Deltas!$A$2:$H$5000,6,FALSE),"")</f>
        <v/>
      </c>
      <c r="J110" s="30" t="n"/>
      <c r="K110" s="30" t="n"/>
      <c r="L110" s="30" t="inlineStr">
        <is>
          <t>NO</t>
        </is>
      </c>
      <c r="M110" s="33" t="n">
        <v>-0.1579119027687353</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ez_manage.py:5110 top()</t>
        </is>
      </c>
      <c r="IL110" s="30" t="inlineStr">
        <is>
          <t>v12_quick_engine.py:2501 x4</t>
        </is>
      </c>
      <c r="IM110" s="30" t="n"/>
      <c r="IN110" s="76" t="inlineStr">
        <is>
          <t>SUSPICIOUS n=0 for crypto_short — keep, needs S1 fills (backtest-expert: &lt;30 trades, seek plateaus, punish)</t>
        </is>
      </c>
    </row>
    <row r="111" ht="10.5" customHeight="1" s="67">
      <c r="A111" s="30" t="inlineStr">
        <is>
          <t>REENTRY_TIER2_MAX_MINUTES</t>
        </is>
      </c>
      <c r="B111" s="72" t="inlineStr">
        <is>
          <t>1.0</t>
        </is>
      </c>
      <c r="C111" s="30" t="n"/>
      <c r="D111" s="30" t="n"/>
      <c r="E111" s="30" t="n"/>
      <c r="F111" s="30" t="n"/>
      <c r="G111" s="30">
        <f>IFERROR(VLOOKUP($A129&amp;"_"&amp;$B129,Results_Deltas!$A$2:$P$15000,5,FALSE),"")</f>
        <v/>
      </c>
      <c r="H111" s="30">
        <f>IFERROR(VLOOKUP($A129,Results_30d_Deltas!$A$2:$H$5000,7,FALSE)-E128,"")</f>
        <v/>
      </c>
      <c r="I111" s="30">
        <f>IFERROR(VLOOKUP($A129,Results_30d_Deltas!$A$2:$H$5000,6,FALSE),"")</f>
        <v/>
      </c>
      <c r="J111" s="30" t="n"/>
      <c r="K111" s="30" t="n"/>
      <c r="L111" s="30" t="inlineStr">
        <is>
          <t>NO</t>
        </is>
      </c>
      <c r="M111" s="33" t="n">
        <v>-0.1579119027687353</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ez_manage.py:3879 top()</t>
        </is>
      </c>
      <c r="IL111" s="30" t="inlineStr">
        <is>
          <t>v12_quick_engine.py:2914 x10</t>
        </is>
      </c>
      <c r="IM111" s="30" t="n"/>
      <c r="IN111" s="76" t="inlineStr">
        <is>
          <t>SUSPICIOUS n=0 for crypto_short — keep, needs S1 fills (backtest-expert: &lt;30 trades, seek plateaus, punish)</t>
        </is>
      </c>
    </row>
    <row r="112" ht="10.5" customHeight="1" s="67">
      <c r="A112" s="30" t="inlineStr">
        <is>
          <t>DIRECTION_FAVORABLE_REENTRY_ENABLED</t>
        </is>
      </c>
      <c r="B112" s="72" t="inlineStr">
        <is>
          <t>True</t>
        </is>
      </c>
      <c r="C112" s="30" t="n"/>
      <c r="D112" s="30" t="n"/>
      <c r="E112" s="30" t="n"/>
      <c r="F112" s="30" t="n"/>
      <c r="G112" s="30">
        <f>IFERROR(VLOOKUP($A116&amp;"_"&amp;$B116,Results_Deltas!$A$2:$P$15000,5,FALSE),"")</f>
        <v/>
      </c>
      <c r="H112" s="30">
        <f>IFERROR(VLOOKUP($A116,Results_30d_Deltas!$A$2:$H$5000,7,FALSE)-E115,"")</f>
        <v/>
      </c>
      <c r="I112" s="30">
        <f>IFERROR(VLOOKUP($A116,Results_30d_Deltas!$A$2:$H$5000,6,FALSE),"")</f>
        <v/>
      </c>
      <c r="J112" s="30" t="n"/>
      <c r="K112" s="30" t="n"/>
      <c r="L112" s="30" t="inlineStr">
        <is>
          <t>NO</t>
        </is>
      </c>
      <c r="M112" s="33" t="n">
        <v>-0.1570531169289314</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ez_manage.py:5976 top()</t>
        </is>
      </c>
      <c r="IL112" s="30" t="inlineStr">
        <is>
          <t>v12_quick_engine.py:979 x6</t>
        </is>
      </c>
      <c r="IM112" s="30" t="n"/>
    </row>
    <row r="113" ht="10.5" customHeight="1" s="67">
      <c r="A113" s="30" t="inlineStr">
        <is>
          <t>REENTRY_TIER1_SIZE_MULT</t>
        </is>
      </c>
      <c r="B113" s="72" t="inlineStr">
        <is>
          <t>2.0</t>
        </is>
      </c>
      <c r="C113" s="30" t="n"/>
      <c r="D113" s="30" t="n"/>
      <c r="E113" s="30" t="n"/>
      <c r="F113" s="30" t="n"/>
      <c r="G113" s="30">
        <f>IFERROR(VLOOKUP($A131&amp;"_"&amp;$B131,Results_Deltas!$A$2:$P$15000,5,FALSE),"")</f>
        <v/>
      </c>
      <c r="H113" s="30">
        <f>IFERROR(VLOOKUP($A131,Results_30d_Deltas!$A$2:$H$5000,7,FALSE)-E130,"")</f>
        <v/>
      </c>
      <c r="I113" s="30">
        <f>IFERROR(VLOOKUP($A131,Results_30d_Deltas!$A$2:$H$5000,6,FALSE),"")</f>
        <v/>
      </c>
      <c r="J113" s="30" t="n"/>
      <c r="K113" s="30" t="n"/>
      <c r="L113" s="30" t="inlineStr">
        <is>
          <t>NO</t>
        </is>
      </c>
      <c r="M113" s="33" t="n">
        <v>-0.1562154300448101</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4" t="n"/>
      <c r="HJ113" s="34" t="n"/>
      <c r="HK113" s="34" t="n"/>
      <c r="HL113" s="34" t="n"/>
      <c r="HM113" s="34"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ez_manage.py:3878 top()</t>
        </is>
      </c>
      <c r="IL113" s="30" t="inlineStr">
        <is>
          <t>v12_quick_engine.py:2912 x11</t>
        </is>
      </c>
      <c r="IM113" s="30" t="n"/>
      <c r="IN113" s="76" t="inlineStr">
        <is>
          <t>SUSPICIOUS n=0 for crypto_short — keep, needs S1 fills (backtest-expert: &lt;30 trades, seek plateaus, punish)</t>
        </is>
      </c>
    </row>
    <row r="114" ht="10.5" customHeight="1" s="67">
      <c r="A114" s="30" t="inlineStr">
        <is>
          <t>REENTRY_B16_SMA200_PROX_PCT</t>
        </is>
      </c>
      <c r="B114" s="72" t="inlineStr">
        <is>
          <t>1.0</t>
        </is>
      </c>
      <c r="C114" s="30" t="n"/>
      <c r="D114" s="30" t="n"/>
      <c r="E114" s="30" t="n"/>
      <c r="F114" s="30" t="n"/>
      <c r="G114" s="30">
        <f>IFERROR(VLOOKUP($A127&amp;"_"&amp;$B127,Results_Deltas!$A$2:$P$15000,5,FALSE),"")</f>
        <v/>
      </c>
      <c r="H114" s="30">
        <f>IFERROR(VLOOKUP($A127,Results_30d_Deltas!$A$2:$H$5000,7,FALSE)-E126,"")</f>
        <v/>
      </c>
      <c r="I114" s="30">
        <f>IFERROR(VLOOKUP($A127,Results_30d_Deltas!$A$2:$H$5000,6,FALSE),"")</f>
        <v/>
      </c>
      <c r="J114" s="30" t="n"/>
      <c r="K114" s="30" t="n"/>
      <c r="L114" s="30" t="inlineStr">
        <is>
          <t>NO</t>
        </is>
      </c>
      <c r="M114" s="33" t="n">
        <v>-0.1549301746931602</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ez_manage.py:5299 top()</t>
        </is>
      </c>
      <c r="IL114" s="30" t="inlineStr">
        <is>
          <t>v12_quick_engine.py:2860 x4</t>
        </is>
      </c>
      <c r="IM114" s="30" t="n"/>
      <c r="IN114" s="76" t="inlineStr">
        <is>
          <t>SUSPICIOUS n=0 for crypto_short — keep, needs S1 fills (backtest-expert: &lt;30 trades, seek plateaus, punish)</t>
        </is>
      </c>
    </row>
    <row r="115" ht="10.5" customHeight="1" s="67">
      <c r="A115" s="30" t="inlineStr">
        <is>
          <t>REENTRY_EXIT_RECLAIM_BUFFER_PCT</t>
        </is>
      </c>
      <c r="B115" s="72" t="inlineStr">
        <is>
          <t>0.5</t>
        </is>
      </c>
      <c r="C115" s="30" t="n"/>
      <c r="D115" s="30" t="n"/>
      <c r="E115" s="30" t="n"/>
      <c r="F115" s="30" t="n"/>
      <c r="G115" s="30">
        <f>IFERROR(VLOOKUP($A131&amp;"_"&amp;$B131,Results_Deltas!$A$2:$P$15000,5,FALSE),"")</f>
        <v/>
      </c>
      <c r="H115" s="30">
        <f>IFERROR(VLOOKUP($A131,Results_30d_Deltas!$A$2:$H$5000,7,FALSE)-E130,"")</f>
        <v/>
      </c>
      <c r="I115" s="30">
        <f>IFERROR(VLOOKUP($A131,Results_30d_Deltas!$A$2:$H$5000,6,FALSE),"")</f>
        <v/>
      </c>
      <c r="J115" s="30" t="n"/>
      <c r="K115" s="30" t="n"/>
      <c r="L115" s="30" t="inlineStr">
        <is>
          <t>NO</t>
        </is>
      </c>
      <c r="M115" s="33" t="n">
        <v>-0.1534808700834052</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ez_manage.py:5309 top()</t>
        </is>
      </c>
      <c r="IL115" s="30" t="inlineStr">
        <is>
          <t>v12_quick_engine.py:2876 x3</t>
        </is>
      </c>
      <c r="IM115" s="30" t="n"/>
      <c r="IN115" s="76" t="inlineStr">
        <is>
          <t>SUSPICIOUS n=0 for crypto_short — keep, needs S1 fills (backtest-expert: &lt;30 trades, seek plateaus, punish)</t>
        </is>
      </c>
    </row>
    <row r="116" ht="10.5" customHeight="1" s="67">
      <c r="A116" s="30" t="inlineStr">
        <is>
          <t>MANDATORY_REENTRY_K_HIGH_BLOCK</t>
        </is>
      </c>
      <c r="B116" s="72" t="inlineStr">
        <is>
          <t>2.0</t>
        </is>
      </c>
      <c r="C116" s="30" t="n"/>
      <c r="D116" s="30" t="n"/>
      <c r="E116" s="30" t="n"/>
      <c r="F116" s="30" t="n"/>
      <c r="G116" s="30">
        <f>IFERROR(VLOOKUP($A124&amp;"_"&amp;$B124,Results_Deltas!$A$2:$P$15000,5,FALSE),"")</f>
        <v/>
      </c>
      <c r="H116" s="30">
        <f>IFERROR(VLOOKUP($A124,Results_30d_Deltas!$A$2:$H$5000,7,FALSE)-E123,"")</f>
        <v/>
      </c>
      <c r="I116" s="30">
        <f>IFERROR(VLOOKUP($A124,Results_30d_Deltas!$A$2:$H$5000,6,FALSE),"")</f>
        <v/>
      </c>
      <c r="J116" s="30" t="n"/>
      <c r="K116" s="30" t="n"/>
      <c r="L116" s="30" t="inlineStr">
        <is>
          <t>NO</t>
        </is>
      </c>
      <c r="M116" s="33" t="n">
        <v>-0.1526706124181359</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ez_manage.py:4961 top()</t>
        </is>
      </c>
      <c r="IL116" s="30" t="inlineStr">
        <is>
          <t>v12_quick_engine.py:2247 x2</t>
        </is>
      </c>
      <c r="IM116" s="30" t="n"/>
      <c r="IN116" s="76" t="inlineStr">
        <is>
          <t>SUSPICIOUS n=0 for crypto_short — keep, needs S1 fills (backtest-expert: &lt;30 trades, seek plateaus, punish)</t>
        </is>
      </c>
    </row>
    <row r="117" ht="10.5" customHeight="1" s="67">
      <c r="A117" s="30" t="inlineStr">
        <is>
          <t>GUARANTEED_REENTRY_K_FAVORABLE_HIGH</t>
        </is>
      </c>
      <c r="B117" s="72" t="inlineStr">
        <is>
          <t>35.0</t>
        </is>
      </c>
      <c r="C117" s="30" t="n"/>
      <c r="D117" s="30" t="n"/>
      <c r="E117" s="30" t="n"/>
      <c r="F117" s="30" t="n"/>
      <c r="G117" s="30">
        <f>IFERROR(VLOOKUP($A117&amp;"="&amp;$B117,Results_Deltas!$A$2:$P$15000,5,FALSE),"")</f>
        <v/>
      </c>
      <c r="H117" s="30">
        <f>IFERROR(VLOOKUP($A117,Results_30d_Deltas!$A$2:$H$5000,7,FALSE)-E117,"")</f>
        <v/>
      </c>
      <c r="I117" s="30">
        <f>IFERROR(VLOOKUP($A117,Results_30d_Deltas!$A$2:$H$5000,6,FALSE),"")</f>
        <v/>
      </c>
      <c r="J117" s="30" t="n"/>
      <c r="K117" s="30" t="n"/>
      <c r="L117" s="30" t="inlineStr">
        <is>
          <t>NO</t>
        </is>
      </c>
      <c r="M117" s="33" t="n">
        <v>-0.1511311695855934</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ez_manage.py:4774 top()</t>
        </is>
      </c>
      <c r="IL117" s="30" t="inlineStr">
        <is>
          <t>v12_quick_engine.py:1941 x4</t>
        </is>
      </c>
      <c r="IM117" s="30" t="n"/>
      <c r="IN117" s="76" t="inlineStr">
        <is>
          <t>SUSPICIOUS n=0 for crypto_short — keep, needs S1 fills (backtest-expert: &lt;30 trades, seek plateaus, punish)</t>
        </is>
      </c>
    </row>
    <row r="118" ht="10.5" customHeight="1" s="67">
      <c r="A118" s="30" t="inlineStr">
        <is>
          <t>REENTRY_TIER2_MAX_MINUTES</t>
        </is>
      </c>
      <c r="B118" s="72" t="inlineStr">
        <is>
          <t>0.5</t>
        </is>
      </c>
      <c r="C118" s="30" t="n"/>
      <c r="D118" s="30" t="n"/>
      <c r="E118" s="30" t="n"/>
      <c r="F118" s="30" t="n"/>
      <c r="G118" s="30">
        <f>IFERROR(VLOOKUP($A136&amp;"_"&amp;$B136,Results_Deltas!$A$2:$P$15000,5,FALSE),"")</f>
        <v/>
      </c>
      <c r="H118" s="30">
        <f>IFERROR(VLOOKUP($A136,Results_30d_Deltas!$A$2:$H$5000,7,FALSE)-E135,"")</f>
        <v/>
      </c>
      <c r="I118" s="30">
        <f>IFERROR(VLOOKUP($A136,Results_30d_Deltas!$A$2:$H$5000,6,FALSE),"")</f>
        <v/>
      </c>
      <c r="J118" s="30" t="n"/>
      <c r="K118" s="30" t="n"/>
      <c r="L118" s="30" t="inlineStr">
        <is>
          <t>YES</t>
        </is>
      </c>
      <c r="M118" s="33" t="n">
        <v>-0.1511300524935541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ez_manage.py:3879 top()</t>
        </is>
      </c>
      <c r="IL118" s="30" t="inlineStr">
        <is>
          <t>v12_quick_engine.py:2914 x10</t>
        </is>
      </c>
      <c r="IM118" s="30" t="n"/>
      <c r="IN118" s="76" t="inlineStr">
        <is>
          <t>SUSPICIOUS n=0 for crypto_short — keep, needs S1 fills (backtest-expert: &lt;30 trades, seek plateaus, punish)</t>
        </is>
      </c>
    </row>
    <row r="119" ht="10.5" customHeight="1" s="67">
      <c r="A119" s="30" t="inlineStr">
        <is>
          <t>GUARANTEED_REENTRY_TIGHT_STOP_MAX_AGE_S</t>
        </is>
      </c>
      <c r="B119" s="72" t="inlineStr">
        <is>
          <t>1350.0</t>
        </is>
      </c>
      <c r="C119" s="30" t="n"/>
      <c r="D119" s="30" t="n"/>
      <c r="E119" s="30" t="n"/>
      <c r="F119" s="30" t="n"/>
      <c r="G119" s="30">
        <f>IFERROR(VLOOKUP($A127&amp;"_"&amp;$B127,Results_Deltas!$A$2:$P$15000,5,FALSE),"")</f>
        <v/>
      </c>
      <c r="H119" s="30">
        <f>IFERROR(VLOOKUP($A127,Results_30d_Deltas!$A$2:$H$5000,7,FALSE)-E126,"")</f>
        <v/>
      </c>
      <c r="I119" s="30">
        <f>IFERROR(VLOOKUP($A127,Results_30d_Deltas!$A$2:$H$5000,6,FALSE),"")</f>
        <v/>
      </c>
      <c r="J119" s="30" t="n"/>
      <c r="K119" s="30" t="n"/>
      <c r="L119" s="30" t="inlineStr">
        <is>
          <t>NO</t>
        </is>
      </c>
      <c r="M119" s="33" t="n">
        <v>-0.1503579333813868</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4" t="n"/>
      <c r="CZ119" s="34" t="n"/>
      <c r="DA119" s="34" t="n"/>
      <c r="DB119" s="34" t="n"/>
      <c r="DC119" s="34"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4" t="n"/>
      <c r="ED119" s="34" t="n"/>
      <c r="EE119" s="34" t="n"/>
      <c r="EF119" s="34" t="n"/>
      <c r="EG119" s="34"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ez_manage.py:4780 top()</t>
        </is>
      </c>
      <c r="IL119" s="30" t="inlineStr">
        <is>
          <t>v12_quick_engine.py:1948 x4</t>
        </is>
      </c>
      <c r="IM119" s="30" t="n"/>
      <c r="IN119" s="76" t="inlineStr">
        <is>
          <t>SUSPICIOUS n=0 for crypto_short — keep, needs S1 fills (backtest-expert: &lt;30 trades, seek plateaus, punish)</t>
        </is>
      </c>
    </row>
    <row r="120" ht="10.5" customHeight="1" s="67">
      <c r="A120" s="30" t="inlineStr">
        <is>
          <t>OBLIGATORY_REENTRY_SCORE_TIER3</t>
        </is>
      </c>
      <c r="B120" s="72" t="inlineStr">
        <is>
          <t>0.5</t>
        </is>
      </c>
      <c r="C120" s="30" t="n"/>
      <c r="D120" s="30" t="n"/>
      <c r="E120" s="30" t="n"/>
      <c r="F120" s="30" t="n"/>
      <c r="G120" s="30">
        <f>IFERROR(VLOOKUP($A130&amp;"_"&amp;$B130,Results_Deltas!$A$2:$P$15000,5,FALSE),"")</f>
        <v/>
      </c>
      <c r="H120" s="30">
        <f>IFERROR(VLOOKUP($A130,Results_30d_Deltas!$A$2:$H$5000,7,FALSE)-E129,"")</f>
        <v/>
      </c>
      <c r="I120" s="30">
        <f>IFERROR(VLOOKUP($A130,Results_30d_Deltas!$A$2:$H$5000,6,FALSE),"")</f>
        <v/>
      </c>
      <c r="J120" s="30" t="n"/>
      <c r="K120" s="30" t="n"/>
      <c r="L120" s="30" t="inlineStr">
        <is>
          <t>NO</t>
        </is>
      </c>
      <c r="M120" s="33" t="n">
        <v>-0.1503579333813868</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ez_manage.py:5115 top()</t>
        </is>
      </c>
      <c r="IL120" s="30" t="inlineStr">
        <is>
          <t>v12_quick_engine.py:2506 x4</t>
        </is>
      </c>
      <c r="IM120" s="30" t="n"/>
      <c r="IN120" s="76" t="inlineStr">
        <is>
          <t>SUSPICIOUS n=0 for crypto_short — keep, needs S1 fills (backtest-expert: &lt;30 trades, seek plateaus, punish)</t>
        </is>
      </c>
    </row>
    <row r="121" ht="10.5" customHeight="1" s="67">
      <c r="A121" s="30" t="inlineStr">
        <is>
          <t>OBLIGATORY_REENTRY_SMA_TF</t>
        </is>
      </c>
      <c r="B121" s="72" t="inlineStr">
        <is>
          <t>OFF</t>
        </is>
      </c>
      <c r="C121" s="30" t="n"/>
      <c r="D121" s="30" t="n"/>
      <c r="E121" s="30" t="n"/>
      <c r="F121" s="30" t="n"/>
      <c r="G121" s="30">
        <f>IFERROR(VLOOKUP($A131&amp;"_"&amp;$B131,Results_Deltas!$A$2:$P$15000,5,FALSE),"")</f>
        <v/>
      </c>
      <c r="H121" s="30">
        <f>IFERROR(VLOOKUP($A131,Results_30d_Deltas!$A$2:$H$5000,7,FALSE)-E130,"")</f>
        <v/>
      </c>
      <c r="I121" s="30">
        <f>IFERROR(VLOOKUP($A131,Results_30d_Deltas!$A$2:$H$5000,6,FALSE),"")</f>
        <v/>
      </c>
      <c r="J121" s="30" t="n"/>
      <c r="K121" s="30" t="n"/>
      <c r="L121" s="30" t="inlineStr">
        <is>
          <t>NO</t>
        </is>
      </c>
      <c r="M121" s="33" t="n">
        <v>-0.1488406024114534</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ez_manage.py:5122 top()</t>
        </is>
      </c>
      <c r="IL121" s="30" t="inlineStr">
        <is>
          <t>v12_quick_engine.py:2513 x2</t>
        </is>
      </c>
      <c r="IM121" s="30" t="n"/>
    </row>
    <row r="122" ht="10.5" customHeight="1" s="67">
      <c r="A122" s="30" t="inlineStr">
        <is>
          <t>REENTRY_B16_SMA200_PROX_PCT</t>
        </is>
      </c>
      <c r="B122" s="72" t="inlineStr">
        <is>
          <t>0.5</t>
        </is>
      </c>
      <c r="C122" s="30" t="n"/>
      <c r="D122" s="30" t="n"/>
      <c r="E122" s="30" t="n"/>
      <c r="F122" s="30" t="n"/>
      <c r="G122" s="30">
        <f>IFERROR(VLOOKUP($A135&amp;"_"&amp;$B135,Results_Deltas!$A$2:$P$15000,5,FALSE),"")</f>
        <v/>
      </c>
      <c r="H122" s="30">
        <f>IFERROR(VLOOKUP($A135,Results_30d_Deltas!$A$2:$H$5000,7,FALSE)-E134,"")</f>
        <v/>
      </c>
      <c r="I122" s="30">
        <f>IFERROR(VLOOKUP($A135,Results_30d_Deltas!$A$2:$H$5000,6,FALSE),"")</f>
        <v/>
      </c>
      <c r="J122" s="30" t="n"/>
      <c r="K122" s="30" t="n"/>
      <c r="L122" s="30" t="inlineStr">
        <is>
          <t>NO</t>
        </is>
      </c>
      <c r="M122" s="33" t="n">
        <v>-0.1488406024114534</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ez_manage.py:5299 top()</t>
        </is>
      </c>
      <c r="IL122" s="30" t="inlineStr">
        <is>
          <t>v12_quick_engine.py:2860 x4</t>
        </is>
      </c>
      <c r="IM122" s="30" t="n"/>
      <c r="IN122" s="76" t="inlineStr">
        <is>
          <t>SUSPICIOUS n=0 for crypto_short — keep, needs S1 fills (backtest-expert: &lt;30 trades, seek plateaus, punish)</t>
        </is>
      </c>
    </row>
    <row r="123" ht="10.5" customHeight="1" s="67">
      <c r="A123" s="30" t="inlineStr">
        <is>
          <t>REENTRY_POST_CONSOL_MULT</t>
        </is>
      </c>
      <c r="B123" s="72" t="inlineStr">
        <is>
          <t>2.0</t>
        </is>
      </c>
      <c r="C123" s="30" t="n"/>
      <c r="D123" s="30" t="n"/>
      <c r="E123" s="30" t="n"/>
      <c r="F123" s="30" t="n"/>
      <c r="G123" s="30">
        <f>IFERROR(VLOOKUP($A141&amp;"_"&amp;$B141,Results_Deltas!$A$2:$P$15000,5,FALSE),"")</f>
        <v/>
      </c>
      <c r="H123" s="30">
        <f>IFERROR(VLOOKUP($A141,Results_30d_Deltas!$A$2:$H$5000,7,FALSE)-E140,"")</f>
        <v/>
      </c>
      <c r="I123" s="30">
        <f>IFERROR(VLOOKUP($A141,Results_30d_Deltas!$A$2:$H$5000,6,FALSE),"")</f>
        <v/>
      </c>
      <c r="J123" s="30" t="n"/>
      <c r="K123" s="30" t="n"/>
      <c r="L123" s="30" t="inlineStr">
        <is>
          <t>NO</t>
        </is>
      </c>
      <c r="M123" s="33" t="n">
        <v>-0.1488406024114534</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ez_manage.py:5319 top()</t>
        </is>
      </c>
      <c r="IL123" s="30" t="inlineStr">
        <is>
          <t>v12_quick_engine.py:2898 x3</t>
        </is>
      </c>
      <c r="IM123" s="30" t="n"/>
      <c r="IN123" s="76" t="inlineStr">
        <is>
          <t>SUSPICIOUS n=0 for crypto_short — keep, needs S1 fills (backtest-expert: &lt;30 trades, seek plateaus, punish)</t>
        </is>
      </c>
    </row>
    <row r="124" ht="10.5" customHeight="1" s="67">
      <c r="A124" s="30" t="inlineStr">
        <is>
          <t>GUARANTEED_REENTRY_TIGHT_STOP_MIN_AGE_S</t>
        </is>
      </c>
      <c r="B124" s="72" t="inlineStr">
        <is>
          <t>30.0</t>
        </is>
      </c>
      <c r="C124" s="30" t="n"/>
      <c r="D124" s="30" t="n"/>
      <c r="E124" s="30" t="n"/>
      <c r="F124" s="30" t="n"/>
      <c r="G124" s="30">
        <f>IFERROR(VLOOKUP($A132&amp;"_"&amp;$B132,Results_Deltas!$A$2:$P$15000,5,FALSE),"")</f>
        <v/>
      </c>
      <c r="H124" s="30">
        <f>IFERROR(VLOOKUP($A132,Results_30d_Deltas!$A$2:$H$5000,7,FALSE)-E131,"")</f>
        <v/>
      </c>
      <c r="I124" s="30">
        <f>IFERROR(VLOOKUP($A132,Results_30d_Deltas!$A$2:$H$5000,6,FALSE),"")</f>
        <v/>
      </c>
      <c r="J124" s="30" t="n"/>
      <c r="K124" s="30" t="n"/>
      <c r="L124" s="30" t="inlineStr">
        <is>
          <t>NO</t>
        </is>
      </c>
      <c r="M124" s="33" t="n">
        <v>-0.1485108620884479</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4" t="n"/>
      <c r="ED124" s="34" t="n"/>
      <c r="EE124" s="34" t="n"/>
      <c r="EF124" s="34" t="n"/>
      <c r="EG124" s="34"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ez_manage.py:4781 top()</t>
        </is>
      </c>
      <c r="IL124" s="30" t="inlineStr">
        <is>
          <t>v12_quick_engine.py:1949 x4</t>
        </is>
      </c>
      <c r="IM124" s="30" t="n"/>
      <c r="IN124" s="76" t="inlineStr">
        <is>
          <t>SUSPICIOUS n=0 for crypto_short — keep, needs S1 fills (backtest-expert: &lt;30 trades, seek plateaus, punish)</t>
        </is>
      </c>
    </row>
    <row r="125" ht="10.5" customHeight="1" s="67">
      <c r="A125" s="30" t="inlineStr">
        <is>
          <t>MANDATORY_REENTRY_REQUIRE_K_NOT_EXTREME</t>
        </is>
      </c>
      <c r="B125" s="72" t="inlineStr">
        <is>
          <t>2.0</t>
        </is>
      </c>
      <c r="C125" s="30" t="n"/>
      <c r="D125" s="30" t="n"/>
      <c r="E125" s="30" t="n"/>
      <c r="F125" s="30" t="n"/>
      <c r="G125" s="30">
        <f>IFERROR(VLOOKUP($A133&amp;"_"&amp;$B133,Results_Deltas!$A$2:$P$15000,5,FALSE),"")</f>
        <v/>
      </c>
      <c r="H125" s="30">
        <f>IFERROR(VLOOKUP($A133,Results_30d_Deltas!$A$2:$H$5000,7,FALSE)-E132,"")</f>
        <v/>
      </c>
      <c r="I125" s="30">
        <f>IFERROR(VLOOKUP($A133,Results_30d_Deltas!$A$2:$H$5000,6,FALSE),"")</f>
        <v/>
      </c>
      <c r="J125" s="30" t="n"/>
      <c r="K125" s="30" t="n"/>
      <c r="L125" s="30" t="inlineStr">
        <is>
          <t>NO</t>
        </is>
      </c>
      <c r="M125" s="33" t="n">
        <v>-0.1485108620884479</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ez_manage.py:4964 top()</t>
        </is>
      </c>
      <c r="IL125" s="30" t="inlineStr">
        <is>
          <t>v12_quick_engine.py:2250 x2</t>
        </is>
      </c>
      <c r="IM125" s="30" t="n"/>
    </row>
    <row r="126" ht="10.5" customHeight="1" s="67">
      <c r="A126" s="30" t="inlineStr">
        <is>
          <t>LEGACY_REENTRY_PSR_FULL_DC</t>
        </is>
      </c>
      <c r="B126" s="72" t="inlineStr">
        <is>
          <t>1.0</t>
        </is>
      </c>
      <c r="C126" s="30" t="n"/>
      <c r="D126" s="30" t="n"/>
      <c r="E126" s="30" t="n"/>
      <c r="F126" s="30" t="n"/>
      <c r="G126" s="30">
        <f>IFERROR(VLOOKUP($A134&amp;"_"&amp;$B134,Results_Deltas!$A$2:$P$15000,5,FALSE),"")</f>
        <v/>
      </c>
      <c r="H126" s="30">
        <f>IFERROR(VLOOKUP($A134,Results_30d_Deltas!$A$2:$H$5000,7,FALSE)-E133,"")</f>
        <v/>
      </c>
      <c r="I126" s="30">
        <f>IFERROR(VLOOKUP($A134,Results_30d_Deltas!$A$2:$H$5000,6,FALSE),"")</f>
        <v/>
      </c>
      <c r="J126" s="30" t="n"/>
      <c r="K126" s="30" t="n"/>
      <c r="L126" s="30" t="inlineStr">
        <is>
          <t>NO</t>
        </is>
      </c>
      <c r="M126" s="33" t="n">
        <v>-0.1463879198526768</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ez_manage.py:3423 top()</t>
        </is>
      </c>
      <c r="IL126" s="30" t="inlineStr">
        <is>
          <t>v12_quick_engine.py:2124 x5</t>
        </is>
      </c>
      <c r="IM126" s="30" t="n"/>
    </row>
    <row r="127" ht="10.5" customHeight="1" s="67">
      <c r="A127" s="30" t="inlineStr">
        <is>
          <t>OBLIGATORY_REENTRY_SHORT_K15_LOW_SIZE_FRAC</t>
        </is>
      </c>
      <c r="B127" s="72" t="inlineStr">
        <is>
          <t>1.0</t>
        </is>
      </c>
      <c r="C127" s="30" t="n"/>
      <c r="D127" s="30" t="n"/>
      <c r="E127" s="30" t="n"/>
      <c r="F127" s="30" t="n"/>
      <c r="G127" s="30">
        <f>IFERROR(VLOOKUP($A137&amp;"_"&amp;$B137,Results_Deltas!$A$2:$P$15000,5,FALSE),"")</f>
        <v/>
      </c>
      <c r="H127" s="30">
        <f>IFERROR(VLOOKUP($A137,Results_30d_Deltas!$A$2:$H$5000,7,FALSE)-E136,"")</f>
        <v/>
      </c>
      <c r="I127" s="30">
        <f>IFERROR(VLOOKUP($A137,Results_30d_Deltas!$A$2:$H$5000,6,FALSE),"")</f>
        <v/>
      </c>
      <c r="J127" s="30" t="n"/>
      <c r="K127" s="30" t="n"/>
      <c r="L127" s="30" t="inlineStr">
        <is>
          <t>NO</t>
        </is>
      </c>
      <c r="M127" s="33" t="n">
        <v>-0.1463879198526768</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ez_manage.py:5118 top()</t>
        </is>
      </c>
      <c r="IL127" s="30" t="inlineStr">
        <is>
          <t>v12_quick_engine.py:2509 x4</t>
        </is>
      </c>
      <c r="IM127" s="30" t="n"/>
      <c r="IN127" s="76" t="inlineStr">
        <is>
          <t>SUSPICIOUS n=0 for crypto_short — keep, needs S1 fills (backtest-expert: &lt;30 trades, seek plateaus, punish)</t>
        </is>
      </c>
    </row>
    <row r="128" ht="10.5" customHeight="1" s="67">
      <c r="A128" s="30" t="inlineStr">
        <is>
          <t>GUARANTEED_REENTRY_K_LOW_BLOCK</t>
        </is>
      </c>
      <c r="B128" s="72" t="inlineStr">
        <is>
          <t>10.0</t>
        </is>
      </c>
      <c r="C128" s="30" t="n"/>
      <c r="D128" s="30" t="n"/>
      <c r="E128" s="30" t="n"/>
      <c r="F128" s="30" t="n"/>
      <c r="G128" s="30">
        <f>IFERROR(VLOOKUP($A134&amp;"_"&amp;$B134,Results_Deltas!$A$2:$P$15000,5,FALSE),"")</f>
        <v/>
      </c>
      <c r="H128" s="30">
        <f>IFERROR(VLOOKUP($A134,Results_30d_Deltas!$A$2:$H$5000,7,FALSE)-E133,"")</f>
        <v/>
      </c>
      <c r="I128" s="30">
        <f>IFERROR(VLOOKUP($A134,Results_30d_Deltas!$A$2:$H$5000,6,FALSE),"")</f>
        <v/>
      </c>
      <c r="J128" s="30" t="n"/>
      <c r="K128" s="30" t="n"/>
      <c r="L128" s="30" t="inlineStr">
        <is>
          <t>NO</t>
        </is>
      </c>
      <c r="M128" s="33" t="n">
        <v>-0.1463192443078521</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ez_manage.py:4777 top()</t>
        </is>
      </c>
      <c r="IL128" s="30" t="inlineStr">
        <is>
          <t>v12_quick_engine.py:1944 x4</t>
        </is>
      </c>
      <c r="IM128" s="30" t="n"/>
      <c r="IN128" s="76" t="inlineStr">
        <is>
          <t>SUSPICIOUS n=0 for crypto_short — keep, needs S1 fills (backtest-expert: &lt;30 trades, seek plateaus, punish)</t>
        </is>
      </c>
    </row>
    <row r="129" ht="10.5" customHeight="1" s="67">
      <c r="A129" s="30" t="inlineStr">
        <is>
          <t>LEGACY_REENTRY_PSR_K_DC_CROSSOVER</t>
        </is>
      </c>
      <c r="B129" s="72" t="inlineStr">
        <is>
          <t>2.0</t>
        </is>
      </c>
      <c r="C129" s="30" t="n"/>
      <c r="D129" s="30" t="n"/>
      <c r="E129" s="30" t="n"/>
      <c r="F129" s="30" t="n"/>
      <c r="G129" s="30">
        <f>IFERROR(VLOOKUP($A137&amp;"_"&amp;$B137,Results_Deltas!$A$2:$P$15000,5,FALSE),"")</f>
        <v/>
      </c>
      <c r="H129" s="30">
        <f>IFERROR(VLOOKUP($A137,Results_30d_Deltas!$A$2:$H$5000,7,FALSE)-E136,"")</f>
        <v/>
      </c>
      <c r="I129" s="30">
        <f>IFERROR(VLOOKUP($A137,Results_30d_Deltas!$A$2:$H$5000,6,FALSE),"")</f>
        <v/>
      </c>
      <c r="J129" s="30" t="n"/>
      <c r="K129" s="30" t="n"/>
      <c r="L129" s="30" t="inlineStr">
        <is>
          <t>NO</t>
        </is>
      </c>
      <c r="M129" s="33" t="n">
        <v>-0.1463192443078521</v>
      </c>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ez_manage.py:3424 top()</t>
        </is>
      </c>
      <c r="IL129" s="30" t="inlineStr">
        <is>
          <t>v12_quick_engine.py:2125 x5</t>
        </is>
      </c>
      <c r="IM129" s="30" t="n"/>
    </row>
    <row r="130" ht="10.5" customHeight="1" s="67">
      <c r="A130" s="30" t="inlineStr">
        <is>
          <t>GUARANTEED_REENTRY_TIGHT_STOP_PCT</t>
        </is>
      </c>
      <c r="B130" s="72" t="inlineStr">
        <is>
          <t>0.75</t>
        </is>
      </c>
      <c r="C130" s="30" t="n"/>
      <c r="D130" s="30" t="n"/>
      <c r="E130" s="30" t="n"/>
      <c r="F130" s="30" t="n"/>
      <c r="G130" s="30">
        <f>IFERROR(VLOOKUP($A138&amp;"_"&amp;$B138,Results_Deltas!$A$2:$P$15000,5,FALSE),"")</f>
        <v/>
      </c>
      <c r="H130" s="30">
        <f>IFERROR(VLOOKUP($A138,Results_30d_Deltas!$A$2:$H$5000,7,FALSE)-E137,"")</f>
        <v/>
      </c>
      <c r="I130" s="30">
        <f>IFERROR(VLOOKUP($A138,Results_30d_Deltas!$A$2:$H$5000,6,FALSE),"")</f>
        <v/>
      </c>
      <c r="J130" s="30" t="n"/>
      <c r="K130" s="30" t="n"/>
      <c r="L130" s="30" t="inlineStr">
        <is>
          <t>NO</t>
        </is>
      </c>
      <c r="M130" s="33" t="n">
        <v>-0.1459754288705913</v>
      </c>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4" t="n"/>
      <c r="CZ130" s="34" t="n"/>
      <c r="DA130" s="34" t="n"/>
      <c r="DB130" s="34" t="n"/>
      <c r="DC130" s="34"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4" t="n"/>
      <c r="ED130" s="34" t="n"/>
      <c r="EE130" s="34" t="n"/>
      <c r="EF130" s="34" t="n"/>
      <c r="EG130" s="34"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ez_manage.py:4782 top()</t>
        </is>
      </c>
      <c r="IL130" s="30" t="inlineStr">
        <is>
          <t>v12_quick_engine.py:1950 x7</t>
        </is>
      </c>
      <c r="IM130" s="30" t="n"/>
      <c r="IN130" s="76" t="inlineStr">
        <is>
          <t>SUSPICIOUS n=0 for crypto_short — keep, needs S1 fills (backtest-expert: &lt;30 trades, seek plateaus, punish)</t>
        </is>
      </c>
    </row>
    <row r="131" ht="10.5" customHeight="1" s="67">
      <c r="A131" s="30" t="inlineStr">
        <is>
          <t>GUARANTEED_REENTRY_TIGHT_STOP_MAX_AGE_S</t>
        </is>
      </c>
      <c r="B131" s="72" t="inlineStr">
        <is>
          <t>2250.0</t>
        </is>
      </c>
      <c r="C131" s="30" t="n"/>
      <c r="D131" s="30" t="n"/>
      <c r="E131" s="30" t="n"/>
      <c r="F131" s="30" t="n"/>
      <c r="G131" s="30">
        <f>IFERROR(VLOOKUP($A139&amp;"_"&amp;$B139,Results_Deltas!$A$2:$P$15000,5,FALSE),"")</f>
        <v/>
      </c>
      <c r="H131" s="30">
        <f>IFERROR(VLOOKUP($A139,Results_30d_Deltas!$A$2:$H$5000,7,FALSE)-E138,"")</f>
        <v/>
      </c>
      <c r="I131" s="30">
        <f>IFERROR(VLOOKUP($A139,Results_30d_Deltas!$A$2:$H$5000,6,FALSE),"")</f>
        <v/>
      </c>
      <c r="J131" s="30" t="n"/>
      <c r="K131" s="30" t="n"/>
      <c r="L131" s="30" t="inlineStr">
        <is>
          <t>NO</t>
        </is>
      </c>
      <c r="M131" s="33" t="n">
        <v>-0.1458621645441178</v>
      </c>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4" t="n"/>
      <c r="CZ131" s="34" t="n"/>
      <c r="DA131" s="34" t="n"/>
      <c r="DB131" s="34" t="n"/>
      <c r="DC131" s="34"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4" t="n"/>
      <c r="ED131" s="34" t="n"/>
      <c r="EE131" s="34" t="n"/>
      <c r="EF131" s="34" t="n"/>
      <c r="EG131" s="34"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ez_manage.py:4780 top()</t>
        </is>
      </c>
      <c r="IL131" s="30" t="inlineStr">
        <is>
          <t>v12_quick_engine.py:1948 x4</t>
        </is>
      </c>
      <c r="IM131" s="30" t="n"/>
      <c r="IN131" s="76" t="inlineStr">
        <is>
          <t>SUSPICIOUS n=0 for crypto_short — keep, needs S1 fills (backtest-expert: &lt;30 trades, seek plateaus, punish)</t>
        </is>
      </c>
    </row>
    <row r="132" ht="10.5" customHeight="1" s="67">
      <c r="A132" s="31" t="inlineStr">
        <is>
          <t>REENTRY_SIZE_DIP_MULT</t>
        </is>
      </c>
      <c r="B132" s="72" t="inlineStr">
        <is>
          <t>2.0</t>
        </is>
      </c>
      <c r="C132" s="30" t="n"/>
      <c r="D132" s="30" t="n"/>
      <c r="E132" s="30" t="n"/>
      <c r="F132" s="30" t="n"/>
      <c r="G132" s="30">
        <f>IFERROR(VLOOKUP($A150&amp;"_"&amp;$B150,Results_Deltas!$A$2:$P$15000,5,FALSE),"")</f>
        <v/>
      </c>
      <c r="H132" s="30">
        <f>IFERROR(VLOOKUP($A150,Results_30d_Deltas!$A$2:$H$5000,7,FALSE)-E149,"")</f>
        <v/>
      </c>
      <c r="I132" s="30">
        <f>IFERROR(VLOOKUP($A150,Results_30d_Deltas!$A$2:$H$5000,6,FALSE),"")</f>
        <v/>
      </c>
      <c r="J132" s="30" t="n"/>
      <c r="K132" s="30" t="n"/>
      <c r="L132" s="30" t="inlineStr">
        <is>
          <t>NO</t>
        </is>
      </c>
      <c r="M132" s="33" t="n">
        <v>-0.1444348689460096</v>
      </c>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4" t="n"/>
      <c r="HJ132" s="34" t="n"/>
      <c r="HK132" s="34" t="n"/>
      <c r="HL132" s="34" t="n"/>
      <c r="HM132" s="34"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ez_manage.py:3871 top()</t>
        </is>
      </c>
      <c r="IL132" s="30" t="inlineStr">
        <is>
          <t>v12_quick_engine.py:2904 x3</t>
        </is>
      </c>
      <c r="IM132" s="30" t="n"/>
      <c r="IN132" s="76" t="inlineStr">
        <is>
          <t>SUSPICIOUS n=0 for crypto_short — keep, needs S1 fills (backtest-expert: &lt;30 trades, seek plateaus, punish)</t>
        </is>
      </c>
    </row>
    <row r="133" ht="10.5" customHeight="1" s="67">
      <c r="A133" s="30" t="inlineStr">
        <is>
          <t>BOUNCE_REENTRY_K_RESET_SHORT</t>
        </is>
      </c>
      <c r="B133" s="72" t="inlineStr">
        <is>
          <t>0.5</t>
        </is>
      </c>
      <c r="C133" s="30" t="n"/>
      <c r="D133" s="30" t="n"/>
      <c r="E133" s="30" t="n"/>
      <c r="F133" s="30" t="n"/>
      <c r="G133" s="30">
        <f>IFERROR(VLOOKUP($A135&amp;"_"&amp;$B135,Results_Deltas!$A$2:$P$15000,5,FALSE),"")</f>
        <v/>
      </c>
      <c r="H133" s="30">
        <f>IFERROR(VLOOKUP($A135,Results_30d_Deltas!$A$2:$H$5000,7,FALSE)-E134,"")</f>
        <v/>
      </c>
      <c r="I133" s="30">
        <f>IFERROR(VLOOKUP($A135,Results_30d_Deltas!$A$2:$H$5000,6,FALSE),"")</f>
        <v/>
      </c>
      <c r="J133" s="30" t="n"/>
      <c r="K133" s="30" t="n"/>
      <c r="L133" s="30" t="inlineStr">
        <is>
          <t>NO</t>
        </is>
      </c>
      <c r="M133" s="33" t="n">
        <v>-0.1443059326854427</v>
      </c>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ez_manage.py:2987 top()</t>
        </is>
      </c>
      <c r="IL133" s="30" t="inlineStr">
        <is>
          <t>v12_quick_engine.py:327 x13</t>
        </is>
      </c>
      <c r="IM133" s="30" t="n"/>
      <c r="IN133" s="76" t="inlineStr">
        <is>
          <t>SUSPICIOUS n=0 for crypto_short — keep, needs S1 fills (backtest-expert: &lt;30 trades, seek plateaus, punish)</t>
        </is>
      </c>
    </row>
    <row r="134" ht="10.5" customHeight="1" s="67">
      <c r="A134" s="30" t="inlineStr">
        <is>
          <t>BTC_GUARANTEED_REENTRY_MAX_AGE_BARS</t>
        </is>
      </c>
      <c r="B134" s="72" t="inlineStr">
        <is>
          <t>2.0</t>
        </is>
      </c>
      <c r="C134" s="30" t="n"/>
      <c r="D134" s="30" t="n"/>
      <c r="E134" s="30" t="n"/>
      <c r="F134" s="30" t="n"/>
      <c r="G134" s="30">
        <f>IFERROR(VLOOKUP($A137&amp;"_"&amp;$B137,Results_Deltas!$A$2:$P$15000,5,FALSE),"")</f>
        <v/>
      </c>
      <c r="H134" s="30">
        <f>IFERROR(VLOOKUP($A137,Results_30d_Deltas!$A$2:$H$5000,7,FALSE)-E136,"")</f>
        <v/>
      </c>
      <c r="I134" s="30">
        <f>IFERROR(VLOOKUP($A137,Results_30d_Deltas!$A$2:$H$5000,6,FALSE),"")</f>
        <v/>
      </c>
      <c r="J134" s="30" t="n"/>
      <c r="K134" s="30" t="n"/>
      <c r="L134" s="30" t="inlineStr">
        <is>
          <t>NO</t>
        </is>
      </c>
      <c r="M134" s="33" t="n">
        <v>-0.1443059326854427</v>
      </c>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ez_manage.py:4471 top()</t>
        </is>
      </c>
      <c r="IL134" s="30" t="inlineStr">
        <is>
          <t>v12_quick_engine.py:422 x8</t>
        </is>
      </c>
      <c r="IM134" s="30" t="n"/>
      <c r="IN134" s="76" t="inlineStr">
        <is>
          <t>SUSPICIOUS n=0 for crypto_short — keep, needs S1 fills (backtest-expert: &lt;30 trades, seek plateaus, punish)</t>
        </is>
      </c>
    </row>
    <row r="135" ht="10.5" customHeight="1" s="67">
      <c r="A135" s="30" t="inlineStr">
        <is>
          <t>REENTRY_SIZE_EXTENDED_K1H</t>
        </is>
      </c>
      <c r="B135" s="72" t="inlineStr">
        <is>
          <t>2.0</t>
        </is>
      </c>
      <c r="C135" s="30" t="n"/>
      <c r="D135" s="30" t="n"/>
      <c r="E135" s="30" t="n"/>
      <c r="F135" s="30" t="n"/>
      <c r="G135" s="30">
        <f>IFERROR(VLOOKUP($A153&amp;"_"&amp;$B153,Results_Deltas!$A$2:$P$15000,5,FALSE),"")</f>
        <v/>
      </c>
      <c r="H135" s="30">
        <f>IFERROR(VLOOKUP($A153,Results_30d_Deltas!$A$2:$H$5000,7,FALSE)-E152,"")</f>
        <v/>
      </c>
      <c r="I135" s="30">
        <f>IFERROR(VLOOKUP($A153,Results_30d_Deltas!$A$2:$H$5000,6,FALSE),"")</f>
        <v/>
      </c>
      <c r="J135" s="30" t="n"/>
      <c r="K135" s="30" t="n"/>
      <c r="L135" s="30" t="inlineStr">
        <is>
          <t>NO</t>
        </is>
      </c>
      <c r="M135" s="33" t="n">
        <v>-0.1443059326854427</v>
      </c>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4" t="n"/>
      <c r="HJ135" s="34" t="n"/>
      <c r="HK135" s="34" t="n"/>
      <c r="HL135" s="34" t="n"/>
      <c r="HM135" s="34"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ez_manage.py:3872 top()</t>
        </is>
      </c>
      <c r="IL135" s="30" t="inlineStr">
        <is>
          <t>v12_quick_engine.py:2905 x5</t>
        </is>
      </c>
      <c r="IM135" s="30" t="n"/>
      <c r="IN135" s="76" t="inlineStr">
        <is>
          <t>SUSPICIOUS n=0 for crypto_short — keep, needs S1 fills (backtest-expert: &lt;30 trades, seek plateaus, punish)</t>
        </is>
      </c>
    </row>
    <row r="136" ht="10.5" customHeight="1" s="67">
      <c r="A136" s="30" t="inlineStr">
        <is>
          <t>BOUNCE_REENTRY_K_RESET_LONG</t>
        </is>
      </c>
      <c r="B136" s="72" t="inlineStr">
        <is>
          <t>0.5</t>
        </is>
      </c>
      <c r="C136" s="30" t="n"/>
      <c r="D136" s="30" t="n"/>
      <c r="E136" s="30" t="n"/>
      <c r="F136" s="30" t="n"/>
      <c r="G136" s="30">
        <f>IFERROR(VLOOKUP($A138&amp;"_"&amp;$B138,Results_Deltas!$A$2:$P$15000,5,FALSE),"")</f>
        <v/>
      </c>
      <c r="H136" s="30">
        <f>IFERROR(VLOOKUP($A138,Results_30d_Deltas!$A$2:$H$5000,7,FALSE)-E137,"")</f>
        <v/>
      </c>
      <c r="I136" s="30">
        <f>IFERROR(VLOOKUP($A138,Results_30d_Deltas!$A$2:$H$5000,6,FALSE),"")</f>
        <v/>
      </c>
      <c r="J136" s="30" t="n"/>
      <c r="K136" s="30" t="n"/>
      <c r="L136" s="30" t="inlineStr">
        <is>
          <t>NO</t>
        </is>
      </c>
      <c r="M136" s="33" t="n">
        <v>-0.1421454188639088</v>
      </c>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ez_manage.py:2986 top()</t>
        </is>
      </c>
      <c r="IL136" s="30" t="inlineStr">
        <is>
          <t>v12_quick_engine.py:321 x13</t>
        </is>
      </c>
      <c r="IM136" s="30" t="n"/>
      <c r="IN136" s="76" t="inlineStr">
        <is>
          <t>SUSPICIOUS n=0 for crypto_short — keep, needs S1 fills (backtest-expert: &lt;30 trades, seek plateaus, punish)</t>
        </is>
      </c>
    </row>
    <row r="137" ht="10.5" customHeight="1" s="67">
      <c r="A137" s="30" t="inlineStr">
        <is>
          <t>GUARANTEED_REENTRY_K_HIGH_BLOCK</t>
        </is>
      </c>
      <c r="B137" s="72" t="inlineStr">
        <is>
          <t>100.0</t>
        </is>
      </c>
      <c r="C137" s="30" t="n"/>
      <c r="D137" s="30" t="n"/>
      <c r="E137" s="30" t="n"/>
      <c r="F137" s="30" t="n"/>
      <c r="G137" s="30">
        <f>IFERROR(VLOOKUP($A143&amp;"_"&amp;$B143,Results_Deltas!$A$2:$P$15000,5,FALSE),"")</f>
        <v/>
      </c>
      <c r="H137" s="30">
        <f>IFERROR(VLOOKUP($A143,Results_30d_Deltas!$A$2:$H$5000,7,FALSE)-E142,"")</f>
        <v/>
      </c>
      <c r="I137" s="30">
        <f>IFERROR(VLOOKUP($A143,Results_30d_Deltas!$A$2:$H$5000,6,FALSE),"")</f>
        <v/>
      </c>
      <c r="J137" s="30" t="n"/>
      <c r="K137" s="30" t="n"/>
      <c r="L137" s="30" t="inlineStr">
        <is>
          <t>NO</t>
        </is>
      </c>
      <c r="M137" s="33" t="n">
        <v>-0.1421454188639088</v>
      </c>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ez_manage.py:4776 top()</t>
        </is>
      </c>
      <c r="IL137" s="30" t="inlineStr">
        <is>
          <t>v12_quick_engine.py:1943 x4</t>
        </is>
      </c>
      <c r="IM137" s="30" t="n"/>
      <c r="IN137" s="76" t="inlineStr">
        <is>
          <t>SUSPICIOUS n=0 for crypto_short — keep, needs S1 fills (backtest-expert: &lt;30 trades, seek plateaus, punish)</t>
        </is>
      </c>
    </row>
    <row r="138" ht="10.5" customHeight="1" s="67">
      <c r="A138" s="30" t="inlineStr">
        <is>
          <t>OBLIGATORY_REENTRY_SMA_TF</t>
        </is>
      </c>
      <c r="B138" s="72" t="inlineStr">
        <is>
          <t>1h</t>
        </is>
      </c>
      <c r="C138" s="30" t="n"/>
      <c r="D138" s="30" t="n"/>
      <c r="E138" s="30" t="n"/>
      <c r="F138" s="30" t="n"/>
      <c r="G138" s="30">
        <f>IFERROR(VLOOKUP($A148&amp;"_"&amp;$B148,Results_Deltas!$A$2:$P$15000,5,FALSE),"")</f>
        <v/>
      </c>
      <c r="H138" s="30">
        <f>IFERROR(VLOOKUP($A148,Results_30d_Deltas!$A$2:$H$5000,7,FALSE)-E147,"")</f>
        <v/>
      </c>
      <c r="I138" s="30">
        <f>IFERROR(VLOOKUP($A148,Results_30d_Deltas!$A$2:$H$5000,6,FALSE),"")</f>
        <v/>
      </c>
      <c r="J138" s="30" t="n"/>
      <c r="K138" s="30" t="n"/>
      <c r="L138" s="30" t="inlineStr">
        <is>
          <t>YES</t>
        </is>
      </c>
      <c r="M138" s="33" t="n">
        <v>-0.1421454188639088</v>
      </c>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ez_manage.py:5122 top()</t>
        </is>
      </c>
      <c r="IL138" s="30" t="inlineStr">
        <is>
          <t>v12_quick_engine.py:2513 x2</t>
        </is>
      </c>
      <c r="IM138" s="30" t="n"/>
    </row>
    <row r="139" ht="10.5" customHeight="1" s="67">
      <c r="A139" s="30" t="inlineStr">
        <is>
          <t>OBLIGATORY_REENTRY_TIER1_HTF_REQUIRED</t>
        </is>
      </c>
      <c r="B139" s="72" t="inlineStr">
        <is>
          <t>0.5</t>
        </is>
      </c>
      <c r="C139" s="30" t="n"/>
      <c r="D139" s="30" t="n"/>
      <c r="E139" s="30" t="n"/>
      <c r="F139" s="30" t="n"/>
      <c r="G139" s="30">
        <f>IFERROR(VLOOKUP($A150&amp;"_"&amp;$B150,Results_Deltas!$A$2:$P$15000,5,FALSE),"")</f>
        <v/>
      </c>
      <c r="H139" s="30">
        <f>IFERROR(VLOOKUP($A150,Results_30d_Deltas!$A$2:$H$5000,7,FALSE)-E149,"")</f>
        <v/>
      </c>
      <c r="I139" s="30">
        <f>IFERROR(VLOOKUP($A150,Results_30d_Deltas!$A$2:$H$5000,6,FALSE),"")</f>
        <v/>
      </c>
      <c r="J139" s="30" t="n"/>
      <c r="K139" s="30" t="n"/>
      <c r="L139" s="30" t="inlineStr">
        <is>
          <t>NO</t>
        </is>
      </c>
      <c r="M139" s="33" t="n">
        <v>-0.1421454188639088</v>
      </c>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4" t="n"/>
      <c r="EN139" s="34" t="n"/>
      <c r="EO139" s="34" t="n"/>
      <c r="EP139" s="34" t="n"/>
      <c r="EQ139" s="34"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ez_manage.py:5123 top()</t>
        </is>
      </c>
      <c r="IL139" s="30" t="inlineStr">
        <is>
          <t>v12_quick_engine.py:2514 x4</t>
        </is>
      </c>
      <c r="IM139" s="30" t="n"/>
      <c r="IN139" s="76" t="inlineStr">
        <is>
          <t>SUSPICIOUS n=0 for crypto_short — keep, needs S1 fills (backtest-expert: &lt;30 trades, seek plateaus, punish)</t>
        </is>
      </c>
    </row>
    <row r="140" ht="10.5" customHeight="1" s="67">
      <c r="A140" s="30" t="inlineStr">
        <is>
          <t>LEGACY_REENTRY_PSR_QUICK_RECOVERY</t>
        </is>
      </c>
      <c r="B140" s="72" t="inlineStr">
        <is>
          <t>0.5</t>
        </is>
      </c>
      <c r="C140" s="30" t="n"/>
      <c r="D140" s="30" t="n"/>
      <c r="E140" s="30" t="n"/>
      <c r="F140" s="30" t="n"/>
      <c r="G140" s="30">
        <f>IFERROR(VLOOKUP($A148&amp;"_"&amp;$B148,Results_Deltas!$A$2:$P$15000,5,FALSE),"")</f>
        <v/>
      </c>
      <c r="H140" s="30">
        <f>IFERROR(VLOOKUP($A148,Results_30d_Deltas!$A$2:$H$5000,7,FALSE)-E147,"")</f>
        <v/>
      </c>
      <c r="I140" s="30">
        <f>IFERROR(VLOOKUP($A148,Results_30d_Deltas!$A$2:$H$5000,6,FALSE),"")</f>
        <v/>
      </c>
      <c r="J140" s="30" t="n"/>
      <c r="K140" s="30" t="n"/>
      <c r="L140" s="30" t="inlineStr">
        <is>
          <t>NO</t>
        </is>
      </c>
      <c r="M140" s="33" t="n">
        <v>-0.1418156785409034</v>
      </c>
      <c r="N140" s="33" t="n"/>
      <c r="O140" s="33" t="n"/>
      <c r="P140" s="33" t="n"/>
      <c r="Q140" s="33" t="n"/>
      <c r="R140" s="33" t="n"/>
      <c r="S140" s="33" t="n"/>
      <c r="T140" s="33" t="n"/>
      <c r="U140" s="33" t="n"/>
      <c r="V140" s="33" t="n"/>
      <c r="W140" s="33" t="n"/>
      <c r="X140" s="33" t="n"/>
      <c r="Y140" s="33" t="n"/>
      <c r="Z140" s="33" t="n"/>
      <c r="AA140" s="33" t="n"/>
      <c r="AB140" s="34" t="n"/>
      <c r="AC140" s="34" t="n"/>
      <c r="AD140" s="34" t="n"/>
      <c r="AE140" s="34" t="n"/>
      <c r="AF140" s="34" t="n"/>
      <c r="AG140" s="34" t="n"/>
      <c r="AH140" s="34" t="n"/>
      <c r="AI140" s="34" t="n"/>
      <c r="AJ140" s="34" t="n"/>
      <c r="AK140" s="34"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ez_manage.py:3425 top()</t>
        </is>
      </c>
      <c r="IL140" s="30" t="inlineStr">
        <is>
          <t>v12_quick_engine.py:2126 x4</t>
        </is>
      </c>
      <c r="IM140" s="30" t="n"/>
    </row>
    <row r="141" ht="10.5" customHeight="1" s="67">
      <c r="A141" s="30" t="inlineStr">
        <is>
          <t>GUARANTEED_REENTRY_TIGHT_STOP_MAX_AGE_S</t>
        </is>
      </c>
      <c r="B141" s="72" t="inlineStr">
        <is>
          <t>2700.0</t>
        </is>
      </c>
      <c r="C141" s="30" t="n"/>
      <c r="D141" s="30" t="n"/>
      <c r="E141" s="30" t="n"/>
      <c r="F141" s="30" t="n"/>
      <c r="G141" s="30">
        <f>IFERROR(VLOOKUP($A149&amp;"_"&amp;$B149,Results_Deltas!$A$2:$P$15000,5,FALSE),"")</f>
        <v/>
      </c>
      <c r="H141" s="30">
        <f>IFERROR(VLOOKUP($A149,Results_30d_Deltas!$A$2:$H$5000,7,FALSE)-E148,"")</f>
        <v/>
      </c>
      <c r="I141" s="30">
        <f>IFERROR(VLOOKUP($A149,Results_30d_Deltas!$A$2:$H$5000,6,FALSE),"")</f>
        <v/>
      </c>
      <c r="J141" s="30" t="n"/>
      <c r="K141" s="30" t="n"/>
      <c r="L141" s="30" t="inlineStr">
        <is>
          <t>NO</t>
        </is>
      </c>
      <c r="M141" s="33" t="n">
        <v>-0.137728881126481</v>
      </c>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4" t="n"/>
      <c r="CZ141" s="34" t="n"/>
      <c r="DA141" s="34" t="n"/>
      <c r="DB141" s="34" t="n"/>
      <c r="DC141" s="34"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4" t="n"/>
      <c r="ED141" s="34" t="n"/>
      <c r="EE141" s="34" t="n"/>
      <c r="EF141" s="34" t="n"/>
      <c r="EG141" s="34"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ez_manage.py:4780 top()</t>
        </is>
      </c>
      <c r="IL141" s="30" t="inlineStr">
        <is>
          <t>v12_quick_engine.py:1948 x4</t>
        </is>
      </c>
      <c r="IM141" s="30" t="n"/>
      <c r="IN141" s="76" t="inlineStr">
        <is>
          <t>SUSPICIOUS n=0 for crypto_short — keep, needs S1 fills (backtest-expert: &lt;30 trades, seek plateaus, punish)</t>
        </is>
      </c>
    </row>
    <row r="142" ht="10.5" customHeight="1" s="67">
      <c r="A142" s="30" t="inlineStr">
        <is>
          <t>REENTRY_B16_SIZE_MULT_STRONG</t>
        </is>
      </c>
      <c r="B142" s="72" t="inlineStr">
        <is>
          <t>2.0</t>
        </is>
      </c>
      <c r="C142" s="30" t="n"/>
      <c r="D142" s="30" t="n"/>
      <c r="E142" s="30" t="n"/>
      <c r="F142" s="30" t="n"/>
      <c r="G142" s="30">
        <f>IFERROR(VLOOKUP($A155&amp;"_"&amp;$B155,Results_Deltas!$A$2:$P$15000,5,FALSE),"")</f>
        <v/>
      </c>
      <c r="H142" s="30">
        <f>IFERROR(VLOOKUP($A155,Results_30d_Deltas!$A$2:$H$5000,7,FALSE)-E154,"")</f>
        <v/>
      </c>
      <c r="I142" s="30">
        <f>IFERROR(VLOOKUP($A155,Results_30d_Deltas!$A$2:$H$5000,6,FALSE),"")</f>
        <v/>
      </c>
      <c r="J142" s="30" t="n"/>
      <c r="K142" s="30" t="n"/>
      <c r="L142" s="30" t="inlineStr">
        <is>
          <t>NO</t>
        </is>
      </c>
      <c r="M142" s="33" t="n">
        <v>-0.137728881126481</v>
      </c>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4" t="n"/>
      <c r="HJ142" s="34" t="n"/>
      <c r="HK142" s="34" t="n"/>
      <c r="HL142" s="34" t="n"/>
      <c r="HM142" s="34"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ez_manage.py:5297 top()</t>
        </is>
      </c>
      <c r="IL142" s="30" t="inlineStr">
        <is>
          <t>v12_quick_engine.py:2858 x4</t>
        </is>
      </c>
      <c r="IM142" s="30" t="n"/>
      <c r="IN142" s="76" t="inlineStr">
        <is>
          <t>SUSPICIOUS n=0 for crypto_short — keep, needs S1 fills (backtest-expert: &lt;30 trades, seek plateaus, punish)</t>
        </is>
      </c>
    </row>
    <row r="143" ht="10.5" customHeight="1" s="67">
      <c r="A143" s="30" t="inlineStr">
        <is>
          <t>OBLIGATORY_REENTRY_SCORE_TIER1</t>
        </is>
      </c>
      <c r="B143" s="72" t="inlineStr">
        <is>
          <t>0.5</t>
        </is>
      </c>
      <c r="C143" s="30" t="n"/>
      <c r="D143" s="30" t="n"/>
      <c r="E143" s="30" t="n"/>
      <c r="F143" s="30" t="n"/>
      <c r="G143" s="30">
        <f>IFERROR(VLOOKUP($A153&amp;"_"&amp;$B153,Results_Deltas!$A$2:$P$15000,5,FALSE),"")</f>
        <v/>
      </c>
      <c r="H143" s="30">
        <f>IFERROR(VLOOKUP($A153,Results_30d_Deltas!$A$2:$H$5000,7,FALSE)-E152,"")</f>
        <v/>
      </c>
      <c r="I143" s="30">
        <f>IFERROR(VLOOKUP($A153,Results_30d_Deltas!$A$2:$H$5000,6,FALSE),"")</f>
        <v/>
      </c>
      <c r="J143" s="30" t="n"/>
      <c r="K143" s="30" t="n"/>
      <c r="L143" s="30" t="inlineStr">
        <is>
          <t>NO</t>
        </is>
      </c>
      <c r="M143" s="33" t="n">
        <v>-0.1375086279261214</v>
      </c>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ez_manage.py:5113 top()</t>
        </is>
      </c>
      <c r="IL143" s="30" t="inlineStr">
        <is>
          <t>v12_quick_engine.py:2504 x4</t>
        </is>
      </c>
      <c r="IM143" s="30" t="n"/>
      <c r="IN143" s="76" t="inlineStr">
        <is>
          <t>SUSPICIOUS n=0 for crypto_short — keep, needs S1 fills (backtest-expert: &lt;30 trades, seek plateaus, punish)</t>
        </is>
      </c>
    </row>
    <row r="144" ht="10.5" customHeight="1" s="67">
      <c r="A144" s="30" t="inlineStr">
        <is>
          <t>REENTRY_WT15M_SIZE_MULT</t>
        </is>
      </c>
      <c r="B144" s="72" t="inlineStr">
        <is>
          <t>1.0</t>
        </is>
      </c>
      <c r="C144" s="30" t="n"/>
      <c r="D144" s="30" t="n"/>
      <c r="E144" s="30" t="n"/>
      <c r="F144" s="30" t="n"/>
      <c r="G144" s="30">
        <f>IFERROR(VLOOKUP($A162&amp;"_"&amp;$B162,Results_Deltas!$A$2:$P$15000,5,FALSE),"")</f>
        <v/>
      </c>
      <c r="H144" s="30">
        <f>IFERROR(VLOOKUP($A162,Results_30d_Deltas!$A$2:$H$5000,7,FALSE)-E161,"")</f>
        <v/>
      </c>
      <c r="I144" s="30">
        <f>IFERROR(VLOOKUP($A162,Results_30d_Deltas!$A$2:$H$5000,6,FALSE),"")</f>
        <v/>
      </c>
      <c r="J144" s="30" t="n"/>
      <c r="K144" s="30" t="n"/>
      <c r="L144" s="30" t="inlineStr">
        <is>
          <t>YES</t>
        </is>
      </c>
      <c r="M144" s="33" t="n">
        <v>-0.1375086279261214</v>
      </c>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ez_manage.py:3884 top()</t>
        </is>
      </c>
      <c r="IL144" s="30" t="inlineStr">
        <is>
          <t>v12_quick_engine.py:2926 x5</t>
        </is>
      </c>
      <c r="IM144" s="30" t="n"/>
      <c r="IN144" s="76" t="inlineStr">
        <is>
          <t>SUSPICIOUS n=0 for crypto_short — keep, needs S1 fills (backtest-expert: &lt;30 trades, seek plateaus, punish)</t>
        </is>
      </c>
    </row>
    <row r="145" ht="10.5" customHeight="1" s="67">
      <c r="A145" s="31" t="inlineStr">
        <is>
          <t>REENTRY_B16_SMA200_PULLBACK_ENABLED</t>
        </is>
      </c>
      <c r="B145" s="72" t="inlineStr">
        <is>
          <t>True</t>
        </is>
      </c>
      <c r="C145" s="30" t="n"/>
      <c r="D145" s="30" t="n"/>
      <c r="E145" s="30" t="n"/>
      <c r="F145" s="30" t="n"/>
      <c r="G145" s="30">
        <f>IFERROR(VLOOKUP($A159&amp;"_"&amp;$B159,Results_Deltas!$A$2:$P$15000,5,FALSE),"")</f>
        <v/>
      </c>
      <c r="H145" s="30">
        <f>IFERROR(VLOOKUP($A159,Results_30d_Deltas!$A$2:$H$5000,7,FALSE)-E158,"")</f>
        <v/>
      </c>
      <c r="I145" s="30">
        <f>IFERROR(VLOOKUP($A159,Results_30d_Deltas!$A$2:$H$5000,6,FALSE),"")</f>
        <v/>
      </c>
      <c r="J145" s="30" t="n"/>
      <c r="K145" s="30" t="n"/>
      <c r="L145" s="30" t="inlineStr">
        <is>
          <t>NO</t>
        </is>
      </c>
      <c r="M145" s="33" t="n">
        <v>-0.1373796916655545</v>
      </c>
      <c r="N145" s="33" t="n"/>
      <c r="O145" s="33" t="n"/>
      <c r="P145" s="33" t="n"/>
      <c r="Q145" s="33" t="n"/>
      <c r="R145" s="33" t="n"/>
      <c r="S145" s="33" t="n"/>
      <c r="T145" s="33" t="n"/>
      <c r="U145" s="33" t="n"/>
      <c r="V145" s="33" t="n"/>
      <c r="W145" s="34" t="n"/>
      <c r="X145" s="34" t="n"/>
      <c r="Y145" s="34" t="n"/>
      <c r="Z145" s="34" t="n"/>
      <c r="AA145" s="34"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ez_manage.py:5300 top()</t>
        </is>
      </c>
      <c r="IL145" s="30" t="inlineStr">
        <is>
          <t>v12_quick_engine.py:2861 x4</t>
        </is>
      </c>
      <c r="IM145" s="30" t="n"/>
    </row>
    <row r="146" ht="10.5" customHeight="1" s="67">
      <c r="A146" s="30" t="inlineStr">
        <is>
          <t>REENTRY_WT15M_SIZE_MULT</t>
        </is>
      </c>
      <c r="B146" s="72" t="inlineStr">
        <is>
          <t>0.5</t>
        </is>
      </c>
      <c r="C146" s="30" t="n"/>
      <c r="D146" s="30" t="n"/>
      <c r="E146" s="30" t="n"/>
      <c r="F146" s="30" t="n"/>
      <c r="G146" s="30">
        <f>IFERROR(VLOOKUP($A164&amp;"_"&amp;$B164,Results_Deltas!$A$2:$P$15000,5,FALSE),"")</f>
        <v/>
      </c>
      <c r="H146" s="30">
        <f>IFERROR(VLOOKUP($A164,Results_30d_Deltas!$A$2:$H$5000,7,FALSE)-E163,"")</f>
        <v/>
      </c>
      <c r="I146" s="30">
        <f>IFERROR(VLOOKUP($A164,Results_30d_Deltas!$A$2:$H$5000,6,FALSE),"")</f>
        <v/>
      </c>
      <c r="J146" s="30" t="n"/>
      <c r="K146" s="30" t="n"/>
      <c r="L146" s="30" t="inlineStr">
        <is>
          <t>NO</t>
        </is>
      </c>
      <c r="M146" s="33" t="n">
        <v>-0.1373796916655545</v>
      </c>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ez_manage.py:3884 top()</t>
        </is>
      </c>
      <c r="IL146" s="30" t="inlineStr">
        <is>
          <t>v12_quick_engine.py:2926 x5</t>
        </is>
      </c>
      <c r="IM146" s="30" t="n"/>
      <c r="IN146" s="76" t="inlineStr">
        <is>
          <t>SUSPICIOUS n=0 for crypto_short — keep, needs S1 fills (backtest-expert: &lt;30 trades, seek plateaus, punish)</t>
        </is>
      </c>
    </row>
    <row r="147" ht="10.5" customHeight="1" s="67">
      <c r="A147" s="30" t="inlineStr">
        <is>
          <t>GUARANTEED_REENTRY_TIGHT_STOP_MIN_AGE_S</t>
        </is>
      </c>
      <c r="B147" s="72" t="inlineStr">
        <is>
          <t>45.0</t>
        </is>
      </c>
      <c r="C147" s="30" t="n"/>
      <c r="D147" s="30" t="n"/>
      <c r="E147" s="30" t="n"/>
      <c r="F147" s="30" t="n"/>
      <c r="G147" s="30">
        <f>IFERROR(VLOOKUP($A155&amp;"_"&amp;$B155,Results_Deltas!$A$2:$P$15000,5,FALSE),"")</f>
        <v/>
      </c>
      <c r="H147" s="30">
        <f>IFERROR(VLOOKUP($A155,Results_30d_Deltas!$A$2:$H$5000,7,FALSE)-E154,"")</f>
        <v/>
      </c>
      <c r="I147" s="30">
        <f>IFERROR(VLOOKUP($A155,Results_30d_Deltas!$A$2:$H$5000,6,FALSE),"")</f>
        <v/>
      </c>
      <c r="J147" s="30" t="n"/>
      <c r="K147" s="30" t="n"/>
      <c r="L147" s="30" t="inlineStr">
        <is>
          <t>NO</t>
        </is>
      </c>
      <c r="M147" s="33" t="n">
        <v>-0.1372372533881059</v>
      </c>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4" t="n"/>
      <c r="CZ147" s="34" t="n"/>
      <c r="DA147" s="34" t="n"/>
      <c r="DB147" s="34" t="n"/>
      <c r="DC147" s="34"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4" t="n"/>
      <c r="ED147" s="34" t="n"/>
      <c r="EE147" s="34" t="n"/>
      <c r="EF147" s="34" t="n"/>
      <c r="EG147" s="34"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ez_manage.py:4781 top()</t>
        </is>
      </c>
      <c r="IL147" s="30" t="inlineStr">
        <is>
          <t>v12_quick_engine.py:1949 x4</t>
        </is>
      </c>
      <c r="IM147" s="30" t="n"/>
      <c r="IN147" s="76" t="inlineStr">
        <is>
          <t>SUSPICIOUS n=0 for crypto_short — keep, needs S1 fills (backtest-expert: &lt;30 trades, seek plateaus, punish)</t>
        </is>
      </c>
    </row>
    <row r="148" ht="10.5" customHeight="1" s="67">
      <c r="A148" s="30" t="inlineStr">
        <is>
          <t>LEGACY_PROC_SINGLE_REENTRY</t>
        </is>
      </c>
      <c r="B148" s="72" t="inlineStr">
        <is>
          <t>1.0</t>
        </is>
      </c>
      <c r="C148" s="30" t="n"/>
      <c r="D148" s="30" t="n"/>
      <c r="E148" s="30" t="n"/>
      <c r="F148" s="30" t="n"/>
      <c r="G148" s="30">
        <f>IFERROR(VLOOKUP($A156&amp;"_"&amp;$B156,Results_Deltas!$A$2:$P$15000,5,FALSE),"")</f>
        <v/>
      </c>
      <c r="H148" s="30">
        <f>IFERROR(VLOOKUP($A156,Results_30d_Deltas!$A$2:$H$5000,7,FALSE)-E155,"")</f>
        <v/>
      </c>
      <c r="I148" s="30">
        <f>IFERROR(VLOOKUP($A156,Results_30d_Deltas!$A$2:$H$5000,6,FALSE),"")</f>
        <v/>
      </c>
      <c r="J148" s="30" t="n"/>
      <c r="K148" s="30" t="n"/>
      <c r="L148" s="30" t="inlineStr">
        <is>
          <t>NO</t>
        </is>
      </c>
      <c r="M148" s="33" t="n">
        <v>-0.1352191778440206</v>
      </c>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ez_manage.py:3418 top()</t>
        </is>
      </c>
      <c r="IL148" s="30" t="inlineStr">
        <is>
          <t>v12_quick_engine.py:2119 x5</t>
        </is>
      </c>
      <c r="IM148" s="30" t="n"/>
    </row>
    <row r="149" ht="10.5" customHeight="1" s="67">
      <c r="A149" s="30" t="inlineStr">
        <is>
          <t>LEGACY_REENTRY_PSR_FULL_DC</t>
        </is>
      </c>
      <c r="B149" s="72" t="inlineStr">
        <is>
          <t>0.5</t>
        </is>
      </c>
      <c r="C149" s="30" t="n"/>
      <c r="D149" s="30" t="n"/>
      <c r="E149" s="30" t="n"/>
      <c r="F149" s="30" t="n"/>
      <c r="G149" s="30">
        <f>IFERROR(VLOOKUP($A157&amp;"_"&amp;$B157,Results_Deltas!$A$2:$P$15000,5,FALSE),"")</f>
        <v/>
      </c>
      <c r="H149" s="30">
        <f>IFERROR(VLOOKUP($A157,Results_30d_Deltas!$A$2:$H$5000,7,FALSE)-E156,"")</f>
        <v/>
      </c>
      <c r="I149" s="30">
        <f>IFERROR(VLOOKUP($A157,Results_30d_Deltas!$A$2:$H$5000,6,FALSE),"")</f>
        <v/>
      </c>
      <c r="J149" s="30" t="n"/>
      <c r="K149" s="30" t="n"/>
      <c r="L149" s="30" t="inlineStr">
        <is>
          <t>NO</t>
        </is>
      </c>
      <c r="M149" s="33" t="n">
        <v>-0.135076739566572</v>
      </c>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ez_manage.py:3423 top()</t>
        </is>
      </c>
      <c r="IL149" s="30" t="inlineStr">
        <is>
          <t>v12_quick_engine.py:2124 x5</t>
        </is>
      </c>
      <c r="IM149" s="30" t="n"/>
    </row>
    <row r="150" ht="10.5" customHeight="1" s="67">
      <c r="A150" s="30" t="inlineStr">
        <is>
          <t>OBLIGATORY_REENTRY_SHORT_K15_LOW_BLOCK</t>
        </is>
      </c>
      <c r="B150" s="72" t="inlineStr">
        <is>
          <t>2.0</t>
        </is>
      </c>
      <c r="C150" s="30" t="n"/>
      <c r="D150" s="30" t="n"/>
      <c r="E150" s="30" t="n"/>
      <c r="F150" s="30" t="n"/>
      <c r="G150" s="30">
        <f>IFERROR(VLOOKUP($A160&amp;"_"&amp;$B160,Results_Deltas!$A$2:$P$15000,5,FALSE),"")</f>
        <v/>
      </c>
      <c r="H150" s="30">
        <f>IFERROR(VLOOKUP($A160,Results_30d_Deltas!$A$2:$H$5000,7,FALSE)-E159,"")</f>
        <v/>
      </c>
      <c r="I150" s="30">
        <f>IFERROR(VLOOKUP($A160,Results_30d_Deltas!$A$2:$H$5000,6,FALSE),"")</f>
        <v/>
      </c>
      <c r="J150" s="30" t="n"/>
      <c r="K150" s="30" t="n"/>
      <c r="L150" s="30" t="inlineStr">
        <is>
          <t>NO</t>
        </is>
      </c>
      <c r="M150" s="33" t="n">
        <v>-0.135076739566572</v>
      </c>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ez_manage.py:5117 top()</t>
        </is>
      </c>
      <c r="IL150" s="30" t="inlineStr">
        <is>
          <t>v12_quick_engine.py:2508 x4</t>
        </is>
      </c>
      <c r="IM150" s="30" t="n"/>
      <c r="IN150" s="76" t="inlineStr">
        <is>
          <t>SUSPICIOUS n=0 for crypto_short — keep, needs S1 fills (backtest-expert: &lt;30 trades, seek plateaus, punish)</t>
        </is>
      </c>
    </row>
    <row r="151" ht="10.5" customHeight="1" s="67">
      <c r="A151" s="30" t="inlineStr">
        <is>
          <t>MANDATORY_REENTRY_ALLOW_WT0_STRONG_CROSS</t>
        </is>
      </c>
      <c r="B151" s="72" t="inlineStr">
        <is>
          <t>2.0</t>
        </is>
      </c>
      <c r="C151" s="30" t="n"/>
      <c r="D151" s="30" t="n"/>
      <c r="E151" s="30" t="n"/>
      <c r="F151" s="30" t="n"/>
      <c r="G151" s="30">
        <f>IFERROR(VLOOKUP($A159&amp;"_"&amp;$B159,Results_Deltas!$A$2:$P$15000,5,FALSE),"")</f>
        <v/>
      </c>
      <c r="H151" s="30">
        <f>IFERROR(VLOOKUP($A159,Results_30d_Deltas!$A$2:$H$5000,7,FALSE)-E158,"")</f>
        <v/>
      </c>
      <c r="I151" s="30">
        <f>IFERROR(VLOOKUP($A159,Results_30d_Deltas!$A$2:$H$5000,6,FALSE),"")</f>
        <v/>
      </c>
      <c r="J151" s="30" t="n"/>
      <c r="K151" s="30" t="n"/>
      <c r="L151" s="30" t="inlineStr">
        <is>
          <t>NO</t>
        </is>
      </c>
      <c r="M151" s="33" t="n">
        <v>-0.1348894375210152</v>
      </c>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4" t="n"/>
      <c r="AW151" s="34" t="n"/>
      <c r="AX151" s="34" t="n"/>
      <c r="AY151" s="34" t="n"/>
      <c r="AZ151" s="34"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ez_manage.py:4960 top()</t>
        </is>
      </c>
      <c r="IL151" s="30" t="inlineStr">
        <is>
          <t>v12_quick_engine.py:2245 x4</t>
        </is>
      </c>
      <c r="IM151" s="30" t="n"/>
    </row>
    <row r="152" ht="10.5" customHeight="1" s="67">
      <c r="A152" s="31" t="inlineStr">
        <is>
          <t>OBLIGATORY_REENTRY_DEFAULT_SIZE_MULT</t>
        </is>
      </c>
      <c r="B152" s="72" t="inlineStr">
        <is>
          <t>1.0</t>
        </is>
      </c>
      <c r="C152" s="30" t="n"/>
      <c r="D152" s="30" t="n"/>
      <c r="E152" s="30" t="n"/>
      <c r="F152" s="30" t="n"/>
      <c r="G152" s="30">
        <f>IFERROR(VLOOKUP($A161&amp;"_"&amp;$B161,Results_Deltas!$A$2:$P$15000,5,FALSE),"")</f>
        <v/>
      </c>
      <c r="H152" s="30">
        <f>IFERROR(VLOOKUP($A161,Results_30d_Deltas!$A$2:$H$5000,7,FALSE)-E160,"")</f>
        <v/>
      </c>
      <c r="I152" s="30">
        <f>IFERROR(VLOOKUP($A161,Results_30d_Deltas!$A$2:$H$5000,6,FALSE),"")</f>
        <v/>
      </c>
      <c r="J152" s="30" t="n"/>
      <c r="K152" s="30" t="n"/>
      <c r="L152" s="30" t="inlineStr">
        <is>
          <t>NO</t>
        </is>
      </c>
      <c r="M152" s="33" t="n">
        <v>-0.1348894375210152</v>
      </c>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4" t="n"/>
      <c r="HJ152" s="34" t="n"/>
      <c r="HK152" s="34" t="n"/>
      <c r="HL152" s="34" t="n"/>
      <c r="HM152" s="34"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ez_manage.py:5108 top()</t>
        </is>
      </c>
      <c r="IL152" s="30" t="inlineStr">
        <is>
          <t>v12_quick_engine.py:2499 x2</t>
        </is>
      </c>
      <c r="IM152" s="30" t="n"/>
    </row>
    <row r="153" ht="10.5" customHeight="1" s="67">
      <c r="A153" s="30" t="inlineStr">
        <is>
          <t>OBLIGATORY_REENTRY_SMA_FIELD</t>
        </is>
      </c>
      <c r="B153" s="72" t="inlineStr">
        <is>
          <t>0.5</t>
        </is>
      </c>
      <c r="C153" s="30" t="n"/>
      <c r="D153" s="30" t="n"/>
      <c r="E153" s="30" t="n"/>
      <c r="F153" s="30" t="n"/>
      <c r="G153" s="30">
        <f>IFERROR(VLOOKUP($A163&amp;"_"&amp;$B163,Results_Deltas!$A$2:$P$15000,5,FALSE),"")</f>
        <v/>
      </c>
      <c r="H153" s="30">
        <f>IFERROR(VLOOKUP($A163,Results_30d_Deltas!$A$2:$H$5000,7,FALSE)-E162,"")</f>
        <v/>
      </c>
      <c r="I153" s="30">
        <f>IFERROR(VLOOKUP($A163,Results_30d_Deltas!$A$2:$H$5000,6,FALSE),"")</f>
        <v/>
      </c>
      <c r="J153" s="30" t="n"/>
      <c r="K153" s="30" t="n"/>
      <c r="L153" s="30" t="inlineStr">
        <is>
          <t>NO</t>
        </is>
      </c>
      <c r="M153" s="33" t="n">
        <v>-0.1348894375210152</v>
      </c>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ez_manage.py:5121 top()</t>
        </is>
      </c>
      <c r="IL153" s="30" t="inlineStr">
        <is>
          <t>v12_quick_engine.py:2512 x2</t>
        </is>
      </c>
      <c r="IM153" s="30" t="n"/>
      <c r="IN153" s="76" t="inlineStr">
        <is>
          <t>SUSPICIOUS n=0 for crypto_short — keep, needs S1 fills (backtest-expert: &lt;30 trades, seek plateaus, punish)</t>
        </is>
      </c>
    </row>
    <row r="154" ht="10.5" customHeight="1" s="67">
      <c r="A154" s="30" t="inlineStr">
        <is>
          <t>GUARANTEED_REENTRY_K_FAVORABLE_LOW</t>
        </is>
      </c>
      <c r="B154" s="72" t="inlineStr">
        <is>
          <t>15.0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v>-0.1347469992435666</v>
      </c>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ez_manage.py:4775 top()</t>
        </is>
      </c>
      <c r="IL154" s="30" t="inlineStr">
        <is>
          <t>v12_quick_engine.py:1942 x4</t>
        </is>
      </c>
      <c r="IM154" s="30" t="n"/>
      <c r="IN154" s="76" t="inlineStr">
        <is>
          <t>SUSPICIOUS n=0 for crypto_short — keep, needs S1 fills (backtest-expert: &lt;30 trades, seek plateaus, punish)</t>
        </is>
      </c>
    </row>
    <row r="155" ht="10.5" customHeight="1" s="67">
      <c r="A155" s="30" t="inlineStr">
        <is>
          <t>OBLIGATORY_REENTRY_SCORE_TIER3</t>
        </is>
      </c>
      <c r="B155" s="72" t="inlineStr">
        <is>
          <t>1.0</t>
        </is>
      </c>
      <c r="C155" s="30" t="n"/>
      <c r="D155" s="30" t="n"/>
      <c r="E155" s="30" t="n"/>
      <c r="F155" s="30" t="n"/>
      <c r="G155" s="30">
        <f>IFERROR(VLOOKUP($A165&amp;"_"&amp;$B165,Results_Deltas!$A$2:$P$15000,5,FALSE),"")</f>
        <v/>
      </c>
      <c r="H155" s="30">
        <f>IFERROR(VLOOKUP($A165,Results_30d_Deltas!$A$2:$H$5000,7,FALSE)-E164,"")</f>
        <v/>
      </c>
      <c r="I155" s="30">
        <f>IFERROR(VLOOKUP($A165,Results_30d_Deltas!$A$2:$H$5000,6,FALSE),"")</f>
        <v/>
      </c>
      <c r="J155" s="30" t="n"/>
      <c r="K155" s="30" t="n"/>
      <c r="L155" s="30" t="inlineStr">
        <is>
          <t>NO</t>
        </is>
      </c>
      <c r="M155" s="33" t="n">
        <v>-0.1347469992435666</v>
      </c>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ez_manage.py:5115 top()</t>
        </is>
      </c>
      <c r="IL155" s="30" t="inlineStr">
        <is>
          <t>v12_quick_engine.py:2506 x4</t>
        </is>
      </c>
      <c r="IM155" s="30" t="n"/>
      <c r="IN155" s="76" t="inlineStr">
        <is>
          <t>SUSPICIOUS n=0 for crypto_short — keep, needs S1 fills (backtest-expert: &lt;30 trades, seek plateaus, punish)</t>
        </is>
      </c>
    </row>
    <row r="156" ht="10.5" customHeight="1" s="67">
      <c r="A156" s="31" t="inlineStr">
        <is>
          <t>VEC_REENTRY_DC4_EXITPRICE_ENABLED</t>
        </is>
      </c>
      <c r="B156" s="72" t="inlineStr">
        <is>
          <t>True</t>
        </is>
      </c>
      <c r="C156" s="30" t="n"/>
      <c r="D156" s="30" t="n"/>
      <c r="E156" s="30" t="n"/>
      <c r="F156" s="30" t="n"/>
      <c r="G156" s="30">
        <f>IFERROR(VLOOKUP($A175&amp;"_"&amp;$B175,Results_Deltas!$A$2:$P$15000,5,FALSE),"")</f>
        <v/>
      </c>
      <c r="H156" s="30">
        <f>IFERROR(VLOOKUP($A175,Results_30d_Deltas!$A$2:$H$5000,7,FALSE)-E174,"")</f>
        <v/>
      </c>
      <c r="I156" s="30">
        <f>IFERROR(VLOOKUP($A175,Results_30d_Deltas!$A$2:$H$5000,6,FALSE),"")</f>
        <v/>
      </c>
      <c r="J156" s="30" t="n"/>
      <c r="K156" s="30" t="n"/>
      <c r="L156" s="30" t="inlineStr">
        <is>
          <t>NO</t>
        </is>
      </c>
      <c r="M156" s="33" t="n">
        <v>-0.1346783236987419</v>
      </c>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4" t="n"/>
      <c r="ES156" s="34" t="n"/>
      <c r="ET156" s="34" t="n"/>
      <c r="EU156" s="34" t="n"/>
      <c r="EV156" s="34"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ez_manage.py:6075 top()</t>
        </is>
      </c>
      <c r="IL156" s="30" t="inlineStr">
        <is>
          <t>v12_quick_engine.py:4287 x4</t>
        </is>
      </c>
      <c r="IM156" s="30" t="n"/>
    </row>
    <row r="157" ht="10.5" customHeight="1" s="67">
      <c r="A157" s="30" t="inlineStr">
        <is>
          <t>REENTRY2_DC_BREAK_ALLOW_15M</t>
        </is>
      </c>
      <c r="B157" s="72" t="inlineStr">
        <is>
          <t>0.5</t>
        </is>
      </c>
      <c r="C157" s="30" t="n"/>
      <c r="D157" s="30" t="n"/>
      <c r="E157" s="30" t="n"/>
      <c r="F157" s="30" t="n"/>
      <c r="G157" s="30">
        <f>IFERROR(VLOOKUP($A168&amp;"_"&amp;$B168,Results_Deltas!$A$2:$P$15000,5,FALSE),"")</f>
        <v/>
      </c>
      <c r="H157" s="30">
        <f>IFERROR(VLOOKUP($A168,Results_30d_Deltas!$A$2:$H$5000,7,FALSE)-E167,"")</f>
        <v/>
      </c>
      <c r="I157" s="30">
        <f>IFERROR(VLOOKUP($A168,Results_30d_Deltas!$A$2:$H$5000,6,FALSE),"")</f>
        <v/>
      </c>
      <c r="J157" s="30" t="n"/>
      <c r="K157" s="30" t="n"/>
      <c r="L157" s="30" t="inlineStr">
        <is>
          <t>YES</t>
        </is>
      </c>
      <c r="M157" s="33" t="n">
        <v>-0.1198532635185125</v>
      </c>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ez_manage.py:5278 top()</t>
        </is>
      </c>
      <c r="IL157" s="30" t="inlineStr">
        <is>
          <t>v12_quick_engine.py:2835 x5</t>
        </is>
      </c>
      <c r="IM157" s="30" t="n"/>
    </row>
    <row r="158" ht="10.5" customHeight="1" s="67">
      <c r="A158" s="30" t="inlineStr">
        <is>
          <t>REENTRY_POST_CONSOL_ATR_THRESHOLD</t>
        </is>
      </c>
      <c r="B158" s="72" t="inlineStr">
        <is>
          <t>1.0</t>
        </is>
      </c>
      <c r="C158" s="30" t="n"/>
      <c r="D158" s="30" t="n"/>
      <c r="E158" s="30" t="n"/>
      <c r="F158" s="30" t="n"/>
      <c r="G158" s="30">
        <f>IFERROR(VLOOKUP($A175&amp;"_"&amp;$B175,Results_Deltas!$A$2:$P$15000,5,FALSE),"")</f>
        <v/>
      </c>
      <c r="H158" s="30">
        <f>IFERROR(VLOOKUP($A175,Results_30d_Deltas!$A$2:$H$5000,7,FALSE)-E174,"")</f>
        <v/>
      </c>
      <c r="I158" s="30">
        <f>IFERROR(VLOOKUP($A175,Results_30d_Deltas!$A$2:$H$5000,6,FALSE),"")</f>
        <v/>
      </c>
      <c r="J158" s="30" t="n"/>
      <c r="K158" s="30" t="n"/>
      <c r="L158" s="30" t="inlineStr">
        <is>
          <t>NO</t>
        </is>
      </c>
      <c r="M158" s="33" t="n">
        <v>-0.1197993793046221</v>
      </c>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ez_manage.py:5318 top()</t>
        </is>
      </c>
      <c r="IL158" s="30" t="inlineStr">
        <is>
          <t>v12_quick_engine.py:2896 x3</t>
        </is>
      </c>
      <c r="IM158" s="30" t="n"/>
      <c r="IN158" s="76" t="inlineStr">
        <is>
          <t>SUSPICIOUS n=0 for crypto_short — keep, needs S1 fills (backtest-expert: &lt;30 trades, seek plateaus, punish)</t>
        </is>
      </c>
    </row>
    <row r="159" ht="10.5" customHeight="1" s="67">
      <c r="A159" s="31" t="inlineStr">
        <is>
          <t>REENTRY_EXIT_RECLAIM_ENABLED</t>
        </is>
      </c>
      <c r="B159" s="72" t="inlineStr">
        <is>
          <t>True</t>
        </is>
      </c>
      <c r="C159" s="30" t="n"/>
      <c r="D159" s="30" t="n"/>
      <c r="E159" s="30" t="n"/>
      <c r="F159" s="30" t="n"/>
      <c r="G159" s="30">
        <f>IFERROR(VLOOKUP($A176&amp;"_"&amp;$B176,Results_Deltas!$A$2:$P$15000,5,FALSE),"")</f>
        <v/>
      </c>
      <c r="H159" s="30">
        <f>IFERROR(VLOOKUP($A176,Results_30d_Deltas!$A$2:$H$5000,7,FALSE)-E175,"")</f>
        <v/>
      </c>
      <c r="I159" s="30">
        <f>IFERROR(VLOOKUP($A176,Results_30d_Deltas!$A$2:$H$5000,6,FALSE),"")</f>
        <v/>
      </c>
      <c r="J159" s="30" t="n"/>
      <c r="K159" s="30" t="n"/>
      <c r="L159" s="30" t="inlineStr">
        <is>
          <t>NO</t>
        </is>
      </c>
      <c r="M159" s="33" t="n">
        <v>-0.1191244622787311</v>
      </c>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ez_manage.py:5310 top()</t>
        </is>
      </c>
      <c r="IL159" s="30" t="inlineStr">
        <is>
          <t>v12_quick_engine.py:2877 x3</t>
        </is>
      </c>
      <c r="IM159" s="30" t="n"/>
    </row>
    <row r="160" ht="10.5" customHeight="1" s="67">
      <c r="A160" s="30" t="inlineStr">
        <is>
          <t>REENTRY_EXIT_RECLAIM_BUFFER_PCT</t>
        </is>
      </c>
      <c r="B160" s="72" t="inlineStr">
        <is>
          <t>1.0</t>
        </is>
      </c>
      <c r="C160" s="30" t="n"/>
      <c r="D160" s="30" t="n"/>
      <c r="E160" s="30" t="n"/>
      <c r="F160" s="30" t="n"/>
      <c r="G160" s="30">
        <f>IFERROR(VLOOKUP($A176&amp;"_"&amp;$B176,Results_Deltas!$A$2:$P$15000,5,FALSE),"")</f>
        <v/>
      </c>
      <c r="H160" s="30">
        <f>IFERROR(VLOOKUP($A176,Results_30d_Deltas!$A$2:$H$5000,7,FALSE)-E175,"")</f>
        <v/>
      </c>
      <c r="I160" s="30">
        <f>IFERROR(VLOOKUP($A176,Results_30d_Deltas!$A$2:$H$5000,6,FALSE),"")</f>
        <v/>
      </c>
      <c r="J160" s="30" t="n"/>
      <c r="K160" s="30" t="n"/>
      <c r="L160" s="30" t="inlineStr">
        <is>
          <t>NO</t>
        </is>
      </c>
      <c r="M160" s="33" t="n">
        <v>-0.1175099293975778</v>
      </c>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ez_manage.py:5309 top()</t>
        </is>
      </c>
      <c r="IL160" s="30" t="inlineStr">
        <is>
          <t>v12_quick_engine.py:2876 x3</t>
        </is>
      </c>
      <c r="IM160" s="30" t="n"/>
      <c r="IN160" s="76" t="inlineStr">
        <is>
          <t>SUSPICIOUS n=0 for crypto_short — keep, needs S1 fills (backtest-expert: &lt;30 trades, seek plateaus, punish)</t>
        </is>
      </c>
    </row>
    <row r="161" ht="10.5" customHeight="1" s="67">
      <c r="A161" s="30" t="inlineStr">
        <is>
          <t>REENTRY_PRICE_IMPROVE_PCT</t>
        </is>
      </c>
      <c r="B161" s="72" t="inlineStr">
        <is>
          <t>2.0</t>
        </is>
      </c>
      <c r="C161" s="30" t="n"/>
      <c r="D161" s="30" t="n"/>
      <c r="E161" s="30" t="n"/>
      <c r="F161" s="30" t="n"/>
      <c r="G161" s="30">
        <f>IFERROR(VLOOKUP($A179&amp;"_"&amp;$B179,Results_Deltas!$A$2:$P$15000,5,FALSE),"")</f>
        <v/>
      </c>
      <c r="H161" s="30">
        <f>IFERROR(VLOOKUP($A179,Results_30d_Deltas!$A$2:$H$5000,7,FALSE)-E178,"")</f>
        <v/>
      </c>
      <c r="I161" s="30">
        <f>IFERROR(VLOOKUP($A179,Results_30d_Deltas!$A$2:$H$5000,6,FALSE),"")</f>
        <v/>
      </c>
      <c r="J161" s="30" t="n"/>
      <c r="K161" s="30" t="n"/>
      <c r="L161" s="30" t="inlineStr">
        <is>
          <t>NO</t>
        </is>
      </c>
      <c r="M161" s="33" t="n">
        <v>-0.1130186461214801</v>
      </c>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ez_manage.py:5321 top()</t>
        </is>
      </c>
      <c r="IL161" s="30" t="inlineStr">
        <is>
          <t>v12_quick_engine.py:2900 x3</t>
        </is>
      </c>
      <c r="IM161" s="30" t="n"/>
      <c r="IN161" s="76" t="inlineStr">
        <is>
          <t>SUSPICIOUS n=0 for crypto_short — keep, needs S1 fills (backtest-expert: &lt;30 trades, seek plateaus, punish)</t>
        </is>
      </c>
    </row>
    <row r="162" ht="10.5" customHeight="1" s="67">
      <c r="A162" s="30" t="inlineStr">
        <is>
          <t>REENTRY_POST_CONSOL_ATR_THRESHOLD</t>
        </is>
      </c>
      <c r="B162" s="72" t="inlineStr">
        <is>
          <t>0.5</t>
        </is>
      </c>
      <c r="C162" s="30" t="n"/>
      <c r="D162" s="30" t="n"/>
      <c r="E162" s="30" t="n"/>
      <c r="F162" s="30" t="n"/>
      <c r="G162" s="30">
        <f>IFERROR(VLOOKUP($A179&amp;"_"&amp;$B179,Results_Deltas!$A$2:$P$15000,5,FALSE),"")</f>
        <v/>
      </c>
      <c r="H162" s="30">
        <f>IFERROR(VLOOKUP($A179,Results_30d_Deltas!$A$2:$H$5000,7,FALSE)-E178,"")</f>
        <v/>
      </c>
      <c r="I162" s="30">
        <f>IFERROR(VLOOKUP($A179,Results_30d_Deltas!$A$2:$H$5000,6,FALSE),"")</f>
        <v/>
      </c>
      <c r="J162" s="30" t="n"/>
      <c r="K162" s="30" t="n"/>
      <c r="L162" s="30" t="inlineStr">
        <is>
          <t>NO</t>
        </is>
      </c>
      <c r="M162" s="33" t="n">
        <v>-0.1130175290294409</v>
      </c>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ez_manage.py:5318 top()</t>
        </is>
      </c>
      <c r="IL162" s="30" t="inlineStr">
        <is>
          <t>v12_quick_engine.py:2896 x3</t>
        </is>
      </c>
      <c r="IM162" s="30" t="n"/>
      <c r="IN162" s="76" t="inlineStr">
        <is>
          <t>SUSPICIOUS n=0 for crypto_short — keep, needs S1 fills (backtest-expert: &lt;30 trades, seek plateaus, punish)</t>
        </is>
      </c>
    </row>
    <row r="163" ht="10.5" customHeight="1" s="67">
      <c r="A163" s="30" t="inlineStr">
        <is>
          <t>OBLIGATORY_REENTRY_SCORE_TIER2</t>
        </is>
      </c>
      <c r="B163" s="72" t="inlineStr">
        <is>
          <t>2.0</t>
        </is>
      </c>
      <c r="C163" s="30" t="n"/>
      <c r="D163" s="30" t="n"/>
      <c r="E163" s="30" t="n"/>
      <c r="F163" s="30" t="n"/>
      <c r="G163" s="30">
        <f>IFERROR(VLOOKUP($A173&amp;"_"&amp;$B173,Results_Deltas!$A$2:$P$15000,5,FALSE),"")</f>
        <v/>
      </c>
      <c r="H163" s="30">
        <f>IFERROR(VLOOKUP($A173,Results_30d_Deltas!$A$2:$H$5000,7,FALSE)-E172,"")</f>
        <v/>
      </c>
      <c r="I163" s="30">
        <f>IFERROR(VLOOKUP($A173,Results_30d_Deltas!$A$2:$H$5000,6,FALSE),"")</f>
        <v/>
      </c>
      <c r="J163" s="30" t="n"/>
      <c r="K163" s="30" t="n"/>
      <c r="L163" s="30" t="inlineStr">
        <is>
          <t>NO</t>
        </is>
      </c>
      <c r="M163" s="33" t="n">
        <v>-0.112888592768874</v>
      </c>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ez_manage.py:5114 top()</t>
        </is>
      </c>
      <c r="IL163" s="30" t="inlineStr">
        <is>
          <t>v12_quick_engine.py:2505 x4</t>
        </is>
      </c>
      <c r="IM163" s="30" t="n"/>
      <c r="IN163" s="76" t="inlineStr">
        <is>
          <t>SUSPICIOUS n=0 for crypto_short — keep, needs S1 fills (backtest-expert: &lt;30 trades, seek plateaus, punish)</t>
        </is>
      </c>
    </row>
    <row r="164" ht="10.5" customHeight="1" s="67">
      <c r="A164" s="30" t="inlineStr">
        <is>
          <t>GUARANTEED_REENTRY_K_FAVORABLE_HIGH</t>
        </is>
      </c>
      <c r="B164" s="72" t="inlineStr">
        <is>
          <t>52.5</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v>-0.1118158121916014</v>
      </c>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ez_manage.py:4774 top()</t>
        </is>
      </c>
      <c r="IL164" s="30" t="inlineStr">
        <is>
          <t>v12_quick_engine.py:1941 x4</t>
        </is>
      </c>
      <c r="IM164" s="30" t="n"/>
      <c r="IN164" s="76" t="inlineStr">
        <is>
          <t>SUSPICIOUS n=0 for crypto_short — keep, needs S1 fills (backtest-expert: &lt;30 trades, seek plateaus, punish)</t>
        </is>
      </c>
    </row>
    <row r="165" ht="10.5" customHeight="1" s="67">
      <c r="A165" s="30" t="inlineStr">
        <is>
          <t>BOUNCE_REENTRY_K_RESET_LONG</t>
        </is>
      </c>
      <c r="B165" s="72" t="inlineStr">
        <is>
          <t>1.0</t>
        </is>
      </c>
      <c r="C165" s="30" t="n"/>
      <c r="D165" s="30" t="n"/>
      <c r="E165" s="30" t="n"/>
      <c r="F165" s="30" t="n"/>
      <c r="G165" s="30">
        <f>IFERROR(VLOOKUP($A167&amp;"_"&amp;$B167,Results_Deltas!$A$2:$P$15000,5,FALSE),"")</f>
        <v/>
      </c>
      <c r="H165" s="30">
        <f>IFERROR(VLOOKUP($A167,Results_30d_Deltas!$A$2:$H$5000,7,FALSE)-E166,"")</f>
        <v/>
      </c>
      <c r="I165" s="30">
        <f>IFERROR(VLOOKUP($A167,Results_30d_Deltas!$A$2:$H$5000,6,FALSE),"")</f>
        <v/>
      </c>
      <c r="J165" s="30" t="n"/>
      <c r="K165" s="30" t="n"/>
      <c r="L165" s="30" t="inlineStr">
        <is>
          <t>NO</t>
        </is>
      </c>
      <c r="M165" s="33" t="n">
        <v>-0.1118158121916014</v>
      </c>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4" t="n"/>
      <c r="FT165" s="34"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ez_manage.py:2986 top()</t>
        </is>
      </c>
      <c r="IL165" s="30" t="inlineStr">
        <is>
          <t>v12_quick_engine.py:321 x13</t>
        </is>
      </c>
      <c r="IM165" s="30" t="n"/>
      <c r="IN165" s="76" t="inlineStr">
        <is>
          <t>SUSPICIOUS n=0 for crypto_short — keep, needs S1 fills (backtest-expert: &lt;30 trades, seek plateaus, punish)</t>
        </is>
      </c>
    </row>
    <row r="166" ht="10.5" customHeight="1" s="67">
      <c r="A166" s="30" t="inlineStr">
        <is>
          <t>LEGACY_REENTRY_PSR_QUICK_RECOVERY</t>
        </is>
      </c>
      <c r="B166" s="72" t="inlineStr">
        <is>
          <t>1.0</t>
        </is>
      </c>
      <c r="C166" s="30" t="n"/>
      <c r="D166" s="30" t="n"/>
      <c r="E166" s="30" t="n"/>
      <c r="F166" s="30" t="n"/>
      <c r="G166" s="30">
        <f>IFERROR(VLOOKUP($A174&amp;"_"&amp;$B174,Results_Deltas!$A$2:$P$15000,5,FALSE),"")</f>
        <v/>
      </c>
      <c r="H166" s="30">
        <f>IFERROR(VLOOKUP($A174,Results_30d_Deltas!$A$2:$H$5000,7,FALSE)-E173,"")</f>
        <v/>
      </c>
      <c r="I166" s="30">
        <f>IFERROR(VLOOKUP($A174,Results_30d_Deltas!$A$2:$H$5000,6,FALSE),"")</f>
        <v/>
      </c>
      <c r="J166" s="30" t="n"/>
      <c r="K166" s="30" t="n"/>
      <c r="L166" s="30" t="inlineStr">
        <is>
          <t>NO</t>
        </is>
      </c>
      <c r="M166" s="33" t="n">
        <v>-0.11032966307951</v>
      </c>
      <c r="N166" s="33" t="n"/>
      <c r="O166" s="33" t="n"/>
      <c r="P166" s="33" t="n"/>
      <c r="Q166" s="33" t="n"/>
      <c r="R166" s="33" t="n"/>
      <c r="S166" s="33" t="n"/>
      <c r="T166" s="33" t="n"/>
      <c r="U166" s="33" t="n"/>
      <c r="V166" s="33" t="n"/>
      <c r="W166" s="33" t="n"/>
      <c r="X166" s="33" t="n"/>
      <c r="Y166" s="33" t="n"/>
      <c r="Z166" s="33" t="n"/>
      <c r="AA166" s="33" t="n"/>
      <c r="AB166" s="34" t="n"/>
      <c r="AC166" s="34" t="n"/>
      <c r="AD166" s="34" t="n"/>
      <c r="AE166" s="34" t="n"/>
      <c r="AF166" s="34" t="n"/>
      <c r="AG166" s="34" t="n"/>
      <c r="AH166" s="34" t="n"/>
      <c r="AI166" s="34" t="n"/>
      <c r="AJ166" s="34" t="n"/>
      <c r="AK166" s="34"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4" t="n"/>
      <c r="FT166" s="34"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ez_manage.py:3425 top()</t>
        </is>
      </c>
      <c r="IL166" s="30" t="inlineStr">
        <is>
          <t>v12_quick_engine.py:2126 x4</t>
        </is>
      </c>
      <c r="IM166" s="30" t="n"/>
    </row>
    <row r="167" ht="10.5" customHeight="1" s="67">
      <c r="A167" s="30" t="inlineStr">
        <is>
          <t>OBLIGATORY_REENTRY_K15_HIGH_SIZE_FRAC</t>
        </is>
      </c>
      <c r="B167" s="72" t="inlineStr">
        <is>
          <t>2.0</t>
        </is>
      </c>
      <c r="C167" s="30" t="n"/>
      <c r="D167" s="30" t="n"/>
      <c r="E167" s="30" t="n"/>
      <c r="F167" s="30" t="n"/>
      <c r="G167" s="30">
        <f>IFERROR(VLOOKUP($A177&amp;"_"&amp;$B177,Results_Deltas!$A$2:$P$15000,5,FALSE),"")</f>
        <v/>
      </c>
      <c r="H167" s="30">
        <f>IFERROR(VLOOKUP($A177,Results_30d_Deltas!$A$2:$H$5000,7,FALSE)-E176,"")</f>
        <v/>
      </c>
      <c r="I167" s="30">
        <f>IFERROR(VLOOKUP($A177,Results_30d_Deltas!$A$2:$H$5000,6,FALSE),"")</f>
        <v/>
      </c>
      <c r="J167" s="30" t="n"/>
      <c r="K167" s="30" t="n"/>
      <c r="L167" s="30" t="inlineStr">
        <is>
          <t>NO</t>
        </is>
      </c>
      <c r="M167" s="33" t="n">
        <v>-0.1063115412099123</v>
      </c>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4" t="n"/>
      <c r="FT167" s="34"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4" t="n"/>
      <c r="HJ167" s="34" t="n"/>
      <c r="HK167" s="34" t="n"/>
      <c r="HL167" s="34" t="n"/>
      <c r="HM167" s="34"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ez_manage.py:5111 top()</t>
        </is>
      </c>
      <c r="IL167" s="30" t="inlineStr">
        <is>
          <t>v12_quick_engine.py:2502 x4</t>
        </is>
      </c>
      <c r="IM167" s="30" t="n"/>
      <c r="IN167" s="76" t="inlineStr">
        <is>
          <t>SUSPICIOUS n=0 for crypto_short — keep, needs S1 fills (backtest-expert: &lt;30 trades, seek plateaus, punish)</t>
        </is>
      </c>
    </row>
    <row r="168" ht="10.5" customHeight="1" s="67">
      <c r="A168" s="31" t="inlineStr">
        <is>
          <t>OBLIGATORY_REENTRY_SHORT_K15_LOW_SIZE_FRAC</t>
        </is>
      </c>
      <c r="B168" s="72" t="inlineStr">
        <is>
          <t>0.5</t>
        </is>
      </c>
      <c r="C168" s="30" t="n"/>
      <c r="D168" s="30" t="n"/>
      <c r="E168" s="30" t="n"/>
      <c r="F168" s="30" t="n"/>
      <c r="G168" s="30">
        <f>IFERROR(VLOOKUP($A178&amp;"_"&amp;$B178,Results_Deltas!$A$2:$P$15000,5,FALSE),"")</f>
        <v/>
      </c>
      <c r="H168" s="30">
        <f>IFERROR(VLOOKUP($A178,Results_30d_Deltas!$A$2:$H$5000,7,FALSE)-E177,"")</f>
        <v/>
      </c>
      <c r="I168" s="30">
        <f>IFERROR(VLOOKUP($A178,Results_30d_Deltas!$A$2:$H$5000,6,FALSE),"")</f>
        <v/>
      </c>
      <c r="J168" s="30" t="n"/>
      <c r="K168" s="30" t="n"/>
      <c r="L168" s="30" t="inlineStr">
        <is>
          <t>YES</t>
        </is>
      </c>
      <c r="M168" s="33" t="n">
        <v>-0.1049050256558532</v>
      </c>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4" t="n"/>
      <c r="FT168" s="34"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4" t="n"/>
      <c r="HJ168" s="34" t="n"/>
      <c r="HK168" s="34" t="n"/>
      <c r="HL168" s="34" t="n"/>
      <c r="HM168" s="34"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ez_manage.py:5118 top()</t>
        </is>
      </c>
      <c r="IL168" s="30" t="inlineStr">
        <is>
          <t>v12_quick_engine.py:2509 x4</t>
        </is>
      </c>
      <c r="IM168" s="30" t="n"/>
      <c r="IN168" s="76" t="inlineStr">
        <is>
          <t>SUSPICIOUS n=0 for crypto_short — keep, needs S1 fills (backtest-expert: &lt;30 trades, seek plateaus, punish)</t>
        </is>
      </c>
    </row>
    <row r="169" ht="10.5" customHeight="1" s="67">
      <c r="A169" s="30" t="inlineStr">
        <is>
          <t>GUARANTEED_REENTRY_K_HIGH_BLOCK</t>
        </is>
      </c>
      <c r="B169" s="72" t="inlineStr">
        <is>
          <t>120.0</t>
        </is>
      </c>
      <c r="C169" s="30" t="n"/>
      <c r="D169" s="30" t="n"/>
      <c r="E169" s="30" t="n"/>
      <c r="F169" s="30" t="n"/>
      <c r="G169" s="30">
        <f>IFERROR(VLOOKUP($A175&amp;"_"&amp;$B175,Results_Deltas!$A$2:$P$15000,5,FALSE),"")</f>
        <v/>
      </c>
      <c r="H169" s="30">
        <f>IFERROR(VLOOKUP($A175,Results_30d_Deltas!$A$2:$H$5000,7,FALSE)-E174,"")</f>
        <v/>
      </c>
      <c r="I169" s="30">
        <f>IFERROR(VLOOKUP($A175,Results_30d_Deltas!$A$2:$H$5000,6,FALSE),"")</f>
        <v/>
      </c>
      <c r="J169" s="30" t="n"/>
      <c r="K169" s="30" t="n"/>
      <c r="L169" s="30" t="inlineStr">
        <is>
          <t>NO</t>
        </is>
      </c>
      <c r="M169" s="33" t="n">
        <v>-0.1024147715113139</v>
      </c>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4" t="n"/>
      <c r="FT169" s="34"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ez_manage.py:4776 top()</t>
        </is>
      </c>
      <c r="IL169" s="30" t="inlineStr">
        <is>
          <t>v12_quick_engine.py:1943 x4</t>
        </is>
      </c>
      <c r="IM169" s="30" t="n"/>
      <c r="IN169" s="76" t="inlineStr">
        <is>
          <t>SUSPICIOUS n=0 for crypto_short — keep, needs S1 fills (backtest-expert: &lt;30 trades, seek plateaus, punish)</t>
        </is>
      </c>
    </row>
    <row r="170" ht="10.5" customHeight="1" s="67">
      <c r="A170" s="30" t="inlineStr">
        <is>
          <t>REENTRY2_DC_BREAK_ALLOW_15M</t>
        </is>
      </c>
      <c r="B170" s="72" t="inlineStr">
        <is>
          <t>1.0</t>
        </is>
      </c>
      <c r="C170" s="30" t="n"/>
      <c r="D170" s="30" t="n"/>
      <c r="E170" s="30" t="n"/>
      <c r="F170" s="30" t="n"/>
      <c r="G170" s="30">
        <f>IFERROR(VLOOKUP($A181&amp;"_"&amp;$B181,Results_Deltas!$A$2:$P$15000,5,FALSE),"")</f>
        <v/>
      </c>
      <c r="H170" s="30">
        <f>IFERROR(VLOOKUP($A181,Results_30d_Deltas!$A$2:$H$5000,7,FALSE)-E180,"")</f>
        <v/>
      </c>
      <c r="I170" s="30">
        <f>IFERROR(VLOOKUP($A181,Results_30d_Deltas!$A$2:$H$5000,6,FALSE),"")</f>
        <v/>
      </c>
      <c r="J170" s="30" t="n"/>
      <c r="K170" s="30" t="n"/>
      <c r="L170" s="30" t="inlineStr">
        <is>
          <t>NO</t>
        </is>
      </c>
      <c r="M170" s="33" t="n">
        <v>-0.09187596825687294</v>
      </c>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ez_manage.py:5278 top()</t>
        </is>
      </c>
      <c r="IL170" s="30" t="inlineStr">
        <is>
          <t>v12_quick_engine.py:2835 x5</t>
        </is>
      </c>
      <c r="IM170" s="30" t="n"/>
    </row>
    <row r="171" ht="10.5" customHeight="1" s="67">
      <c r="A171" s="31" t="inlineStr">
        <is>
          <t>BOUNCE_REENTRY_ENABLED</t>
        </is>
      </c>
      <c r="B171" s="72" t="inlineStr">
        <is>
          <t>True</t>
        </is>
      </c>
      <c r="C171" s="30" t="n"/>
      <c r="D171" s="30" t="n"/>
      <c r="E171" s="30" t="n"/>
      <c r="F171" s="30" t="n"/>
      <c r="G171" s="30">
        <f>IFERROR(VLOOKUP($A172&amp;"_"&amp;$B172,Results_Deltas!$A$2:$P$15000,5,FALSE),"")</f>
        <v/>
      </c>
      <c r="H171" s="30">
        <f>IFERROR(VLOOKUP($A172,Results_30d_Deltas!$A$2:$H$5000,7,FALSE)-E171,"")</f>
        <v/>
      </c>
      <c r="I171" s="30">
        <f>IFERROR(VLOOKUP($A172,Results_30d_Deltas!$A$2:$H$5000,6,FALSE),"")</f>
        <v/>
      </c>
      <c r="J171" s="30" t="n"/>
      <c r="K171" s="30" t="n"/>
      <c r="L171" s="30" t="inlineStr">
        <is>
          <t>YES</t>
        </is>
      </c>
      <c r="M171" s="33" t="n">
        <v>-0.08729485777718107</v>
      </c>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4" t="n"/>
      <c r="FT171" s="34"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ez_manage.py:2985 top()</t>
        </is>
      </c>
      <c r="IL171" s="30" t="inlineStr">
        <is>
          <t>v12_quick_engine.py:315 x14</t>
        </is>
      </c>
      <c r="IM171" s="30" t="n"/>
    </row>
    <row r="172" ht="10.5" customHeight="1" s="67">
      <c r="A172" s="30" t="inlineStr">
        <is>
          <t>GUARANTEED_REENTRY_K_FAVORABLE_HIGH</t>
        </is>
      </c>
      <c r="B172" s="72" t="inlineStr">
        <is>
          <t>105.0</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v>-0.08137291043384305</v>
      </c>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4" t="n"/>
      <c r="FT172" s="34"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ez_manage.py:4774 top()</t>
        </is>
      </c>
      <c r="IL172" s="30" t="inlineStr">
        <is>
          <t>v12_quick_engine.py:1941 x4</t>
        </is>
      </c>
      <c r="IM172" s="30" t="n"/>
      <c r="IN172" s="76" t="inlineStr">
        <is>
          <t>SUSPICIOUS n=0 for crypto_short — keep, needs S1 fills (backtest-expert: &lt;30 trades, seek plateaus, punish)</t>
        </is>
      </c>
    </row>
    <row r="173" ht="10.5" customHeight="1" s="67">
      <c r="A173" s="30" t="inlineStr">
        <is>
          <t>REENTRY_SIZE_EXTENDED_MULT</t>
        </is>
      </c>
      <c r="B173" s="72" t="inlineStr">
        <is>
          <t>2.0</t>
        </is>
      </c>
      <c r="C173" s="30" t="n"/>
      <c r="D173" s="30" t="n"/>
      <c r="E173" s="30" t="n"/>
      <c r="F173" s="30" t="n"/>
      <c r="G173" s="30">
        <f>IFERROR(VLOOKUP($A191&amp;"_"&amp;$B191,Results_Deltas!$A$2:$P$15000,5,FALSE),"")</f>
        <v/>
      </c>
      <c r="H173" s="30">
        <f>IFERROR(VLOOKUP($A191,Results_30d_Deltas!$A$2:$H$5000,7,FALSE)-E190,"")</f>
        <v/>
      </c>
      <c r="I173" s="30">
        <f>IFERROR(VLOOKUP($A191,Results_30d_Deltas!$A$2:$H$5000,6,FALSE),"")</f>
        <v/>
      </c>
      <c r="J173" s="30" t="n"/>
      <c r="K173" s="30" t="n"/>
      <c r="L173" s="30" t="inlineStr">
        <is>
          <t>NO</t>
        </is>
      </c>
      <c r="M173" s="33" t="n">
        <v>-0.08124285708123694</v>
      </c>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4" t="n"/>
      <c r="FT173" s="34"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4" t="n"/>
      <c r="HJ173" s="34" t="n"/>
      <c r="HK173" s="34" t="n"/>
      <c r="HL173" s="34" t="n"/>
      <c r="HM173" s="34"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ez_manage.py:3873 top()</t>
        </is>
      </c>
      <c r="IL173" s="30" t="inlineStr">
        <is>
          <t>v12_quick_engine.py:2906 x3</t>
        </is>
      </c>
      <c r="IM173" s="30" t="n"/>
    </row>
    <row r="174" ht="10.5" customHeight="1" s="67">
      <c r="A174" s="30" t="inlineStr">
        <is>
          <t>REENTRY2_DC_BREAK_ALLOW_15M</t>
        </is>
      </c>
      <c r="B174" s="72" t="inlineStr">
        <is>
          <t>0</t>
        </is>
      </c>
      <c r="C174" s="30" t="n"/>
      <c r="D174" s="30" t="n"/>
      <c r="E174" s="30" t="n"/>
      <c r="F174" s="30" t="n"/>
      <c r="G174" s="30">
        <f>IFERROR(VLOOKUP($A185&amp;"_"&amp;$B185,Results_Deltas!$A$2:$P$15000,5,FALSE),"")</f>
        <v/>
      </c>
      <c r="H174" s="30">
        <f>IFERROR(VLOOKUP($A185,Results_30d_Deltas!$A$2:$H$5000,7,FALSE)-E184,"")</f>
        <v/>
      </c>
      <c r="I174" s="30">
        <f>IFERROR(VLOOKUP($A185,Results_30d_Deltas!$A$2:$H$5000,6,FALSE),"")</f>
        <v/>
      </c>
      <c r="J174" s="30" t="n"/>
      <c r="K174" s="30" t="n"/>
      <c r="L174" s="30" t="inlineStr">
        <is>
          <t>NO</t>
        </is>
      </c>
      <c r="M174" s="33" t="n">
        <v>-0.08036129182810214</v>
      </c>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ez_manage.py:5278 top()</t>
        </is>
      </c>
      <c r="IL174" s="30" t="inlineStr">
        <is>
          <t>v12_quick_engine.py:2835 x5</t>
        </is>
      </c>
      <c r="IM174" s="30" t="n"/>
    </row>
    <row r="175" ht="10.5" customHeight="1" s="67">
      <c r="A175" s="30" t="inlineStr">
        <is>
          <t>GUARANTEED_REENTRY_K_FAVORABLE_HIGH</t>
        </is>
      </c>
      <c r="B175" s="72" t="inlineStr">
        <is>
          <t>87.5</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NO</t>
        </is>
      </c>
      <c r="M175" s="33" t="n">
        <v>-0.07908234325970306</v>
      </c>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4" t="n"/>
      <c r="FT175" s="34"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ez_manage.py:4774 top()</t>
        </is>
      </c>
      <c r="IL175" s="30" t="inlineStr">
        <is>
          <t>v12_quick_engine.py:1941 x4</t>
        </is>
      </c>
      <c r="IM175" s="30" t="n"/>
      <c r="IN175" s="76" t="inlineStr">
        <is>
          <t>SUSPICIOUS n=0 for crypto_short — keep, needs S1 fills (backtest-expert: &lt;30 trades, seek plateaus, punish)</t>
        </is>
      </c>
    </row>
    <row r="176" ht="10.5" customHeight="1" s="67">
      <c r="A176" s="30" t="inlineStr">
        <is>
          <t>OBLIGATORY_REENTRY_TIER2_HTF_REQUIRED</t>
        </is>
      </c>
      <c r="B176" s="72" t="inlineStr">
        <is>
          <t>2.0</t>
        </is>
      </c>
      <c r="C176" s="30" t="n"/>
      <c r="D176" s="30" t="n"/>
      <c r="E176" s="30" t="n"/>
      <c r="F176" s="30" t="n"/>
      <c r="G176" s="30">
        <f>IFERROR(VLOOKUP($A187&amp;"_"&amp;$B187,Results_Deltas!$A$2:$P$15000,5,FALSE),"")</f>
        <v/>
      </c>
      <c r="H176" s="30">
        <f>IFERROR(VLOOKUP($A187,Results_30d_Deltas!$A$2:$H$5000,7,FALSE)-E186,"")</f>
        <v/>
      </c>
      <c r="I176" s="30">
        <f>IFERROR(VLOOKUP($A187,Results_30d_Deltas!$A$2:$H$5000,6,FALSE),"")</f>
        <v/>
      </c>
      <c r="J176" s="30" t="n"/>
      <c r="K176" s="30" t="n"/>
      <c r="L176" s="30" t="inlineStr">
        <is>
          <t>NO</t>
        </is>
      </c>
      <c r="M176" s="33" t="n">
        <v>-0.07908234325970306</v>
      </c>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4" t="n"/>
      <c r="EN176" s="34" t="n"/>
      <c r="EO176" s="34" t="n"/>
      <c r="EP176" s="34" t="n"/>
      <c r="EQ176" s="34"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4" t="n"/>
      <c r="FT176" s="34"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ez_manage.py:5124 top()</t>
        </is>
      </c>
      <c r="IL176" s="30" t="inlineStr">
        <is>
          <t>v12_quick_engine.py:2515 x4</t>
        </is>
      </c>
      <c r="IM176" s="30" t="n"/>
    </row>
    <row r="177" ht="10.5" customHeight="1" s="67">
      <c r="A177" s="30" t="inlineStr">
        <is>
          <t>REENTRY2_DC_BREAK_REQUIRE_K_FILTER</t>
        </is>
      </c>
      <c r="B177" s="72" t="inlineStr">
        <is>
          <t>0</t>
        </is>
      </c>
      <c r="C177" s="30" t="n"/>
      <c r="D177" s="30" t="n"/>
      <c r="E177" s="30" t="n"/>
      <c r="F177" s="30" t="n"/>
      <c r="G177" s="30">
        <f>IFERROR(VLOOKUP($A189&amp;"_"&amp;$B189,Results_Deltas!$A$2:$P$15000,5,FALSE),"")</f>
        <v/>
      </c>
      <c r="H177" s="30">
        <f>IFERROR(VLOOKUP($A189,Results_30d_Deltas!$A$2:$H$5000,7,FALSE)-E188,"")</f>
        <v/>
      </c>
      <c r="I177" s="30">
        <f>IFERROR(VLOOKUP($A189,Results_30d_Deltas!$A$2:$H$5000,6,FALSE),"")</f>
        <v/>
      </c>
      <c r="J177" s="30" t="n"/>
      <c r="K177" s="30" t="n"/>
      <c r="L177" s="30" t="inlineStr">
        <is>
          <t>NO</t>
        </is>
      </c>
      <c r="M177" s="33" t="n">
        <v>-0.07811679959007659</v>
      </c>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ez_manage.py:5281 top()</t>
        </is>
      </c>
      <c r="IL177" s="30" t="inlineStr">
        <is>
          <t>v12_quick_engine.py:2838 x5</t>
        </is>
      </c>
      <c r="IM177" s="30" t="n"/>
    </row>
    <row r="178" ht="10.5" customHeight="1" s="67">
      <c r="A178" s="30" t="inlineStr">
        <is>
          <t>REENTRY2_DC_BREAK_REQUIRE_WT_FILTER</t>
        </is>
      </c>
      <c r="B178" s="72" t="inlineStr">
        <is>
          <t>0</t>
        </is>
      </c>
      <c r="C178" s="30" t="n"/>
      <c r="D178" s="30" t="n"/>
      <c r="E178" s="30" t="n"/>
      <c r="F178" s="30" t="n"/>
      <c r="G178" s="30">
        <f>IFERROR(VLOOKUP($A190&amp;"_"&amp;$B190,Results_Deltas!$A$2:$P$15000,5,FALSE),"")</f>
        <v/>
      </c>
      <c r="H178" s="30">
        <f>IFERROR(VLOOKUP($A190,Results_30d_Deltas!$A$2:$H$5000,7,FALSE)-E189,"")</f>
        <v/>
      </c>
      <c r="I178" s="30">
        <f>IFERROR(VLOOKUP($A190,Results_30d_Deltas!$A$2:$H$5000,6,FALSE),"")</f>
        <v/>
      </c>
      <c r="J178" s="30" t="n"/>
      <c r="K178" s="30" t="n"/>
      <c r="L178" s="30" t="inlineStr">
        <is>
          <t>YES</t>
        </is>
      </c>
      <c r="M178" s="33" t="n">
        <v>-0.06844307612198432</v>
      </c>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ez_manage.py:5282 top()</t>
        </is>
      </c>
      <c r="IL178" s="30" t="inlineStr">
        <is>
          <t>v12_quick_engine.py:2839 x5</t>
        </is>
      </c>
      <c r="IM178" s="30" t="n"/>
    </row>
    <row r="179" ht="10.5" customHeight="1" s="67">
      <c r="A179" s="30" t="inlineStr">
        <is>
          <t>REENTRY_POST_CONSOL_TFS_REQUIRED</t>
        </is>
      </c>
      <c r="B179" s="72" t="inlineStr">
        <is>
          <t>0.5</t>
        </is>
      </c>
      <c r="C179" s="30" t="n"/>
      <c r="D179" s="30" t="n"/>
      <c r="E179" s="30" t="n"/>
      <c r="F179" s="30" t="n"/>
      <c r="G179" s="30">
        <f>IFERROR(VLOOKUP($A197&amp;"_"&amp;$B197,Results_Deltas!$A$2:$P$15000,5,FALSE),"")</f>
        <v/>
      </c>
      <c r="H179" s="30">
        <f>IFERROR(VLOOKUP($A197,Results_30d_Deltas!$A$2:$H$5000,7,FALSE)-E196,"")</f>
        <v/>
      </c>
      <c r="I179" s="30">
        <f>IFERROR(VLOOKUP($A197,Results_30d_Deltas!$A$2:$H$5000,6,FALSE),"")</f>
        <v/>
      </c>
      <c r="J179" s="30" t="n"/>
      <c r="K179" s="30" t="n"/>
      <c r="L179" s="30" t="inlineStr">
        <is>
          <t>NO</t>
        </is>
      </c>
      <c r="M179" s="33" t="n">
        <v>-0.06708255015059153</v>
      </c>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4" t="n"/>
      <c r="FT179" s="34"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ez_manage.py:5320 top()</t>
        </is>
      </c>
      <c r="IL179" s="30" t="inlineStr">
        <is>
          <t>v12_quick_engine.py:2899 x3</t>
        </is>
      </c>
      <c r="IM179" s="30" t="n"/>
      <c r="IN179" s="76" t="inlineStr">
        <is>
          <t>SUSPICIOUS n=0 for crypto_short — keep, needs S1 fills (backtest-expert: &lt;30 trades, seek plateaus, punish)</t>
        </is>
      </c>
    </row>
    <row r="180" ht="10.5" customHeight="1" s="67">
      <c r="A180" s="30" t="inlineStr">
        <is>
          <t>GUARANTEED_REENTRY_TIGHT_STOP_MIN_AGE_S</t>
        </is>
      </c>
      <c r="B180" s="72" t="inlineStr">
        <is>
          <t>90.0</t>
        </is>
      </c>
      <c r="C180" s="30" t="n"/>
      <c r="D180" s="30" t="n"/>
      <c r="E180" s="30" t="n"/>
      <c r="F180" s="30" t="n"/>
      <c r="G180" s="30">
        <f>IFERROR(VLOOKUP($A188&amp;"_"&amp;$B188,Results_Deltas!$A$2:$P$15000,5,FALSE),"")</f>
        <v/>
      </c>
      <c r="H180" s="30">
        <f>IFERROR(VLOOKUP($A188,Results_30d_Deltas!$A$2:$H$5000,7,FALSE)-E187,"")</f>
        <v/>
      </c>
      <c r="I180" s="30">
        <f>IFERROR(VLOOKUP($A188,Results_30d_Deltas!$A$2:$H$5000,6,FALSE),"")</f>
        <v/>
      </c>
      <c r="J180" s="30" t="n"/>
      <c r="K180" s="30" t="n"/>
      <c r="L180" s="30" t="inlineStr">
        <is>
          <t>NO</t>
        </is>
      </c>
      <c r="M180" s="33" t="n">
        <v>-0.06541305396544286</v>
      </c>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4" t="n"/>
      <c r="CZ180" s="34" t="n"/>
      <c r="DA180" s="34" t="n"/>
      <c r="DB180" s="34" t="n"/>
      <c r="DC180" s="34"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4" t="n"/>
      <c r="ED180" s="34" t="n"/>
      <c r="EE180" s="34" t="n"/>
      <c r="EF180" s="34" t="n"/>
      <c r="EG180" s="34"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3" t="n"/>
      <c r="FJ180" s="33" t="n"/>
      <c r="FK180" s="33" t="n"/>
      <c r="FL180" s="33" t="n"/>
      <c r="FM180" s="33" t="n"/>
      <c r="FN180" s="33" t="n"/>
      <c r="FO180" s="33" t="n"/>
      <c r="FP180" s="33" t="n"/>
      <c r="FQ180" s="33" t="n"/>
      <c r="FR180" s="33" t="n"/>
      <c r="FS180" s="34" t="n"/>
      <c r="FT180" s="34"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ez_manage.py:4781 top()</t>
        </is>
      </c>
      <c r="IL180" s="30" t="inlineStr">
        <is>
          <t>v12_quick_engine.py:1949 x4</t>
        </is>
      </c>
      <c r="IM180" s="30" t="n"/>
      <c r="IN180" s="76" t="inlineStr">
        <is>
          <t>SUSPICIOUS n=0 for crypto_short — keep, needs S1 fills (backtest-expert: &lt;30 trades, seek plateaus, punish)</t>
        </is>
      </c>
    </row>
    <row r="181" ht="10.5" customHeight="1" s="67">
      <c r="A181" s="30" t="inlineStr">
        <is>
          <t>OBLIGATORY_REENTRY_DEFAULT_SIZE_MULT</t>
        </is>
      </c>
      <c r="B181" s="72" t="inlineStr">
        <is>
          <t>0.5</t>
        </is>
      </c>
      <c r="C181" s="30" t="n"/>
      <c r="D181" s="30" t="n"/>
      <c r="E181" s="30" t="n"/>
      <c r="F181" s="30" t="n"/>
      <c r="G181" s="30">
        <f>IFERROR(VLOOKUP($A190&amp;"_"&amp;$B190,Results_Deltas!$A$2:$P$15000,5,FALSE),"")</f>
        <v/>
      </c>
      <c r="H181" s="30">
        <f>IFERROR(VLOOKUP($A190,Results_30d_Deltas!$A$2:$H$5000,7,FALSE)-E189,"")</f>
        <v/>
      </c>
      <c r="I181" s="30">
        <f>IFERROR(VLOOKUP($A190,Results_30d_Deltas!$A$2:$H$5000,6,FALSE),"")</f>
        <v/>
      </c>
      <c r="J181" s="30" t="n"/>
      <c r="K181" s="30" t="n"/>
      <c r="L181" s="30" t="inlineStr">
        <is>
          <t>NO</t>
        </is>
      </c>
      <c r="M181" s="33" t="n">
        <v>-0.06541305396544286</v>
      </c>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3" t="n"/>
      <c r="FJ181" s="33" t="n"/>
      <c r="FK181" s="33" t="n"/>
      <c r="FL181" s="33" t="n"/>
      <c r="FM181" s="33" t="n"/>
      <c r="FN181" s="33" t="n"/>
      <c r="FO181" s="33" t="n"/>
      <c r="FP181" s="33" t="n"/>
      <c r="FQ181" s="33" t="n"/>
      <c r="FR181" s="33" t="n"/>
      <c r="FS181" s="34" t="n"/>
      <c r="FT181" s="34"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4" t="n"/>
      <c r="HJ181" s="34" t="n"/>
      <c r="HK181" s="34" t="n"/>
      <c r="HL181" s="34" t="n"/>
      <c r="HM181" s="34"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ez_manage.py:5108 top()</t>
        </is>
      </c>
      <c r="IL181" s="30" t="inlineStr">
        <is>
          <t>v12_quick_engine.py:2499 x2</t>
        </is>
      </c>
      <c r="IM181" s="30" t="n"/>
    </row>
    <row r="182" ht="10.5" customHeight="1" s="67">
      <c r="A182" s="30" t="inlineStr">
        <is>
          <t>REENTRY_B16_SIZE_MULT_WEAK</t>
        </is>
      </c>
      <c r="B182" s="72" t="inlineStr">
        <is>
          <t>1.0</t>
        </is>
      </c>
      <c r="C182" s="30" t="n"/>
      <c r="D182" s="30" t="n"/>
      <c r="E182" s="30" t="n"/>
      <c r="F182" s="30" t="n"/>
      <c r="G182" s="30">
        <f>IFERROR(VLOOKUP($A195&amp;"_"&amp;$B195,Results_Deltas!$A$2:$P$15000,5,FALSE),"")</f>
        <v/>
      </c>
      <c r="H182" s="30">
        <f>IFERROR(VLOOKUP($A195,Results_30d_Deltas!$A$2:$H$5000,7,FALSE)-E194,"")</f>
        <v/>
      </c>
      <c r="I182" s="30">
        <f>IFERROR(VLOOKUP($A195,Results_30d_Deltas!$A$2:$H$5000,6,FALSE),"")</f>
        <v/>
      </c>
      <c r="J182" s="30" t="n"/>
      <c r="K182" s="30" t="n"/>
      <c r="L182" s="30" t="inlineStr">
        <is>
          <t>NO</t>
        </is>
      </c>
      <c r="M182" s="33" t="n">
        <v>-0.06325254014390899</v>
      </c>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4" t="n"/>
      <c r="FT182" s="34"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4" t="n"/>
      <c r="HJ182" s="34" t="n"/>
      <c r="HK182" s="34" t="n"/>
      <c r="HL182" s="34" t="n"/>
      <c r="HM182" s="34"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ez_manage.py:5298 top()</t>
        </is>
      </c>
      <c r="IL182" s="30" t="inlineStr">
        <is>
          <t>v12_quick_engine.py:2859 x4</t>
        </is>
      </c>
      <c r="IM182" s="30" t="n"/>
      <c r="IN182" s="76" t="inlineStr">
        <is>
          <t>SUSPICIOUS n=0 for crypto_short — keep, needs S1 fills (backtest-expert: &lt;30 trades, seek plateaus, punish)</t>
        </is>
      </c>
    </row>
    <row r="183" ht="10.5" customHeight="1" s="67">
      <c r="A183" s="30" t="inlineStr">
        <is>
          <t>REENTRY_POST_CONSOL_TFS_REQUIRED</t>
        </is>
      </c>
      <c r="B183" s="72" t="inlineStr">
        <is>
          <t>1.0</t>
        </is>
      </c>
      <c r="C183" s="30" t="n"/>
      <c r="D183" s="30" t="n"/>
      <c r="E183" s="30" t="n"/>
      <c r="F183" s="30" t="n"/>
      <c r="G183" s="30">
        <f>IFERROR(VLOOKUP($A201&amp;"_"&amp;$B201,Results_Deltas!$A$2:$P$15000,5,FALSE),"")</f>
        <v/>
      </c>
      <c r="H183" s="30">
        <f>IFERROR(VLOOKUP($A201,Results_30d_Deltas!$A$2:$H$5000,7,FALSE)-E200,"")</f>
        <v/>
      </c>
      <c r="I183" s="30">
        <f>IFERROR(VLOOKUP($A201,Results_30d_Deltas!$A$2:$H$5000,6,FALSE),"")</f>
        <v/>
      </c>
      <c r="J183" s="30" t="n"/>
      <c r="K183" s="30" t="n"/>
      <c r="L183" s="30" t="inlineStr">
        <is>
          <t>YES</t>
        </is>
      </c>
      <c r="M183" s="33" t="n">
        <v>-0.06325254014390899</v>
      </c>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4" t="n"/>
      <c r="FT183" s="34"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ez_manage.py:5320 top()</t>
        </is>
      </c>
      <c r="IL183" s="30" t="inlineStr">
        <is>
          <t>v12_quick_engine.py:2899 x3</t>
        </is>
      </c>
      <c r="IM183" s="30" t="n"/>
      <c r="IN183" s="76" t="inlineStr">
        <is>
          <t>SUSPICIOUS n=0 for crypto_short — keep, needs S1 fills (backtest-expert: &lt;30 trades, seek plateaus, punish)</t>
        </is>
      </c>
    </row>
    <row r="184" ht="10.5" customHeight="1" s="67">
      <c r="A184" s="30" t="inlineStr">
        <is>
          <t>GUARANTEED_REENTRY_K_LOW_BLOCK</t>
        </is>
      </c>
      <c r="B184" s="72" t="inlineStr">
        <is>
          <t>30.0</t>
        </is>
      </c>
      <c r="C184" s="30" t="n"/>
      <c r="D184" s="30" t="n"/>
      <c r="E184" s="30" t="n"/>
      <c r="F184" s="30" t="n"/>
      <c r="G184" s="30">
        <f>IFERROR(VLOOKUP($A190&amp;"_"&amp;$B190,Results_Deltas!$A$2:$P$15000,5,FALSE),"")</f>
        <v/>
      </c>
      <c r="H184" s="30">
        <f>IFERROR(VLOOKUP($A190,Results_30d_Deltas!$A$2:$H$5000,7,FALSE)-E189,"")</f>
        <v/>
      </c>
      <c r="I184" s="30">
        <f>IFERROR(VLOOKUP($A190,Results_30d_Deltas!$A$2:$H$5000,6,FALSE),"")</f>
        <v/>
      </c>
      <c r="J184" s="30" t="n"/>
      <c r="K184" s="30" t="n"/>
      <c r="L184" s="30" t="inlineStr">
        <is>
          <t>NO</t>
        </is>
      </c>
      <c r="M184" s="33" t="n">
        <v>-0.06292279982090357</v>
      </c>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ez_manage.py:4777 top()</t>
        </is>
      </c>
      <c r="IL184" s="30" t="inlineStr">
        <is>
          <t>v12_quick_engine.py:1944 x4</t>
        </is>
      </c>
      <c r="IM184" s="30" t="n"/>
      <c r="IN184" s="76" t="inlineStr">
        <is>
          <t>SUSPICIOUS n=0 for crypto_short — keep, needs S1 fills (backtest-expert: &lt;30 trades, seek plateaus, punish)</t>
        </is>
      </c>
    </row>
    <row r="185" ht="10.5" customHeight="1" s="67">
      <c r="A185" s="30" t="inlineStr">
        <is>
          <t>DELTA_REENTRY_Z_THRESHOLD</t>
        </is>
      </c>
      <c r="B185" s="72" t="inlineStr">
        <is>
          <t>0.5</t>
        </is>
      </c>
      <c r="C185" s="30" t="n"/>
      <c r="D185" s="30" t="n"/>
      <c r="E185" s="30" t="n"/>
      <c r="F185" s="30" t="n"/>
      <c r="G185" s="30">
        <f>IFERROR(VLOOKUP($A188&amp;"_"&amp;$B188,Results_Deltas!$A$2:$P$15000,5,FALSE),"")</f>
        <v/>
      </c>
      <c r="H185" s="30">
        <f>IFERROR(VLOOKUP($A188,Results_30d_Deltas!$A$2:$H$5000,7,FALSE)-E187,"")</f>
        <v/>
      </c>
      <c r="I185" s="30">
        <f>IFERROR(VLOOKUP($A188,Results_30d_Deltas!$A$2:$H$5000,6,FALSE),"")</f>
        <v/>
      </c>
      <c r="J185" s="30" t="n"/>
      <c r="K185" s="30" t="n"/>
      <c r="L185" s="30" t="inlineStr">
        <is>
          <t>NO</t>
        </is>
      </c>
      <c r="M185" s="33" t="n">
        <v>-0.06285412427607887</v>
      </c>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4" t="n"/>
      <c r="CA185" s="34" t="n"/>
      <c r="CB185" s="34" t="n"/>
      <c r="CC185" s="34" t="n"/>
      <c r="CD185" s="34"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ez_manage.py:196 check_reentry_delta_tolerant()</t>
        </is>
      </c>
      <c r="IL185" s="30" t="inlineStr">
        <is>
          <t>v12_quick_engine.py:1647 x7</t>
        </is>
      </c>
      <c r="IM185" s="30" t="n"/>
    </row>
    <row r="186" ht="10.5" customHeight="1" s="67">
      <c r="A186" s="31" t="inlineStr">
        <is>
          <t>GUARANTEED_REENTRY_K_FAVORABLE_HIGH</t>
        </is>
      </c>
      <c r="B186" s="72" t="inlineStr">
        <is>
          <t>70.0</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YES</t>
        </is>
      </c>
      <c r="M186" s="33" t="n">
        <v>-0.05883600240648118</v>
      </c>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ez_manage.py:4774 top()</t>
        </is>
      </c>
      <c r="IL186" s="30" t="inlineStr">
        <is>
          <t>v12_quick_engine.py:1941 x4</t>
        </is>
      </c>
      <c r="IM186" s="30" t="n"/>
      <c r="IN186" s="76" t="inlineStr">
        <is>
          <t>SUSPICIOUS n=0 for crypto_short — keep, needs S1 fills (backtest-expert: &lt;30 trades, seek plateaus, punish)</t>
        </is>
      </c>
    </row>
    <row r="187" ht="10.5" customHeight="1" s="67">
      <c r="A187" s="31" t="inlineStr">
        <is>
          <t>GUARANTEED_REENTRY_K_FAVORABLE_LOW</t>
        </is>
      </c>
      <c r="B187" s="72" t="inlineStr">
        <is>
          <t>30.0</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YES</t>
        </is>
      </c>
      <c r="M187" s="33" t="n">
        <v>-0.05883600240648118</v>
      </c>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ez_manage.py:4775 top()</t>
        </is>
      </c>
      <c r="IL187" s="30" t="inlineStr">
        <is>
          <t>v12_quick_engine.py:1942 x4</t>
        </is>
      </c>
      <c r="IM187" s="30" t="n"/>
      <c r="IN187" s="76" t="inlineStr">
        <is>
          <t>SUSPICIOUS n=0 for crypto_short — keep, needs S1 fills (backtest-expert: &lt;30 trades, seek plateaus, punish)</t>
        </is>
      </c>
    </row>
    <row r="188" ht="10.5" customHeight="1" s="67">
      <c r="A188" s="30" t="inlineStr">
        <is>
          <t>BOUNCE_REENTRY_K_RESET_LONG</t>
        </is>
      </c>
      <c r="B188" s="72" t="inlineStr">
        <is>
          <t>0</t>
        </is>
      </c>
      <c r="C188" s="30" t="n"/>
      <c r="D188" s="30" t="n"/>
      <c r="E188" s="30" t="n"/>
      <c r="F188" s="30" t="n"/>
      <c r="G188" s="30">
        <f>IFERROR(VLOOKUP($A190&amp;"_"&amp;$B190,Results_Deltas!$A$2:$P$15000,5,FALSE),"")</f>
        <v/>
      </c>
      <c r="H188" s="30">
        <f>IFERROR(VLOOKUP($A190,Results_30d_Deltas!$A$2:$H$5000,7,FALSE)-E189,"")</f>
        <v/>
      </c>
      <c r="I188" s="30">
        <f>IFERROR(VLOOKUP($A190,Results_30d_Deltas!$A$2:$H$5000,6,FALSE),"")</f>
        <v/>
      </c>
      <c r="J188" s="30" t="n"/>
      <c r="K188" s="30" t="n"/>
      <c r="L188" s="30" t="inlineStr">
        <is>
          <t>NO</t>
        </is>
      </c>
      <c r="M188" s="33" t="n">
        <v>-0.05883600240648118</v>
      </c>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ez_manage.py:2986 top()</t>
        </is>
      </c>
      <c r="IL188" s="30" t="inlineStr">
        <is>
          <t>v12_quick_engine.py:321 x13</t>
        </is>
      </c>
      <c r="IM188" s="30" t="n"/>
      <c r="IN188" s="76" t="inlineStr">
        <is>
          <t>SUSPICIOUS n=0 for crypto_short — keep, needs S1 fills (backtest-expert: &lt;30 trades, seek plateaus, punish)</t>
        </is>
      </c>
    </row>
    <row r="189" ht="10.5" customHeight="1" s="67">
      <c r="A189" s="30" t="inlineStr">
        <is>
          <t>BOUNCE_REENTRY_K_RESET_SHORT</t>
        </is>
      </c>
      <c r="B189" s="72" t="inlineStr">
        <is>
          <t>0</t>
        </is>
      </c>
      <c r="C189" s="30" t="n"/>
      <c r="D189" s="30" t="n"/>
      <c r="E189" s="30" t="n"/>
      <c r="F189" s="30" t="n"/>
      <c r="G189" s="30">
        <f>IFERROR(VLOOKUP($A191&amp;"_"&amp;$B191,Results_Deltas!$A$2:$P$15000,5,FALSE),"")</f>
        <v/>
      </c>
      <c r="H189" s="30">
        <f>IFERROR(VLOOKUP($A191,Results_30d_Deltas!$A$2:$H$5000,7,FALSE)-E190,"")</f>
        <v/>
      </c>
      <c r="I189" s="30">
        <f>IFERROR(VLOOKUP($A191,Results_30d_Deltas!$A$2:$H$5000,6,FALSE),"")</f>
        <v/>
      </c>
      <c r="J189" s="30" t="n"/>
      <c r="K189" s="30" t="n"/>
      <c r="L189" s="30" t="inlineStr">
        <is>
          <t>NO</t>
        </is>
      </c>
      <c r="M189" s="33" t="n">
        <v>-0.05883600240648118</v>
      </c>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ez_manage.py:2987 top()</t>
        </is>
      </c>
      <c r="IL189" s="30" t="inlineStr">
        <is>
          <t>v12_quick_engine.py:327 x13</t>
        </is>
      </c>
      <c r="IM189" s="30" t="n"/>
      <c r="IN189" s="76" t="inlineStr">
        <is>
          <t>SUSPICIOUS n=0 for crypto_short — keep, needs S1 fills (backtest-expert: &lt;30 trades, seek plateaus, punish)</t>
        </is>
      </c>
    </row>
    <row r="190" ht="10.5" customHeight="1" s="67">
      <c r="A190" s="30" t="inlineStr">
        <is>
          <t>BTC_GUARANTEED_REENTRY_MAX_AGE_BARS</t>
        </is>
      </c>
      <c r="B190" s="72" t="inlineStr">
        <is>
          <t>0</t>
        </is>
      </c>
      <c r="C190" s="30" t="n"/>
      <c r="D190" s="30" t="n"/>
      <c r="E190" s="30" t="n"/>
      <c r="F190" s="30" t="n"/>
      <c r="G190" s="30">
        <f>IFERROR(VLOOKUP($A193&amp;"_"&amp;$B193,Results_Deltas!$A$2:$P$15000,5,FALSE),"")</f>
        <v/>
      </c>
      <c r="H190" s="30">
        <f>IFERROR(VLOOKUP($A193,Results_30d_Deltas!$A$2:$H$5000,7,FALSE)-E192,"")</f>
        <v/>
      </c>
      <c r="I190" s="30">
        <f>IFERROR(VLOOKUP($A193,Results_30d_Deltas!$A$2:$H$5000,6,FALSE),"")</f>
        <v/>
      </c>
      <c r="J190" s="30" t="n"/>
      <c r="K190" s="30" t="n"/>
      <c r="L190" s="30" t="inlineStr">
        <is>
          <t>NO</t>
        </is>
      </c>
      <c r="M190" s="33" t="n">
        <v>-0.05883600240648118</v>
      </c>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ez_manage.py:4471 top()</t>
        </is>
      </c>
      <c r="IL190" s="30" t="inlineStr">
        <is>
          <t>v12_quick_engine.py:422 x8</t>
        </is>
      </c>
      <c r="IM190" s="30" t="n"/>
      <c r="IN190" s="76" t="inlineStr">
        <is>
          <t>SUSPICIOUS n=0 for crypto_short — keep, needs S1 fills (backtest-expert: &lt;30 trades, seek plateaus, punish)</t>
        </is>
      </c>
    </row>
    <row r="191" ht="10.5" customHeight="1" s="67">
      <c r="A191" s="31" t="inlineStr">
        <is>
          <t>BTC_GUARANTEED_REENTRY_MIN_GAP_BARS</t>
        </is>
      </c>
      <c r="B191" s="72" t="inlineStr">
        <is>
          <t>5</t>
        </is>
      </c>
      <c r="C191" s="30" t="n"/>
      <c r="D191" s="30" t="n"/>
      <c r="E191" s="30" t="n"/>
      <c r="F191" s="30" t="n"/>
      <c r="G191" s="30">
        <f>IFERROR(VLOOKUP($A194&amp;"_"&amp;$B194,Results_Deltas!$A$2:$P$15000,5,FALSE),"")</f>
        <v/>
      </c>
      <c r="H191" s="30">
        <f>IFERROR(VLOOKUP($A194,Results_30d_Deltas!$A$2:$H$5000,7,FALSE)-E193,"")</f>
        <v/>
      </c>
      <c r="I191" s="30">
        <f>IFERROR(VLOOKUP($A194,Results_30d_Deltas!$A$2:$H$5000,6,FALSE),"")</f>
        <v/>
      </c>
      <c r="J191" s="30" t="n"/>
      <c r="K191" s="30" t="n"/>
      <c r="L191" s="30" t="inlineStr">
        <is>
          <t>YES</t>
        </is>
      </c>
      <c r="M191" s="33" t="n">
        <v>-0.05883600240648118</v>
      </c>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ez_manage.py:4472 top()</t>
        </is>
      </c>
      <c r="IL191" s="30" t="inlineStr">
        <is>
          <t>v12_quick_engine.py:429 x8</t>
        </is>
      </c>
      <c r="IM191" s="30" t="n"/>
      <c r="IN191" s="76" t="inlineStr">
        <is>
          <t>SUSPICIOUS n=0 for crypto_short — keep, needs S1 fills (backtest-expert: &lt;30 trades, seek plateaus, punish)</t>
        </is>
      </c>
    </row>
    <row r="192" ht="10.5" customHeight="1" s="67">
      <c r="A192" s="31" t="inlineStr">
        <is>
          <t>DELTA_REENTRY_Z_THRESHOLD</t>
        </is>
      </c>
      <c r="B192" s="72" t="inlineStr">
        <is>
          <t>1.0</t>
        </is>
      </c>
      <c r="C192" s="30" t="n"/>
      <c r="D192" s="30" t="n"/>
      <c r="E192" s="30" t="n"/>
      <c r="F192" s="30" t="n"/>
      <c r="G192" s="30">
        <f>IFERROR(VLOOKUP($A195&amp;"_"&amp;$B195,Results_Deltas!$A$2:$P$15000,5,FALSE),"")</f>
        <v/>
      </c>
      <c r="H192" s="30">
        <f>IFERROR(VLOOKUP($A195,Results_30d_Deltas!$A$2:$H$5000,7,FALSE)-E194,"")</f>
        <v/>
      </c>
      <c r="I192" s="30">
        <f>IFERROR(VLOOKUP($A195,Results_30d_Deltas!$A$2:$H$5000,6,FALSE),"")</f>
        <v/>
      </c>
      <c r="J192" s="30" t="n"/>
      <c r="K192" s="30" t="n"/>
      <c r="L192" s="30" t="inlineStr">
        <is>
          <t>YES</t>
        </is>
      </c>
      <c r="M192" s="33" t="n">
        <v>-0.05883600240648118</v>
      </c>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4" t="n"/>
      <c r="CA192" s="34" t="n"/>
      <c r="CB192" s="34" t="n"/>
      <c r="CC192" s="34" t="n"/>
      <c r="CD192" s="34"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ez_manage.py:196 check_reentry_delta_tolerant()</t>
        </is>
      </c>
      <c r="IL192" s="30" t="inlineStr">
        <is>
          <t>v12_quick_engine.py:1647 x7</t>
        </is>
      </c>
      <c r="IM192" s="30" t="n"/>
    </row>
    <row r="193" ht="10.5" customHeight="1" s="67">
      <c r="A193" s="31" t="inlineStr">
        <is>
          <t>GUARANTEED_REENTRY_K_HIGH_BLOCK</t>
        </is>
      </c>
      <c r="B193" s="72" t="inlineStr">
        <is>
          <t>80.0</t>
        </is>
      </c>
      <c r="C193" s="30" t="n"/>
      <c r="D193" s="30" t="n"/>
      <c r="E193" s="30" t="n"/>
      <c r="F193" s="30" t="n"/>
      <c r="G193" s="30">
        <f>IFERROR(VLOOKUP($A199&amp;"_"&amp;$B199,Results_Deltas!$A$2:$P$15000,5,FALSE),"")</f>
        <v/>
      </c>
      <c r="H193" s="30">
        <f>IFERROR(VLOOKUP($A199,Results_30d_Deltas!$A$2:$H$5000,7,FALSE)-E198,"")</f>
        <v/>
      </c>
      <c r="I193" s="30">
        <f>IFERROR(VLOOKUP($A199,Results_30d_Deltas!$A$2:$H$5000,6,FALSE),"")</f>
        <v/>
      </c>
      <c r="J193" s="30" t="n"/>
      <c r="K193" s="30" t="n"/>
      <c r="L193" s="30" t="inlineStr">
        <is>
          <t>YES</t>
        </is>
      </c>
      <c r="M193" s="33" t="n">
        <v>-0.05883600240648118</v>
      </c>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ez_manage.py:4776 top()</t>
        </is>
      </c>
      <c r="IL193" s="30" t="inlineStr">
        <is>
          <t>v12_quick_engine.py:1943 x4</t>
        </is>
      </c>
      <c r="IM193" s="30" t="n"/>
      <c r="IN193" s="76" t="inlineStr">
        <is>
          <t>SUSPICIOUS n=0 for crypto_short — keep, needs S1 fills (backtest-expert: &lt;30 trades, seek plateaus, punish)</t>
        </is>
      </c>
    </row>
    <row r="194" ht="10.5" customHeight="1" s="67">
      <c r="A194" s="31" t="inlineStr">
        <is>
          <t>GUARANTEED_REENTRY_K_LOW_BLOCK</t>
        </is>
      </c>
      <c r="B194" s="72" t="inlineStr">
        <is>
          <t>20.0</t>
        </is>
      </c>
      <c r="C194" s="30" t="n"/>
      <c r="D194" s="30" t="n"/>
      <c r="E194" s="30" t="n"/>
      <c r="F194" s="30" t="n"/>
      <c r="G194" s="30">
        <f>IFERROR(VLOOKUP($A200&amp;"_"&amp;$B200,Results_Deltas!$A$2:$P$15000,5,FALSE),"")</f>
        <v/>
      </c>
      <c r="H194" s="30">
        <f>IFERROR(VLOOKUP($A200,Results_30d_Deltas!$A$2:$H$5000,7,FALSE)-E199,"")</f>
        <v/>
      </c>
      <c r="I194" s="30">
        <f>IFERROR(VLOOKUP($A200,Results_30d_Deltas!$A$2:$H$5000,6,FALSE),"")</f>
        <v/>
      </c>
      <c r="J194" s="30" t="n"/>
      <c r="K194" s="30" t="n"/>
      <c r="L194" s="30" t="inlineStr">
        <is>
          <t>YES</t>
        </is>
      </c>
      <c r="M194" s="33" t="n">
        <v>-0.05883600240648118</v>
      </c>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ez_manage.py:4777 top()</t>
        </is>
      </c>
      <c r="IL194" s="30" t="inlineStr">
        <is>
          <t>v12_quick_engine.py:1944 x4</t>
        </is>
      </c>
      <c r="IM194" s="30" t="n"/>
      <c r="IN194" s="76" t="inlineStr">
        <is>
          <t>SUSPICIOUS n=0 for crypto_short — keep, needs S1 fills (backtest-expert: &lt;30 trades, seek plateaus, punish)</t>
        </is>
      </c>
    </row>
    <row r="195" ht="10.5" customHeight="1" s="67">
      <c r="A195" s="31" t="inlineStr">
        <is>
          <t>GUARANTEED_REENTRY_TIGHT_STOP_MAX_AGE_S</t>
        </is>
      </c>
      <c r="B195" s="72" t="inlineStr">
        <is>
          <t>1800.0</t>
        </is>
      </c>
      <c r="C195" s="30" t="n"/>
      <c r="D195" s="30" t="n"/>
      <c r="E195" s="30" t="n"/>
      <c r="F195" s="30" t="n"/>
      <c r="G195" s="30">
        <f>IFERROR(VLOOKUP($A203&amp;"_"&amp;$B203,Results_Deltas!$A$2:$P$15000,5,FALSE),"")</f>
        <v/>
      </c>
      <c r="H195" s="30">
        <f>IFERROR(VLOOKUP($A203,Results_30d_Deltas!$A$2:$H$5000,7,FALSE)-E202,"")</f>
        <v/>
      </c>
      <c r="I195" s="30">
        <f>IFERROR(VLOOKUP($A203,Results_30d_Deltas!$A$2:$H$5000,6,FALSE),"")</f>
        <v/>
      </c>
      <c r="J195" s="30" t="n"/>
      <c r="K195" s="30" t="n"/>
      <c r="L195" s="30" t="inlineStr">
        <is>
          <t>YES</t>
        </is>
      </c>
      <c r="M195" s="33" t="n">
        <v>-0.05883600240648118</v>
      </c>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4" t="n"/>
      <c r="CZ195" s="34" t="n"/>
      <c r="DA195" s="34" t="n"/>
      <c r="DB195" s="34" t="n"/>
      <c r="DC195" s="34"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4" t="n"/>
      <c r="ED195" s="34" t="n"/>
      <c r="EE195" s="34" t="n"/>
      <c r="EF195" s="34" t="n"/>
      <c r="EG195" s="34"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ez_manage.py:4780 top()</t>
        </is>
      </c>
      <c r="IL195" s="30" t="inlineStr">
        <is>
          <t>v12_quick_engine.py:1948 x4</t>
        </is>
      </c>
      <c r="IM195" s="30" t="n"/>
      <c r="IN195" s="76" t="inlineStr">
        <is>
          <t>SUSPICIOUS n=0 for crypto_short — keep, needs S1 fills (backtest-expert: &lt;30 trades, seek plateaus, punish)</t>
        </is>
      </c>
    </row>
    <row r="196" ht="10.5" customHeight="1" s="67">
      <c r="A196" s="31" t="inlineStr">
        <is>
          <t>GUARANTEED_REENTRY_TIGHT_STOP_MIN_AGE_S</t>
        </is>
      </c>
      <c r="B196" s="72" t="inlineStr">
        <is>
          <t>60.0</t>
        </is>
      </c>
      <c r="C196" s="30" t="n"/>
      <c r="D196" s="30" t="n"/>
      <c r="E196" s="30" t="n"/>
      <c r="F196" s="30" t="n"/>
      <c r="G196" s="30">
        <f>IFERROR(VLOOKUP($A204&amp;"_"&amp;$B204,Results_Deltas!$A$2:$P$15000,5,FALSE),"")</f>
        <v/>
      </c>
      <c r="H196" s="30">
        <f>IFERROR(VLOOKUP($A204,Results_30d_Deltas!$A$2:$H$5000,7,FALSE)-E203,"")</f>
        <v/>
      </c>
      <c r="I196" s="30">
        <f>IFERROR(VLOOKUP($A204,Results_30d_Deltas!$A$2:$H$5000,6,FALSE),"")</f>
        <v/>
      </c>
      <c r="J196" s="30" t="n"/>
      <c r="K196" s="30" t="n"/>
      <c r="L196" s="30" t="inlineStr">
        <is>
          <t>YES</t>
        </is>
      </c>
      <c r="M196" s="33" t="n">
        <v>-0.05883600240648118</v>
      </c>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4" t="n"/>
      <c r="CZ196" s="34" t="n"/>
      <c r="DA196" s="34" t="n"/>
      <c r="DB196" s="34" t="n"/>
      <c r="DC196" s="34"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4" t="n"/>
      <c r="ED196" s="34" t="n"/>
      <c r="EE196" s="34" t="n"/>
      <c r="EF196" s="34" t="n"/>
      <c r="EG196" s="34"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ez_manage.py:4781 top()</t>
        </is>
      </c>
      <c r="IL196" s="30" t="inlineStr">
        <is>
          <t>v12_quick_engine.py:1949 x4</t>
        </is>
      </c>
      <c r="IM196" s="30" t="n"/>
      <c r="IN196" s="76" t="inlineStr">
        <is>
          <t>SUSPICIOUS n=0 for crypto_short — keep, needs S1 fills (backtest-expert: &lt;30 trades, seek plateaus, punish)</t>
        </is>
      </c>
    </row>
    <row r="197" ht="10.5" customHeight="1" s="67">
      <c r="A197" s="31" t="inlineStr">
        <is>
          <t>GUARANTEED_REENTRY_TIGHT_STOP_PCT</t>
        </is>
      </c>
      <c r="B197" s="72" t="inlineStr">
        <is>
          <t>0.5</t>
        </is>
      </c>
      <c r="C197" s="30" t="n"/>
      <c r="D197" s="30" t="n"/>
      <c r="E197" s="30" t="n"/>
      <c r="F197" s="30" t="n"/>
      <c r="G197" s="30">
        <f>IFERROR(VLOOKUP($A205&amp;"_"&amp;$B205,Results_Deltas!$A$2:$P$15000,5,FALSE),"")</f>
        <v/>
      </c>
      <c r="H197" s="30">
        <f>IFERROR(VLOOKUP($A205,Results_30d_Deltas!$A$2:$H$5000,7,FALSE)-E204,"")</f>
        <v/>
      </c>
      <c r="I197" s="30">
        <f>IFERROR(VLOOKUP($A205,Results_30d_Deltas!$A$2:$H$5000,6,FALSE),"")</f>
        <v/>
      </c>
      <c r="J197" s="30" t="n"/>
      <c r="K197" s="30" t="n"/>
      <c r="L197" s="30" t="inlineStr">
        <is>
          <t>YES</t>
        </is>
      </c>
      <c r="M197" s="33" t="n">
        <v>-0.05883600240648118</v>
      </c>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4" t="n"/>
      <c r="CZ197" s="34" t="n"/>
      <c r="DA197" s="34" t="n"/>
      <c r="DB197" s="34" t="n"/>
      <c r="DC197" s="34"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4" t="n"/>
      <c r="ED197" s="34" t="n"/>
      <c r="EE197" s="34" t="n"/>
      <c r="EF197" s="34" t="n"/>
      <c r="EG197" s="34"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ez_manage.py:4782 top()</t>
        </is>
      </c>
      <c r="IL197" s="30" t="inlineStr">
        <is>
          <t>v12_quick_engine.py:1950 x7</t>
        </is>
      </c>
      <c r="IM197" s="30" t="n"/>
      <c r="IN197" s="76" t="inlineStr">
        <is>
          <t>SUSPICIOUS n=0 for crypto_short — keep, needs S1 fills (backtest-expert: &lt;30 trades, seek plateaus, punish)</t>
        </is>
      </c>
    </row>
    <row r="198" ht="10.5" customHeight="1" s="67">
      <c r="A198" s="30" t="inlineStr">
        <is>
          <t>LEGACY_PROC_SINGLE_REENTRY</t>
        </is>
      </c>
      <c r="B198" s="72" t="inlineStr">
        <is>
          <t>0</t>
        </is>
      </c>
      <c r="C198" s="30" t="n"/>
      <c r="D198" s="30" t="n"/>
      <c r="E198" s="30" t="n"/>
      <c r="F198" s="30" t="n"/>
      <c r="G198" s="30">
        <f>IFERROR(VLOOKUP($A206&amp;"_"&amp;$B206,Results_Deltas!$A$2:$P$15000,5,FALSE),"")</f>
        <v/>
      </c>
      <c r="H198" s="30">
        <f>IFERROR(VLOOKUP($A206,Results_30d_Deltas!$A$2:$H$5000,7,FALSE)-E205,"")</f>
        <v/>
      </c>
      <c r="I198" s="30">
        <f>IFERROR(VLOOKUP($A206,Results_30d_Deltas!$A$2:$H$5000,6,FALSE),"")</f>
        <v/>
      </c>
      <c r="J198" s="30" t="n"/>
      <c r="K198" s="30" t="n"/>
      <c r="L198" s="30" t="inlineStr">
        <is>
          <t>NO</t>
        </is>
      </c>
      <c r="M198" s="33" t="n">
        <v>-0.05883600240648118</v>
      </c>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ez_manage.py:3418 top()</t>
        </is>
      </c>
      <c r="IL198" s="30" t="inlineStr">
        <is>
          <t>v12_quick_engine.py:2119 x5</t>
        </is>
      </c>
      <c r="IM198" s="30" t="n"/>
    </row>
    <row r="199" ht="10.5" customHeight="1" s="67">
      <c r="A199" s="30" t="inlineStr">
        <is>
          <t>LEGACY_REENTRY_PSR_DC_BOUNCE</t>
        </is>
      </c>
      <c r="B199" s="72" t="inlineStr">
        <is>
          <t>0</t>
        </is>
      </c>
      <c r="C199" s="30" t="n"/>
      <c r="D199" s="30" t="n"/>
      <c r="E199" s="30" t="n"/>
      <c r="F199" s="30" t="n"/>
      <c r="G199" s="30">
        <f>IFERROR(VLOOKUP($A207&amp;"_"&amp;$B207,Results_Deltas!$A$2:$P$15000,5,FALSE),"")</f>
        <v/>
      </c>
      <c r="H199" s="30">
        <f>IFERROR(VLOOKUP($A207,Results_30d_Deltas!$A$2:$H$5000,7,FALSE)-E206,"")</f>
        <v/>
      </c>
      <c r="I199" s="30">
        <f>IFERROR(VLOOKUP($A207,Results_30d_Deltas!$A$2:$H$5000,6,FALSE),"")</f>
        <v/>
      </c>
      <c r="J199" s="30" t="n"/>
      <c r="K199" s="30" t="n"/>
      <c r="L199" s="30" t="inlineStr">
        <is>
          <t>NO</t>
        </is>
      </c>
      <c r="M199" s="33" t="n">
        <v>-0.05883600240648118</v>
      </c>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ez_manage.py:3422 top()</t>
        </is>
      </c>
      <c r="IL199" s="30" t="inlineStr">
        <is>
          <t>v12_quick_engine.py:2123 x5</t>
        </is>
      </c>
      <c r="IM199" s="30" t="n"/>
    </row>
    <row r="200" ht="10.5" customHeight="1" s="67">
      <c r="A200" s="30" t="inlineStr">
        <is>
          <t>LEGACY_REENTRY_PSR_FULL_DC</t>
        </is>
      </c>
      <c r="B200" s="72" t="inlineStr">
        <is>
          <t>0</t>
        </is>
      </c>
      <c r="C200" s="30" t="n"/>
      <c r="D200" s="30" t="n"/>
      <c r="E200" s="30" t="n"/>
      <c r="F200" s="30" t="n"/>
      <c r="G200" s="30">
        <f>IFERROR(VLOOKUP($A208&amp;"_"&amp;$B208,Results_Deltas!$A$2:$P$15000,5,FALSE),"")</f>
        <v/>
      </c>
      <c r="H200" s="30">
        <f>IFERROR(VLOOKUP($A208,Results_30d_Deltas!$A$2:$H$5000,7,FALSE)-E207,"")</f>
        <v/>
      </c>
      <c r="I200" s="30">
        <f>IFERROR(VLOOKUP($A208,Results_30d_Deltas!$A$2:$H$5000,6,FALSE),"")</f>
        <v/>
      </c>
      <c r="J200" s="30" t="n"/>
      <c r="K200" s="30" t="n"/>
      <c r="L200" s="30" t="inlineStr">
        <is>
          <t>NO</t>
        </is>
      </c>
      <c r="M200" s="33" t="n">
        <v>-0.05883600240648118</v>
      </c>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ez_manage.py:3423 top()</t>
        </is>
      </c>
      <c r="IL200" s="30" t="inlineStr">
        <is>
          <t>v12_quick_engine.py:2124 x5</t>
        </is>
      </c>
      <c r="IM200" s="30" t="n"/>
    </row>
    <row r="201" ht="10.5" customHeight="1" s="67">
      <c r="A201" s="30" t="inlineStr">
        <is>
          <t>LEGACY_REENTRY_PSR_K_DC_CROSSOVER</t>
        </is>
      </c>
      <c r="B201" s="72" t="inlineStr">
        <is>
          <t>0</t>
        </is>
      </c>
      <c r="C201" s="30" t="n"/>
      <c r="D201" s="30" t="n"/>
      <c r="E201" s="30" t="n"/>
      <c r="F201" s="30" t="n"/>
      <c r="G201" s="30">
        <f>IFERROR(VLOOKUP($A209&amp;"_"&amp;$B209,Results_Deltas!$A$2:$P$15000,5,FALSE),"")</f>
        <v/>
      </c>
      <c r="H201" s="30">
        <f>IFERROR(VLOOKUP($A209,Results_30d_Deltas!$A$2:$H$5000,7,FALSE)-E208,"")</f>
        <v/>
      </c>
      <c r="I201" s="30">
        <f>IFERROR(VLOOKUP($A209,Results_30d_Deltas!$A$2:$H$5000,6,FALSE),"")</f>
        <v/>
      </c>
      <c r="J201" s="30" t="n"/>
      <c r="K201" s="30" t="n"/>
      <c r="L201" s="30" t="inlineStr">
        <is>
          <t>NO</t>
        </is>
      </c>
      <c r="M201" s="33" t="n">
        <v>-0.05883600240648118</v>
      </c>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ez_manage.py:3424 top()</t>
        </is>
      </c>
      <c r="IL201" s="30" t="inlineStr">
        <is>
          <t>v12_quick_engine.py:2125 x5</t>
        </is>
      </c>
      <c r="IM201" s="30" t="n"/>
    </row>
    <row r="202" ht="10.5" customHeight="1" s="67">
      <c r="A202" s="30" t="inlineStr">
        <is>
          <t>LEGACY_REENTRY_PSR_QUICK_RECOVERY</t>
        </is>
      </c>
      <c r="B202" s="72" t="inlineStr">
        <is>
          <t>0</t>
        </is>
      </c>
      <c r="C202" s="30" t="n"/>
      <c r="D202" s="30" t="n"/>
      <c r="E202" s="30" t="n"/>
      <c r="F202" s="30" t="n"/>
      <c r="G202" s="30">
        <f>IFERROR(VLOOKUP($A210&amp;"_"&amp;$B210,Results_Deltas!$A$2:$P$15000,5,FALSE),"")</f>
        <v/>
      </c>
      <c r="H202" s="30">
        <f>IFERROR(VLOOKUP($A210,Results_30d_Deltas!$A$2:$H$5000,7,FALSE)-E209,"")</f>
        <v/>
      </c>
      <c r="I202" s="30">
        <f>IFERROR(VLOOKUP($A210,Results_30d_Deltas!$A$2:$H$5000,6,FALSE),"")</f>
        <v/>
      </c>
      <c r="J202" s="30" t="n"/>
      <c r="K202" s="30" t="n"/>
      <c r="L202" s="30" t="inlineStr">
        <is>
          <t>NO</t>
        </is>
      </c>
      <c r="M202" s="33" t="n">
        <v>-0.05883600240648118</v>
      </c>
      <c r="N202" s="33" t="n"/>
      <c r="O202" s="33" t="n"/>
      <c r="P202" s="33" t="n"/>
      <c r="Q202" s="33" t="n"/>
      <c r="R202" s="33" t="n"/>
      <c r="S202" s="33" t="n"/>
      <c r="T202" s="33" t="n"/>
      <c r="U202" s="33" t="n"/>
      <c r="V202" s="33" t="n"/>
      <c r="W202" s="33" t="n"/>
      <c r="X202" s="33" t="n"/>
      <c r="Y202" s="33" t="n"/>
      <c r="Z202" s="33" t="n"/>
      <c r="AA202" s="33" t="n"/>
      <c r="AB202" s="34" t="n"/>
      <c r="AC202" s="34" t="n"/>
      <c r="AD202" s="34" t="n"/>
      <c r="AE202" s="34" t="n"/>
      <c r="AF202" s="34" t="n"/>
      <c r="AG202" s="34" t="n"/>
      <c r="AH202" s="34" t="n"/>
      <c r="AI202" s="34" t="n"/>
      <c r="AJ202" s="34" t="n"/>
      <c r="AK202" s="34"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ez_manage.py:3425 top()</t>
        </is>
      </c>
      <c r="IL202" s="30" t="inlineStr">
        <is>
          <t>v12_quick_engine.py:2126 x4</t>
        </is>
      </c>
      <c r="IM202" s="30" t="n"/>
    </row>
    <row r="203" ht="10.5" customHeight="1" s="67">
      <c r="A203" s="30" t="inlineStr">
        <is>
          <t>MANDATORY_REENTRY_ALLOW_WT0_STRONG_CROSS</t>
        </is>
      </c>
      <c r="B203" s="72" t="inlineStr">
        <is>
          <t>0</t>
        </is>
      </c>
      <c r="C203" s="30" t="n"/>
      <c r="D203" s="30" t="n"/>
      <c r="E203" s="30" t="n"/>
      <c r="F203" s="30" t="n"/>
      <c r="G203" s="30">
        <f>IFERROR(VLOOKUP($A211&amp;"_"&amp;$B211,Results_Deltas!$A$2:$P$15000,5,FALSE),"")</f>
        <v/>
      </c>
      <c r="H203" s="30">
        <f>IFERROR(VLOOKUP($A211,Results_30d_Deltas!$A$2:$H$5000,7,FALSE)-E210,"")</f>
        <v/>
      </c>
      <c r="I203" s="30">
        <f>IFERROR(VLOOKUP($A211,Results_30d_Deltas!$A$2:$H$5000,6,FALSE),"")</f>
        <v/>
      </c>
      <c r="J203" s="30" t="n"/>
      <c r="K203" s="30" t="n"/>
      <c r="L203" s="30" t="inlineStr">
        <is>
          <t>NO</t>
        </is>
      </c>
      <c r="M203" s="33" t="n">
        <v>-0.05883600240648118</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4" t="n"/>
      <c r="AW203" s="34" t="n"/>
      <c r="AX203" s="34" t="n"/>
      <c r="AY203" s="34" t="n"/>
      <c r="AZ203" s="34"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ez_manage.py:4960 top()</t>
        </is>
      </c>
      <c r="IL203" s="30" t="inlineStr">
        <is>
          <t>v12_quick_engine.py:2245 x4</t>
        </is>
      </c>
      <c r="IM203" s="30" t="n"/>
    </row>
    <row r="204" ht="10.5" customHeight="1" s="67">
      <c r="A204" s="30" t="inlineStr">
        <is>
          <t>MANDATORY_REENTRY_K_HIGH_BLOCK</t>
        </is>
      </c>
      <c r="B204" s="72" t="inlineStr">
        <is>
          <t>0</t>
        </is>
      </c>
      <c r="C204" s="30" t="n"/>
      <c r="D204" s="30" t="n"/>
      <c r="E204" s="30" t="n"/>
      <c r="F204" s="30" t="n"/>
      <c r="G204" s="30">
        <f>IFERROR(VLOOKUP($A212&amp;"_"&amp;$B212,Results_Deltas!$A$2:$P$15000,5,FALSE),"")</f>
        <v/>
      </c>
      <c r="H204" s="30">
        <f>IFERROR(VLOOKUP($A212,Results_30d_Deltas!$A$2:$H$5000,7,FALSE)-E211,"")</f>
        <v/>
      </c>
      <c r="I204" s="30">
        <f>IFERROR(VLOOKUP($A212,Results_30d_Deltas!$A$2:$H$5000,6,FALSE),"")</f>
        <v/>
      </c>
      <c r="J204" s="30" t="n"/>
      <c r="K204" s="30" t="n"/>
      <c r="L204" s="30" t="inlineStr">
        <is>
          <t>NO</t>
        </is>
      </c>
      <c r="M204" s="33" t="n">
        <v>-0.05883600240648118</v>
      </c>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ez_manage.py:4961 top()</t>
        </is>
      </c>
      <c r="IL204" s="30" t="inlineStr">
        <is>
          <t>v12_quick_engine.py:2247 x2</t>
        </is>
      </c>
      <c r="IM204" s="30" t="n"/>
      <c r="IN204" s="76" t="inlineStr">
        <is>
          <t>SUSPICIOUS n=0 for crypto_short — keep, needs S1 fills (backtest-expert: &lt;30 trades, seek plateaus, punish)</t>
        </is>
      </c>
    </row>
    <row r="205" ht="10.5" customHeight="1" s="67">
      <c r="A205" s="30" t="inlineStr">
        <is>
          <t>MANDATORY_REENTRY_K_LOW_BLOCK</t>
        </is>
      </c>
      <c r="B205" s="72" t="inlineStr">
        <is>
          <t>0</t>
        </is>
      </c>
      <c r="C205" s="30" t="n"/>
      <c r="D205" s="30" t="n"/>
      <c r="E205" s="30" t="n"/>
      <c r="F205" s="30" t="n"/>
      <c r="G205" s="30">
        <f>IFERROR(VLOOKUP($A213&amp;"_"&amp;$B213,Results_Deltas!$A$2:$P$15000,5,FALSE),"")</f>
        <v/>
      </c>
      <c r="H205" s="30">
        <f>IFERROR(VLOOKUP($A213,Results_30d_Deltas!$A$2:$H$5000,7,FALSE)-E212,"")</f>
        <v/>
      </c>
      <c r="I205" s="30">
        <f>IFERROR(VLOOKUP($A213,Results_30d_Deltas!$A$2:$H$5000,6,FALSE),"")</f>
        <v/>
      </c>
      <c r="J205" s="30" t="n"/>
      <c r="K205" s="30" t="n"/>
      <c r="L205" s="30" t="inlineStr">
        <is>
          <t>NO</t>
        </is>
      </c>
      <c r="M205" s="33" t="n">
        <v>-0.05883600240648118</v>
      </c>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ez_manage.py:4962 top()</t>
        </is>
      </c>
      <c r="IL205" s="30" t="inlineStr">
        <is>
          <t>v12_quick_engine.py:2248 x2</t>
        </is>
      </c>
      <c r="IM205" s="30" t="n"/>
      <c r="IN205" s="76" t="inlineStr">
        <is>
          <t>SUSPICIOUS n=0 for crypto_short — keep, needs S1 fills (backtest-expert: &lt;30 trades, seek plateaus, punish)</t>
        </is>
      </c>
    </row>
    <row r="206" ht="10.5" customHeight="1" s="67">
      <c r="A206" s="30" t="inlineStr">
        <is>
          <t>MANDATORY_REENTRY_REQUIRE_K_NOT_EXTREME</t>
        </is>
      </c>
      <c r="B206" s="72" t="inlineStr">
        <is>
          <t>0</t>
        </is>
      </c>
      <c r="C206" s="30" t="n"/>
      <c r="D206" s="30" t="n"/>
      <c r="E206" s="30" t="n"/>
      <c r="F206" s="30" t="n"/>
      <c r="G206" s="30">
        <f>IFERROR(VLOOKUP($A214&amp;"_"&amp;$B214,Results_Deltas!$A$2:$P$15000,5,FALSE),"")</f>
        <v/>
      </c>
      <c r="H206" s="30">
        <f>IFERROR(VLOOKUP($A214,Results_30d_Deltas!$A$2:$H$5000,7,FALSE)-E213,"")</f>
        <v/>
      </c>
      <c r="I206" s="30">
        <f>IFERROR(VLOOKUP($A214,Results_30d_Deltas!$A$2:$H$5000,6,FALSE),"")</f>
        <v/>
      </c>
      <c r="J206" s="30" t="n"/>
      <c r="K206" s="30" t="n"/>
      <c r="L206" s="30" t="inlineStr">
        <is>
          <t>NO</t>
        </is>
      </c>
      <c r="M206" s="33" t="n">
        <v>-0.05883600240648118</v>
      </c>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ez_manage.py:4964 top()</t>
        </is>
      </c>
      <c r="IL206" s="30" t="inlineStr">
        <is>
          <t>v12_quick_engine.py:2250 x2</t>
        </is>
      </c>
      <c r="IM206" s="30" t="n"/>
    </row>
    <row r="207" ht="10.5" customHeight="1" s="67">
      <c r="A207" s="30" t="inlineStr">
        <is>
          <t>OBLIGATORY_REENTRY_DEFAULT_SIZE_MULT</t>
        </is>
      </c>
      <c r="B207" s="72" t="inlineStr">
        <is>
          <t>0</t>
        </is>
      </c>
      <c r="C207" s="30" t="n"/>
      <c r="D207" s="30" t="n"/>
      <c r="E207" s="30" t="n"/>
      <c r="F207" s="30" t="n"/>
      <c r="G207" s="30">
        <f>IFERROR(VLOOKUP($A216&amp;"_"&amp;$B216,Results_Deltas!$A$2:$P$15000,5,FALSE),"")</f>
        <v/>
      </c>
      <c r="H207" s="30">
        <f>IFERROR(VLOOKUP($A216,Results_30d_Deltas!$A$2:$H$5000,7,FALSE)-E215,"")</f>
        <v/>
      </c>
      <c r="I207" s="30">
        <f>IFERROR(VLOOKUP($A216,Results_30d_Deltas!$A$2:$H$5000,6,FALSE),"")</f>
        <v/>
      </c>
      <c r="J207" s="30" t="n"/>
      <c r="K207" s="30" t="n"/>
      <c r="L207" s="30" t="inlineStr">
        <is>
          <t>NO</t>
        </is>
      </c>
      <c r="M207" s="33" t="n">
        <v>-0.05883600240648118</v>
      </c>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4" t="n"/>
      <c r="HJ207" s="34" t="n"/>
      <c r="HK207" s="34" t="n"/>
      <c r="HL207" s="34" t="n"/>
      <c r="HM207" s="34"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ez_manage.py:5108 top()</t>
        </is>
      </c>
      <c r="IL207" s="30" t="inlineStr">
        <is>
          <t>v12_quick_engine.py:2499 x2</t>
        </is>
      </c>
      <c r="IM207" s="30" t="n"/>
    </row>
    <row r="208" ht="10.5" customHeight="1" s="67">
      <c r="A208" s="30" t="inlineStr">
        <is>
          <t>OBLIGATORY_REENTRY_K15_HIGH_BLOCK</t>
        </is>
      </c>
      <c r="B208" s="72" t="inlineStr">
        <is>
          <t>0</t>
        </is>
      </c>
      <c r="C208" s="30" t="n"/>
      <c r="D208" s="30" t="n"/>
      <c r="E208" s="30" t="n"/>
      <c r="F208" s="30" t="n"/>
      <c r="G208" s="30">
        <f>IFERROR(VLOOKUP($A218&amp;"_"&amp;$B218,Results_Deltas!$A$2:$P$15000,5,FALSE),"")</f>
        <v/>
      </c>
      <c r="H208" s="30">
        <f>IFERROR(VLOOKUP($A218,Results_30d_Deltas!$A$2:$H$5000,7,FALSE)-E217,"")</f>
        <v/>
      </c>
      <c r="I208" s="30">
        <f>IFERROR(VLOOKUP($A218,Results_30d_Deltas!$A$2:$H$5000,6,FALSE),"")</f>
        <v/>
      </c>
      <c r="J208" s="30" t="n"/>
      <c r="K208" s="30" t="n"/>
      <c r="L208" s="30" t="inlineStr">
        <is>
          <t>YES</t>
        </is>
      </c>
      <c r="M208" s="33" t="n">
        <v>-0.05883600240648118</v>
      </c>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ez_manage.py:5110 top()</t>
        </is>
      </c>
      <c r="IL208" s="30" t="inlineStr">
        <is>
          <t>v12_quick_engine.py:2501 x4</t>
        </is>
      </c>
      <c r="IM208" s="30" t="n"/>
      <c r="IN208" s="76" t="inlineStr">
        <is>
          <t>SUSPICIOUS n=0 for crypto_short — keep, needs S1 fills (backtest-expert: &lt;30 trades, seek plateaus, punish)</t>
        </is>
      </c>
    </row>
    <row r="209" ht="10.5" customHeight="1" s="67">
      <c r="A209" s="30" t="inlineStr">
        <is>
          <t>OBLIGATORY_REENTRY_K15_HIGH_SIZE_FRAC</t>
        </is>
      </c>
      <c r="B209" s="72" t="inlineStr">
        <is>
          <t>0</t>
        </is>
      </c>
      <c r="C209" s="30" t="n"/>
      <c r="D209" s="30" t="n"/>
      <c r="E209" s="30" t="n"/>
      <c r="F209" s="30" t="n"/>
      <c r="G209" s="30">
        <f>IFERROR(VLOOKUP($A219&amp;"_"&amp;$B219,Results_Deltas!$A$2:$P$15000,5,FALSE),"")</f>
        <v/>
      </c>
      <c r="H209" s="30">
        <f>IFERROR(VLOOKUP($A219,Results_30d_Deltas!$A$2:$H$5000,7,FALSE)-E218,"")</f>
        <v/>
      </c>
      <c r="I209" s="30">
        <f>IFERROR(VLOOKUP($A219,Results_30d_Deltas!$A$2:$H$5000,6,FALSE),"")</f>
        <v/>
      </c>
      <c r="J209" s="30" t="n"/>
      <c r="K209" s="30" t="n"/>
      <c r="L209" s="30" t="inlineStr">
        <is>
          <t>NO</t>
        </is>
      </c>
      <c r="M209" s="33" t="n">
        <v>-0.05883600240648118</v>
      </c>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4" t="n"/>
      <c r="HJ209" s="34" t="n"/>
      <c r="HK209" s="34" t="n"/>
      <c r="HL209" s="34" t="n"/>
      <c r="HM209" s="34"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ez_manage.py:5111 top()</t>
        </is>
      </c>
      <c r="IL209" s="30" t="inlineStr">
        <is>
          <t>v12_quick_engine.py:2502 x4</t>
        </is>
      </c>
      <c r="IM209" s="30" t="n"/>
      <c r="IN209" s="76" t="inlineStr">
        <is>
          <t>SUSPICIOUS n=0 for crypto_short — keep, needs S1 fills (backtest-expert: &lt;30 trades, seek plateaus, punish)</t>
        </is>
      </c>
    </row>
    <row r="210" ht="10.5" customHeight="1" s="67">
      <c r="A210" s="30" t="inlineStr">
        <is>
          <t>OBLIGATORY_REENTRY_SCORE_TIER1</t>
        </is>
      </c>
      <c r="B210" s="72" t="inlineStr">
        <is>
          <t>0</t>
        </is>
      </c>
      <c r="C210" s="30" t="n"/>
      <c r="D210" s="30" t="n"/>
      <c r="E210" s="30" t="n"/>
      <c r="F210" s="30" t="n"/>
      <c r="G210" s="30">
        <f>IFERROR(VLOOKUP($A220&amp;"_"&amp;$B220,Results_Deltas!$A$2:$P$15000,5,FALSE),"")</f>
        <v/>
      </c>
      <c r="H210" s="30">
        <f>IFERROR(VLOOKUP($A220,Results_30d_Deltas!$A$2:$H$5000,7,FALSE)-E219,"")</f>
        <v/>
      </c>
      <c r="I210" s="30">
        <f>IFERROR(VLOOKUP($A220,Results_30d_Deltas!$A$2:$H$5000,6,FALSE),"")</f>
        <v/>
      </c>
      <c r="J210" s="30" t="n"/>
      <c r="K210" s="30" t="n"/>
      <c r="L210" s="30" t="inlineStr">
        <is>
          <t>NO</t>
        </is>
      </c>
      <c r="M210" s="33" t="n">
        <v>-0.05883600240648118</v>
      </c>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ez_manage.py:5113 top()</t>
        </is>
      </c>
      <c r="IL210" s="30" t="inlineStr">
        <is>
          <t>v12_quick_engine.py:2504 x4</t>
        </is>
      </c>
      <c r="IM210" s="30" t="n"/>
      <c r="IN210" s="76" t="inlineStr">
        <is>
          <t>SUSPICIOUS n=0 for crypto_short — keep, needs S1 fills (backtest-expert: &lt;30 trades, seek plateaus, punish)</t>
        </is>
      </c>
    </row>
    <row r="211" ht="10.5" customHeight="1" s="67">
      <c r="A211" s="30" t="inlineStr">
        <is>
          <t>OBLIGATORY_REENTRY_SCORE_TIER2</t>
        </is>
      </c>
      <c r="B211" s="72" t="inlineStr">
        <is>
          <t>0</t>
        </is>
      </c>
      <c r="C211" s="30" t="n"/>
      <c r="D211" s="30" t="n"/>
      <c r="E211" s="30" t="n"/>
      <c r="F211" s="30" t="n"/>
      <c r="G211" s="30">
        <f>IFERROR(VLOOKUP($A221&amp;"_"&amp;$B221,Results_Deltas!$A$2:$P$15000,5,FALSE),"")</f>
        <v/>
      </c>
      <c r="H211" s="30">
        <f>IFERROR(VLOOKUP($A221,Results_30d_Deltas!$A$2:$H$5000,7,FALSE)-E220,"")</f>
        <v/>
      </c>
      <c r="I211" s="30">
        <f>IFERROR(VLOOKUP($A221,Results_30d_Deltas!$A$2:$H$5000,6,FALSE),"")</f>
        <v/>
      </c>
      <c r="J211" s="30" t="n"/>
      <c r="K211" s="30" t="n"/>
      <c r="L211" s="30" t="inlineStr">
        <is>
          <t>NO</t>
        </is>
      </c>
      <c r="M211" s="33" t="n">
        <v>-0.05883600240648118</v>
      </c>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ez_manage.py:5114 top()</t>
        </is>
      </c>
      <c r="IL211" s="30" t="inlineStr">
        <is>
          <t>v12_quick_engine.py:2505 x4</t>
        </is>
      </c>
      <c r="IM211" s="30" t="n"/>
      <c r="IN211" s="76" t="inlineStr">
        <is>
          <t>SUSPICIOUS n=0 for crypto_short — keep, needs S1 fills (backtest-expert: &lt;30 trades, seek plateaus, punish)</t>
        </is>
      </c>
    </row>
    <row r="212" ht="10.5" customHeight="1" s="67">
      <c r="A212" s="30" t="inlineStr">
        <is>
          <t>OBLIGATORY_REENTRY_SCORE_TIER3</t>
        </is>
      </c>
      <c r="B212" s="72" t="inlineStr">
        <is>
          <t>0</t>
        </is>
      </c>
      <c r="C212" s="30" t="n"/>
      <c r="D212" s="30" t="n"/>
      <c r="E212" s="30" t="n"/>
      <c r="F212" s="30" t="n"/>
      <c r="G212" s="30">
        <f>IFERROR(VLOOKUP($A222&amp;"_"&amp;$B222,Results_Deltas!$A$2:$P$15000,5,FALSE),"")</f>
        <v/>
      </c>
      <c r="H212" s="30">
        <f>IFERROR(VLOOKUP($A222,Results_30d_Deltas!$A$2:$H$5000,7,FALSE)-E221,"")</f>
        <v/>
      </c>
      <c r="I212" s="30">
        <f>IFERROR(VLOOKUP($A222,Results_30d_Deltas!$A$2:$H$5000,6,FALSE),"")</f>
        <v/>
      </c>
      <c r="J212" s="30" t="n"/>
      <c r="K212" s="30" t="n"/>
      <c r="L212" s="30" t="inlineStr">
        <is>
          <t>NO</t>
        </is>
      </c>
      <c r="M212" s="33" t="n">
        <v>-0.05883600240648118</v>
      </c>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ez_manage.py:5115 top()</t>
        </is>
      </c>
      <c r="IL212" s="30" t="inlineStr">
        <is>
          <t>v12_quick_engine.py:2506 x4</t>
        </is>
      </c>
      <c r="IM212" s="30" t="n"/>
      <c r="IN212" s="76" t="inlineStr">
        <is>
          <t>SUSPICIOUS n=0 for crypto_short — keep, needs S1 fills (backtest-expert: &lt;30 trades, seek plateaus, punish)</t>
        </is>
      </c>
    </row>
    <row r="213" ht="10.5" customHeight="1" s="67">
      <c r="A213" s="30" t="inlineStr">
        <is>
          <t>OBLIGATORY_REENTRY_SHORT_K15_LOW_BLOCK</t>
        </is>
      </c>
      <c r="B213" s="72" t="inlineStr">
        <is>
          <t>0</t>
        </is>
      </c>
      <c r="C213" s="30" t="n"/>
      <c r="D213" s="30" t="n"/>
      <c r="E213" s="30" t="n"/>
      <c r="F213" s="30" t="n"/>
      <c r="G213" s="30">
        <f>IFERROR(VLOOKUP($A223&amp;"_"&amp;$B223,Results_Deltas!$A$2:$P$15000,5,FALSE),"")</f>
        <v/>
      </c>
      <c r="H213" s="30">
        <f>IFERROR(VLOOKUP($A223,Results_30d_Deltas!$A$2:$H$5000,7,FALSE)-E222,"")</f>
        <v/>
      </c>
      <c r="I213" s="30">
        <f>IFERROR(VLOOKUP($A223,Results_30d_Deltas!$A$2:$H$5000,6,FALSE),"")</f>
        <v/>
      </c>
      <c r="J213" s="30" t="n"/>
      <c r="K213" s="30" t="n"/>
      <c r="L213" s="30" t="inlineStr">
        <is>
          <t>NO</t>
        </is>
      </c>
      <c r="M213" s="33" t="n">
        <v>-0.05883600240648118</v>
      </c>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ez_manage.py:5117 top()</t>
        </is>
      </c>
      <c r="IL213" s="30" t="inlineStr">
        <is>
          <t>v12_quick_engine.py:2508 x4</t>
        </is>
      </c>
      <c r="IM213" s="30" t="n"/>
      <c r="IN213" s="76" t="inlineStr">
        <is>
          <t>SUSPICIOUS n=0 for crypto_short — keep, needs S1 fills (backtest-expert: &lt;30 trades, seek plateaus, punish)</t>
        </is>
      </c>
    </row>
    <row r="214" ht="10.5" customHeight="1" s="67">
      <c r="A214" s="30" t="inlineStr">
        <is>
          <t>OBLIGATORY_REENTRY_SHORT_K15_LOW_SIZE_FRAC</t>
        </is>
      </c>
      <c r="B214" s="72" t="inlineStr">
        <is>
          <t>0</t>
        </is>
      </c>
      <c r="C214" s="30" t="n"/>
      <c r="D214" s="30" t="n"/>
      <c r="E214" s="30" t="n"/>
      <c r="F214" s="30" t="n"/>
      <c r="G214" s="30">
        <f>IFERROR(VLOOKUP($A224&amp;"_"&amp;$B224,Results_Deltas!$A$2:$P$15000,5,FALSE),"")</f>
        <v/>
      </c>
      <c r="H214" s="30">
        <f>IFERROR(VLOOKUP($A224,Results_30d_Deltas!$A$2:$H$5000,7,FALSE)-E223,"")</f>
        <v/>
      </c>
      <c r="I214" s="30">
        <f>IFERROR(VLOOKUP($A224,Results_30d_Deltas!$A$2:$H$5000,6,FALSE),"")</f>
        <v/>
      </c>
      <c r="J214" s="30" t="n"/>
      <c r="K214" s="30" t="n"/>
      <c r="L214" s="30" t="inlineStr">
        <is>
          <t>NO</t>
        </is>
      </c>
      <c r="M214" s="33" t="n">
        <v>-0.05883600240648118</v>
      </c>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4" t="n"/>
      <c r="HJ214" s="34" t="n"/>
      <c r="HK214" s="34" t="n"/>
      <c r="HL214" s="34" t="n"/>
      <c r="HM214" s="34"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ez_manage.py:5118 top()</t>
        </is>
      </c>
      <c r="IL214" s="30" t="inlineStr">
        <is>
          <t>v12_quick_engine.py:2509 x4</t>
        </is>
      </c>
      <c r="IM214" s="30" t="n"/>
      <c r="IN214" s="76" t="inlineStr">
        <is>
          <t>SUSPICIOUS n=0 for crypto_short — keep, needs S1 fills (backtest-expert: &lt;30 trades, seek plateaus, punish)</t>
        </is>
      </c>
    </row>
    <row r="215" ht="10.5" customHeight="1" s="67">
      <c r="A215" s="30" t="inlineStr">
        <is>
          <t>OBLIGATORY_REENTRY_SMA_FIELD</t>
        </is>
      </c>
      <c r="B215" s="72" t="inlineStr">
        <is>
          <t>0</t>
        </is>
      </c>
      <c r="C215" s="30" t="n"/>
      <c r="D215" s="30" t="n"/>
      <c r="E215" s="30" t="n"/>
      <c r="F215" s="30" t="n"/>
      <c r="G215" s="30">
        <f>IFERROR(VLOOKUP($A225&amp;"_"&amp;$B225,Results_Deltas!$A$2:$P$15000,5,FALSE),"")</f>
        <v/>
      </c>
      <c r="H215" s="30">
        <f>IFERROR(VLOOKUP($A225,Results_30d_Deltas!$A$2:$H$5000,7,FALSE)-E224,"")</f>
        <v/>
      </c>
      <c r="I215" s="30">
        <f>IFERROR(VLOOKUP($A225,Results_30d_Deltas!$A$2:$H$5000,6,FALSE),"")</f>
        <v/>
      </c>
      <c r="J215" s="30" t="n"/>
      <c r="K215" s="30" t="n"/>
      <c r="L215" s="30" t="inlineStr">
        <is>
          <t>NO</t>
        </is>
      </c>
      <c r="M215" s="33" t="n">
        <v>-0.05883600240648118</v>
      </c>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ez_manage.py:5121 top()</t>
        </is>
      </c>
      <c r="IL215" s="30" t="inlineStr">
        <is>
          <t>v12_quick_engine.py:2512 x2</t>
        </is>
      </c>
      <c r="IM215" s="30" t="n"/>
      <c r="IN215" s="76" t="inlineStr">
        <is>
          <t>SUSPICIOUS n=0 for crypto_short — keep, needs S1 fills (backtest-expert: &lt;30 trades, seek plateaus, punish)</t>
        </is>
      </c>
    </row>
    <row r="216" ht="10.5" customHeight="1" s="67">
      <c r="A216" s="30" t="inlineStr">
        <is>
          <t>OBLIGATORY_REENTRY_TIER1_HTF_REQUIRED</t>
        </is>
      </c>
      <c r="B216" s="72" t="inlineStr">
        <is>
          <t>0</t>
        </is>
      </c>
      <c r="C216" s="30" t="n"/>
      <c r="D216" s="30" t="n"/>
      <c r="E216" s="30" t="n"/>
      <c r="F216" s="30" t="n"/>
      <c r="G216" s="30">
        <f>IFERROR(VLOOKUP($A227&amp;"_"&amp;$B227,Results_Deltas!$A$2:$P$15000,5,FALSE),"")</f>
        <v/>
      </c>
      <c r="H216" s="30">
        <f>IFERROR(VLOOKUP($A227,Results_30d_Deltas!$A$2:$H$5000,7,FALSE)-E226,"")</f>
        <v/>
      </c>
      <c r="I216" s="30">
        <f>IFERROR(VLOOKUP($A227,Results_30d_Deltas!$A$2:$H$5000,6,FALSE),"")</f>
        <v/>
      </c>
      <c r="J216" s="30" t="n"/>
      <c r="K216" s="30" t="n"/>
      <c r="L216" s="30" t="inlineStr">
        <is>
          <t>NO</t>
        </is>
      </c>
      <c r="M216" s="33" t="n">
        <v>-0.05883600240648118</v>
      </c>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4" t="n"/>
      <c r="EN216" s="34" t="n"/>
      <c r="EO216" s="34" t="n"/>
      <c r="EP216" s="34" t="n"/>
      <c r="EQ216" s="34"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ez_manage.py:5123 top()</t>
        </is>
      </c>
      <c r="IL216" s="30" t="inlineStr">
        <is>
          <t>v12_quick_engine.py:2514 x4</t>
        </is>
      </c>
      <c r="IM216" s="30" t="n"/>
      <c r="IN216" s="76" t="inlineStr">
        <is>
          <t>SUSPICIOUS n=0 for crypto_short — keep, needs S1 fills (backtest-expert: &lt;30 trades, seek plateaus, punish)</t>
        </is>
      </c>
    </row>
    <row r="217" ht="10.5" customHeight="1" s="67">
      <c r="A217" s="30" t="inlineStr">
        <is>
          <t>OBLIGATORY_REENTRY_TIER2_HTF_REQUIRED</t>
        </is>
      </c>
      <c r="B217" s="72" t="inlineStr">
        <is>
          <t>0</t>
        </is>
      </c>
      <c r="C217" s="30" t="n"/>
      <c r="D217" s="30" t="n"/>
      <c r="E217" s="30" t="n"/>
      <c r="F217" s="30" t="n"/>
      <c r="G217" s="30">
        <f>IFERROR(VLOOKUP($A228&amp;"_"&amp;$B228,Results_Deltas!$A$2:$P$15000,5,FALSE),"")</f>
        <v/>
      </c>
      <c r="H217" s="30">
        <f>IFERROR(VLOOKUP($A228,Results_30d_Deltas!$A$2:$H$5000,7,FALSE)-E227,"")</f>
        <v/>
      </c>
      <c r="I217" s="30">
        <f>IFERROR(VLOOKUP($A228,Results_30d_Deltas!$A$2:$H$5000,6,FALSE),"")</f>
        <v/>
      </c>
      <c r="J217" s="30" t="n"/>
      <c r="K217" s="30" t="n"/>
      <c r="L217" s="30" t="inlineStr">
        <is>
          <t>NO</t>
        </is>
      </c>
      <c r="M217" s="33" t="n">
        <v>-0.05883600240648118</v>
      </c>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4" t="n"/>
      <c r="EN217" s="34" t="n"/>
      <c r="EO217" s="34" t="n"/>
      <c r="EP217" s="34" t="n"/>
      <c r="EQ217" s="34"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ez_manage.py:5124 top()</t>
        </is>
      </c>
      <c r="IL217" s="30" t="inlineStr">
        <is>
          <t>v12_quick_engine.py:2515 x4</t>
        </is>
      </c>
      <c r="IM217" s="30" t="n"/>
    </row>
    <row r="218" ht="10.5" customHeight="1" s="67">
      <c r="A218" s="30" t="inlineStr">
        <is>
          <t>REENTRY_B16_SIZE_MULT_STRONG</t>
        </is>
      </c>
      <c r="B218" s="72" t="inlineStr">
        <is>
          <t>0</t>
        </is>
      </c>
      <c r="C218" s="30" t="n"/>
      <c r="D218" s="30" t="n"/>
      <c r="E218" s="30" t="n"/>
      <c r="F218" s="30" t="n"/>
      <c r="G218" s="30">
        <f>IFERROR(VLOOKUP($A231&amp;"_"&amp;$B231,Results_Deltas!$A$2:$P$15000,5,FALSE),"")</f>
        <v/>
      </c>
      <c r="H218" s="30">
        <f>IFERROR(VLOOKUP($A231,Results_30d_Deltas!$A$2:$H$5000,7,FALSE)-E230,"")</f>
        <v/>
      </c>
      <c r="I218" s="30">
        <f>IFERROR(VLOOKUP($A231,Results_30d_Deltas!$A$2:$H$5000,6,FALSE),"")</f>
        <v/>
      </c>
      <c r="J218" s="30" t="n"/>
      <c r="K218" s="30" t="n"/>
      <c r="L218" s="30" t="inlineStr">
        <is>
          <t>NO</t>
        </is>
      </c>
      <c r="M218" s="33" t="n">
        <v>-0.05883600240648118</v>
      </c>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4" t="n"/>
      <c r="HJ218" s="34" t="n"/>
      <c r="HK218" s="34" t="n"/>
      <c r="HL218" s="34" t="n"/>
      <c r="HM218" s="34"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ez_manage.py:5297 top()</t>
        </is>
      </c>
      <c r="IL218" s="30" t="inlineStr">
        <is>
          <t>v12_quick_engine.py:2858 x4</t>
        </is>
      </c>
      <c r="IM218" s="30" t="n"/>
      <c r="IN218" s="76" t="inlineStr">
        <is>
          <t>SUSPICIOUS n=0 for crypto_short — keep, needs S1 fills (backtest-expert: &lt;30 trades, seek plateaus, punish)</t>
        </is>
      </c>
    </row>
    <row r="219" ht="10.5" customHeight="1" s="67">
      <c r="A219" s="30" t="inlineStr">
        <is>
          <t>REENTRY_B16_SIZE_MULT_WEAK</t>
        </is>
      </c>
      <c r="B219" s="72" t="inlineStr">
        <is>
          <t>0</t>
        </is>
      </c>
      <c r="C219" s="30" t="n"/>
      <c r="D219" s="30" t="n"/>
      <c r="E219" s="30" t="n"/>
      <c r="F219" s="30" t="n"/>
      <c r="G219" s="30">
        <f>IFERROR(VLOOKUP($A232&amp;"_"&amp;$B232,Results_Deltas!$A$2:$P$15000,5,FALSE),"")</f>
        <v/>
      </c>
      <c r="H219" s="30">
        <f>IFERROR(VLOOKUP($A232,Results_30d_Deltas!$A$2:$H$5000,7,FALSE)-E231,"")</f>
        <v/>
      </c>
      <c r="I219" s="30">
        <f>IFERROR(VLOOKUP($A232,Results_30d_Deltas!$A$2:$H$5000,6,FALSE),"")</f>
        <v/>
      </c>
      <c r="J219" s="30" t="n"/>
      <c r="K219" s="30" t="n"/>
      <c r="L219" s="30" t="inlineStr">
        <is>
          <t>NO</t>
        </is>
      </c>
      <c r="M219" s="33" t="n">
        <v>-0.05883600240648118</v>
      </c>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4" t="n"/>
      <c r="HJ219" s="34" t="n"/>
      <c r="HK219" s="34" t="n"/>
      <c r="HL219" s="34" t="n"/>
      <c r="HM219" s="34"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ez_manage.py:5298 top()</t>
        </is>
      </c>
      <c r="IL219" s="30" t="inlineStr">
        <is>
          <t>v12_quick_engine.py:2859 x4</t>
        </is>
      </c>
      <c r="IM219" s="30" t="n"/>
      <c r="IN219" s="76" t="inlineStr">
        <is>
          <t>SUSPICIOUS n=0 for crypto_short — keep, needs S1 fills (backtest-expert: &lt;30 trades, seek plateaus, punish)</t>
        </is>
      </c>
    </row>
    <row r="220" ht="10.5" customHeight="1" s="67">
      <c r="A220" s="30" t="inlineStr">
        <is>
          <t>REENTRY_B16_SMA200_PROX_PCT</t>
        </is>
      </c>
      <c r="B220" s="72" t="inlineStr">
        <is>
          <t>0</t>
        </is>
      </c>
      <c r="C220" s="30" t="n"/>
      <c r="D220" s="30" t="n"/>
      <c r="E220" s="30" t="n"/>
      <c r="F220" s="30" t="n"/>
      <c r="G220" s="30">
        <f>IFERROR(VLOOKUP($A233&amp;"_"&amp;$B233,Results_Deltas!$A$2:$P$15000,5,FALSE),"")</f>
        <v/>
      </c>
      <c r="H220" s="30">
        <f>IFERROR(VLOOKUP($A233,Results_30d_Deltas!$A$2:$H$5000,7,FALSE)-E232,"")</f>
        <v/>
      </c>
      <c r="I220" s="30">
        <f>IFERROR(VLOOKUP($A233,Results_30d_Deltas!$A$2:$H$5000,6,FALSE),"")</f>
        <v/>
      </c>
      <c r="J220" s="30" t="n"/>
      <c r="K220" s="30" t="n"/>
      <c r="L220" s="30" t="inlineStr">
        <is>
          <t>YES</t>
        </is>
      </c>
      <c r="M220" s="33" t="n">
        <v>-0.05883600240648118</v>
      </c>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ez_manage.py:5299 top()</t>
        </is>
      </c>
      <c r="IL220" s="30" t="inlineStr">
        <is>
          <t>v12_quick_engine.py:2860 x4</t>
        </is>
      </c>
      <c r="IM220" s="30" t="n"/>
      <c r="IN220" s="76" t="inlineStr">
        <is>
          <t>SUSPICIOUS n=0 for crypto_short — keep, needs S1 fills (backtest-expert: &lt;30 trades, seek plateaus, punish)</t>
        </is>
      </c>
    </row>
    <row r="221" ht="10.5" customHeight="1" s="67">
      <c r="A221" s="30" t="inlineStr">
        <is>
          <t>REENTRY_CROSS_FRESHNESS_ENABLED</t>
        </is>
      </c>
      <c r="B221" s="72" t="inlineStr">
        <is>
          <t>True</t>
        </is>
      </c>
      <c r="C221" s="30" t="n"/>
      <c r="D221" s="30" t="n"/>
      <c r="E221" s="30" t="n"/>
      <c r="F221" s="30" t="n"/>
      <c r="G221" s="30">
        <f>IFERROR(VLOOKUP($A236&amp;"_"&amp;$B236,Results_Deltas!$A$2:$P$15000,5,FALSE),"")</f>
        <v/>
      </c>
      <c r="H221" s="30">
        <f>IFERROR(VLOOKUP($A236,Results_30d_Deltas!$A$2:$H$5000,7,FALSE)-E235,"")</f>
        <v/>
      </c>
      <c r="I221" s="30">
        <f>IFERROR(VLOOKUP($A236,Results_30d_Deltas!$A$2:$H$5000,6,FALSE),"")</f>
        <v/>
      </c>
      <c r="J221" s="30" t="n"/>
      <c r="K221" s="30" t="n"/>
      <c r="L221" s="30" t="inlineStr">
        <is>
          <t>NO</t>
        </is>
      </c>
      <c r="M221" s="33" t="n">
        <v>-0.05883600240648118</v>
      </c>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4" t="n"/>
      <c r="AW221" s="34" t="n"/>
      <c r="AX221" s="34" t="n"/>
      <c r="AY221" s="34" t="n"/>
      <c r="AZ221" s="34"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ez_manage.py:5306 top()</t>
        </is>
      </c>
      <c r="IL221" s="30" t="inlineStr">
        <is>
          <t>v12_quick_engine.py:2869 x2</t>
        </is>
      </c>
      <c r="IM221" s="30" t="n"/>
    </row>
    <row r="222" ht="10.5" customHeight="1" s="67">
      <c r="A222" s="30" t="inlineStr">
        <is>
          <t>REENTRY_POST_CONSOL_ATR_THRESHOLD</t>
        </is>
      </c>
      <c r="B222" s="72" t="inlineStr">
        <is>
          <t>0</t>
        </is>
      </c>
      <c r="C222" s="30" t="n"/>
      <c r="D222" s="30" t="n"/>
      <c r="E222" s="30" t="n"/>
      <c r="F222" s="30" t="n"/>
      <c r="G222" s="30">
        <f>IFERROR(VLOOKUP($A239&amp;"_"&amp;$B239,Results_Deltas!$A$2:$P$15000,5,FALSE),"")</f>
        <v/>
      </c>
      <c r="H222" s="30">
        <f>IFERROR(VLOOKUP($A239,Results_30d_Deltas!$A$2:$H$5000,7,FALSE)-E238,"")</f>
        <v/>
      </c>
      <c r="I222" s="30">
        <f>IFERROR(VLOOKUP($A239,Results_30d_Deltas!$A$2:$H$5000,6,FALSE),"")</f>
        <v/>
      </c>
      <c r="J222" s="30" t="n"/>
      <c r="K222" s="30" t="n"/>
      <c r="L222" s="30" t="inlineStr">
        <is>
          <t>NO</t>
        </is>
      </c>
      <c r="M222" s="33" t="n">
        <v>-0.05883600240648118</v>
      </c>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ez_manage.py:5318 top()</t>
        </is>
      </c>
      <c r="IL222" s="30" t="inlineStr">
        <is>
          <t>v12_quick_engine.py:2896 x3</t>
        </is>
      </c>
      <c r="IM222" s="30" t="n"/>
      <c r="IN222" s="76" t="inlineStr">
        <is>
          <t>SUSPICIOUS n=0 for crypto_short — keep, needs S1 fills (backtest-expert: &lt;30 trades, seek plateaus, punish)</t>
        </is>
      </c>
    </row>
    <row r="223" ht="10.5" customHeight="1" s="67">
      <c r="A223" s="30" t="inlineStr">
        <is>
          <t>REENTRY_POST_CONSOL_MULT</t>
        </is>
      </c>
      <c r="B223" s="72" t="inlineStr">
        <is>
          <t>0</t>
        </is>
      </c>
      <c r="C223" s="30" t="n"/>
      <c r="D223" s="30" t="n"/>
      <c r="E223" s="30" t="n"/>
      <c r="F223" s="30" t="n"/>
      <c r="G223" s="30">
        <f>IFERROR(VLOOKUP($A241&amp;"_"&amp;$B241,Results_Deltas!$A$2:$P$15000,5,FALSE),"")</f>
        <v/>
      </c>
      <c r="H223" s="30">
        <f>IFERROR(VLOOKUP($A241,Results_30d_Deltas!$A$2:$H$5000,7,FALSE)-E240,"")</f>
        <v/>
      </c>
      <c r="I223" s="30">
        <f>IFERROR(VLOOKUP($A241,Results_30d_Deltas!$A$2:$H$5000,6,FALSE),"")</f>
        <v/>
      </c>
      <c r="J223" s="30" t="n"/>
      <c r="K223" s="30" t="n"/>
      <c r="L223" s="30" t="inlineStr">
        <is>
          <t>NO</t>
        </is>
      </c>
      <c r="M223" s="33" t="n">
        <v>-0.05883600240648118</v>
      </c>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ez_manage.py:5319 top()</t>
        </is>
      </c>
      <c r="IL223" s="30" t="inlineStr">
        <is>
          <t>v12_quick_engine.py:2898 x3</t>
        </is>
      </c>
      <c r="IM223" s="30" t="n"/>
      <c r="IN223" s="76" t="inlineStr">
        <is>
          <t>SUSPICIOUS n=0 for crypto_short — keep, needs S1 fills (backtest-expert: &lt;30 trades, seek plateaus, punish)</t>
        </is>
      </c>
    </row>
    <row r="224" ht="10.5" customHeight="1" s="67">
      <c r="A224" s="30" t="inlineStr">
        <is>
          <t>REENTRY_POST_CONSOL_TFS_REQUIRED</t>
        </is>
      </c>
      <c r="B224" s="72" t="inlineStr">
        <is>
          <t>0</t>
        </is>
      </c>
      <c r="C224" s="30" t="n"/>
      <c r="D224" s="30" t="n"/>
      <c r="E224" s="30" t="n"/>
      <c r="F224" s="30" t="n"/>
      <c r="G224" s="30">
        <f>IFERROR(VLOOKUP($A242&amp;"_"&amp;$B242,Results_Deltas!$A$2:$P$15000,5,FALSE),"")</f>
        <v/>
      </c>
      <c r="H224" s="30">
        <f>IFERROR(VLOOKUP($A242,Results_30d_Deltas!$A$2:$H$5000,7,FALSE)-E241,"")</f>
        <v/>
      </c>
      <c r="I224" s="30">
        <f>IFERROR(VLOOKUP($A242,Results_30d_Deltas!$A$2:$H$5000,6,FALSE),"")</f>
        <v/>
      </c>
      <c r="J224" s="30" t="n"/>
      <c r="K224" s="30" t="n"/>
      <c r="L224" s="30" t="inlineStr">
        <is>
          <t>NO</t>
        </is>
      </c>
      <c r="M224" s="33" t="n">
        <v>-0.05883600240648118</v>
      </c>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ez_manage.py:5320 top()</t>
        </is>
      </c>
      <c r="IL224" s="30" t="inlineStr">
        <is>
          <t>v12_quick_engine.py:2899 x3</t>
        </is>
      </c>
      <c r="IM224" s="30" t="n"/>
      <c r="IN224" s="76" t="inlineStr">
        <is>
          <t>SUSPICIOUS n=0 for crypto_short — keep, needs S1 fills (backtest-expert: &lt;30 trades, seek plateaus, punish)</t>
        </is>
      </c>
    </row>
    <row r="225" ht="10.5" customHeight="1" s="67">
      <c r="A225" s="30" t="inlineStr">
        <is>
          <t>REENTRY_PRICE_IMPROVE_PCT</t>
        </is>
      </c>
      <c r="B225" s="72" t="inlineStr">
        <is>
          <t>0</t>
        </is>
      </c>
      <c r="C225" s="30" t="n"/>
      <c r="D225" s="30" t="n"/>
      <c r="E225" s="30" t="n"/>
      <c r="F225" s="30" t="n"/>
      <c r="G225" s="30">
        <f>IFERROR(VLOOKUP($A243&amp;"_"&amp;$B243,Results_Deltas!$A$2:$P$15000,5,FALSE),"")</f>
        <v/>
      </c>
      <c r="H225" s="30">
        <f>IFERROR(VLOOKUP($A243,Results_30d_Deltas!$A$2:$H$5000,7,FALSE)-E242,"")</f>
        <v/>
      </c>
      <c r="I225" s="30">
        <f>IFERROR(VLOOKUP($A243,Results_30d_Deltas!$A$2:$H$5000,6,FALSE),"")</f>
        <v/>
      </c>
      <c r="J225" s="30" t="n"/>
      <c r="K225" s="30" t="n"/>
      <c r="L225" s="30" t="inlineStr">
        <is>
          <t>NO</t>
        </is>
      </c>
      <c r="M225" s="33" t="n">
        <v>-0.05883600240648118</v>
      </c>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ez_manage.py:5321 top()</t>
        </is>
      </c>
      <c r="IL225" s="30" t="inlineStr">
        <is>
          <t>v12_quick_engine.py:2900 x3</t>
        </is>
      </c>
      <c r="IM225" s="30" t="n"/>
      <c r="IN225" s="76" t="inlineStr">
        <is>
          <t>SUSPICIOUS n=0 for crypto_short — keep, needs S1 fills (backtest-expert: &lt;30 trades, seek plateaus, punish)</t>
        </is>
      </c>
    </row>
    <row r="226" ht="10.5" customHeight="1" s="67">
      <c r="A226" s="30" t="inlineStr">
        <is>
          <t>REENTRY_SIZE_DIP_MULT</t>
        </is>
      </c>
      <c r="B226" s="72" t="inlineStr">
        <is>
          <t>0</t>
        </is>
      </c>
      <c r="C226" s="30" t="n"/>
      <c r="D226" s="30" t="n"/>
      <c r="E226" s="30" t="n"/>
      <c r="F226" s="30" t="n"/>
      <c r="G226" s="30">
        <f>IFERROR(VLOOKUP($A244&amp;"_"&amp;$B244,Results_Deltas!$A$2:$P$15000,5,FALSE),"")</f>
        <v/>
      </c>
      <c r="H226" s="30">
        <f>IFERROR(VLOOKUP($A244,Results_30d_Deltas!$A$2:$H$5000,7,FALSE)-E243,"")</f>
        <v/>
      </c>
      <c r="I226" s="30">
        <f>IFERROR(VLOOKUP($A244,Results_30d_Deltas!$A$2:$H$5000,6,FALSE),"")</f>
        <v/>
      </c>
      <c r="J226" s="30" t="n"/>
      <c r="K226" s="30" t="n"/>
      <c r="L226" s="30" t="inlineStr">
        <is>
          <t>NO</t>
        </is>
      </c>
      <c r="M226" s="33" t="n">
        <v>-0.05883600240648118</v>
      </c>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ez_manage.py:3871 top()</t>
        </is>
      </c>
      <c r="IL226" s="30" t="inlineStr">
        <is>
          <t>v12_quick_engine.py:2904 x3</t>
        </is>
      </c>
      <c r="IM226" s="30" t="n"/>
      <c r="IN226" s="76" t="inlineStr">
        <is>
          <t>SUSPICIOUS n=0 for crypto_short — keep, needs S1 fills (backtest-expert: &lt;30 trades, seek plateaus, punish)</t>
        </is>
      </c>
    </row>
    <row r="227" ht="10.5" customHeight="1" s="67">
      <c r="A227" s="30" t="inlineStr">
        <is>
          <t>REENTRY_SIZE_EXTENDED_K1H</t>
        </is>
      </c>
      <c r="B227" s="72" t="inlineStr">
        <is>
          <t>0</t>
        </is>
      </c>
      <c r="C227" s="30" t="n"/>
      <c r="D227" s="30" t="n"/>
      <c r="E227" s="30" t="n"/>
      <c r="F227" s="30" t="n"/>
      <c r="G227" s="30">
        <f>IFERROR(VLOOKUP($A245&amp;"_"&amp;$B245,Results_Deltas!$A$2:$P$15000,5,FALSE),"")</f>
        <v/>
      </c>
      <c r="H227" s="30">
        <f>IFERROR(VLOOKUP($A245,Results_30d_Deltas!$A$2:$H$5000,7,FALSE)-E244,"")</f>
        <v/>
      </c>
      <c r="I227" s="30">
        <f>IFERROR(VLOOKUP($A245,Results_30d_Deltas!$A$2:$H$5000,6,FALSE),"")</f>
        <v/>
      </c>
      <c r="J227" s="30" t="n"/>
      <c r="K227" s="30" t="n"/>
      <c r="L227" s="30" t="inlineStr">
        <is>
          <t>NO</t>
        </is>
      </c>
      <c r="M227" s="33" t="n">
        <v>-0.05883600240648118</v>
      </c>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ez_manage.py:3872 top()</t>
        </is>
      </c>
      <c r="IL227" s="30" t="inlineStr">
        <is>
          <t>v12_quick_engine.py:2905 x5</t>
        </is>
      </c>
      <c r="IM227" s="30" t="n"/>
      <c r="IN227" s="76" t="inlineStr">
        <is>
          <t>SUSPICIOUS n=0 for crypto_short — keep, needs S1 fills (backtest-expert: &lt;30 trades, seek plateaus, punish)</t>
        </is>
      </c>
    </row>
    <row r="228" ht="10.5" customHeight="1" s="67">
      <c r="A228" s="30" t="inlineStr">
        <is>
          <t>REENTRY_SIZE_EXTENDED_MULT</t>
        </is>
      </c>
      <c r="B228" s="72" t="inlineStr">
        <is>
          <t>0</t>
        </is>
      </c>
      <c r="C228" s="30" t="n"/>
      <c r="D228" s="30" t="n"/>
      <c r="E228" s="30" t="n"/>
      <c r="F228" s="30" t="n"/>
      <c r="G228" s="30">
        <f>IFERROR(VLOOKUP($A246&amp;"_"&amp;$B246,Results_Deltas!$A$2:$P$15000,5,FALSE),"")</f>
        <v/>
      </c>
      <c r="H228" s="30">
        <f>IFERROR(VLOOKUP($A246,Results_30d_Deltas!$A$2:$H$5000,7,FALSE)-E245,"")</f>
        <v/>
      </c>
      <c r="I228" s="30">
        <f>IFERROR(VLOOKUP($A246,Results_30d_Deltas!$A$2:$H$5000,6,FALSE),"")</f>
        <v/>
      </c>
      <c r="J228" s="30" t="n"/>
      <c r="K228" s="30" t="n"/>
      <c r="L228" s="30" t="inlineStr">
        <is>
          <t>NO</t>
        </is>
      </c>
      <c r="M228" s="33" t="n">
        <v>-0.05883600240648118</v>
      </c>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ez_manage.py:3873 top()</t>
        </is>
      </c>
      <c r="IL228" s="30" t="inlineStr">
        <is>
          <t>v12_quick_engine.py:2906 x3</t>
        </is>
      </c>
      <c r="IM228" s="30" t="n"/>
    </row>
    <row r="229" ht="10.5" customHeight="1" s="67">
      <c r="A229" s="30" t="inlineStr">
        <is>
          <t>REENTRY_TIER1_SIZE_MULT</t>
        </is>
      </c>
      <c r="B229" s="72" t="inlineStr">
        <is>
          <t>0</t>
        </is>
      </c>
      <c r="C229" s="30" t="n"/>
      <c r="D229" s="30" t="n"/>
      <c r="E229" s="30" t="n"/>
      <c r="F229" s="30" t="n"/>
      <c r="G229" s="30">
        <f>IFERROR(VLOOKUP($A247&amp;"_"&amp;$B247,Results_Deltas!$A$2:$P$15000,5,FALSE),"")</f>
        <v/>
      </c>
      <c r="H229" s="30">
        <f>IFERROR(VLOOKUP($A247,Results_30d_Deltas!$A$2:$H$5000,7,FALSE)-E246,"")</f>
        <v/>
      </c>
      <c r="I229" s="30">
        <f>IFERROR(VLOOKUP($A247,Results_30d_Deltas!$A$2:$H$5000,6,FALSE),"")</f>
        <v/>
      </c>
      <c r="J229" s="30" t="n"/>
      <c r="K229" s="30" t="n"/>
      <c r="L229" s="30" t="inlineStr">
        <is>
          <t>YES</t>
        </is>
      </c>
      <c r="M229" s="33" t="n">
        <v>-0.05883600240648118</v>
      </c>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ez_manage.py:3878 top()</t>
        </is>
      </c>
      <c r="IL229" s="30" t="inlineStr">
        <is>
          <t>v12_quick_engine.py:2912 x11</t>
        </is>
      </c>
      <c r="IM229" s="30" t="n"/>
      <c r="IN229" s="76" t="inlineStr">
        <is>
          <t>SUSPICIOUS n=0 for crypto_short — keep, needs S1 fills (backtest-expert: &lt;30 trades, seek plateaus, punish)</t>
        </is>
      </c>
    </row>
    <row r="230" ht="10.5" customHeight="1" s="67">
      <c r="A230" s="30" t="inlineStr">
        <is>
          <t>REENTRY_TIER2_MAX_MINUTES</t>
        </is>
      </c>
      <c r="B230" s="72" t="inlineStr">
        <is>
          <t>0</t>
        </is>
      </c>
      <c r="C230" s="30" t="n"/>
      <c r="D230" s="30" t="n"/>
      <c r="E230" s="30" t="n"/>
      <c r="F230" s="30" t="n"/>
      <c r="G230" s="30">
        <f>IFERROR(VLOOKUP($A248&amp;"_"&amp;$B248,Results_Deltas!$A$2:$P$15000,5,FALSE),"")</f>
        <v/>
      </c>
      <c r="H230" s="30">
        <f>IFERROR(VLOOKUP($A248,Results_30d_Deltas!$A$2:$H$5000,7,FALSE)-E247,"")</f>
        <v/>
      </c>
      <c r="I230" s="30">
        <f>IFERROR(VLOOKUP($A248,Results_30d_Deltas!$A$2:$H$5000,6,FALSE),"")</f>
        <v/>
      </c>
      <c r="J230" s="30" t="n"/>
      <c r="K230" s="30" t="n"/>
      <c r="L230" s="30" t="inlineStr">
        <is>
          <t>NO</t>
        </is>
      </c>
      <c r="M230" s="33" t="n">
        <v>-0.05883600240648118</v>
      </c>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3" t="n"/>
      <c r="HJ230" s="33" t="n"/>
      <c r="HK230" s="33" t="n"/>
      <c r="HL230" s="33" t="n"/>
      <c r="HM230" s="33"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ez_manage.py:3879 top()</t>
        </is>
      </c>
      <c r="IL230" s="30" t="inlineStr">
        <is>
          <t>v12_quick_engine.py:2914 x10</t>
        </is>
      </c>
      <c r="IM230" s="30" t="n"/>
      <c r="IN230" s="76" t="inlineStr">
        <is>
          <t>SUSPICIOUS n=0 for crypto_short — keep, needs S1 fills (backtest-expert: &lt;30 trades, seek plateaus, punish)</t>
        </is>
      </c>
    </row>
    <row r="231" ht="10.5" customHeight="1" s="67">
      <c r="A231" s="30" t="inlineStr">
        <is>
          <t>REENTRY_WT15M_SIZE_MULT</t>
        </is>
      </c>
      <c r="B231" s="72" t="inlineStr">
        <is>
          <t>0</t>
        </is>
      </c>
      <c r="C231" s="30" t="n"/>
      <c r="D231" s="30" t="n"/>
      <c r="E231" s="30" t="n"/>
      <c r="F231" s="30" t="n"/>
      <c r="G231" s="30">
        <f>IFERROR(VLOOKUP($A249&amp;"_"&amp;$B249,Results_Deltas!$A$2:$P$15000,5,FALSE),"")</f>
        <v/>
      </c>
      <c r="H231" s="30">
        <f>IFERROR(VLOOKUP($A249,Results_30d_Deltas!$A$2:$H$5000,7,FALSE)-E248,"")</f>
        <v/>
      </c>
      <c r="I231" s="30">
        <f>IFERROR(VLOOKUP($A249,Results_30d_Deltas!$A$2:$H$5000,6,FALSE),"")</f>
        <v/>
      </c>
      <c r="J231" s="30" t="n"/>
      <c r="K231" s="30" t="n"/>
      <c r="L231" s="30" t="inlineStr">
        <is>
          <t>NO</t>
        </is>
      </c>
      <c r="M231" s="33" t="n">
        <v>-0.05883600240648118</v>
      </c>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ez_manage.py:3884 top()</t>
        </is>
      </c>
      <c r="IL231" s="30" t="inlineStr">
        <is>
          <t>v12_quick_engine.py:2926 x5</t>
        </is>
      </c>
      <c r="IM231" s="30" t="n"/>
      <c r="IN231" s="76" t="inlineStr">
        <is>
          <t>SUSPICIOUS n=0 for crypto_short — keep, needs S1 fills (backtest-expert: &lt;30 trades, seek plateaus, punish)</t>
        </is>
      </c>
    </row>
    <row r="232" ht="10.5" customHeight="1" s="67">
      <c r="A232" s="30" t="inlineStr">
        <is>
          <t>REENTRY_EXIT_RECLAIM_BUFFER_PCT</t>
        </is>
      </c>
      <c r="B232" s="72" t="inlineStr">
        <is>
          <t>0</t>
        </is>
      </c>
      <c r="C232" s="30" t="n"/>
      <c r="D232" s="30" t="n"/>
      <c r="E232" s="30" t="n"/>
      <c r="F232" s="30" t="n"/>
      <c r="G232" s="30">
        <f>IFERROR(VLOOKUP($A248&amp;"_"&amp;$B248,Results_Deltas!$A$2:$P$15000,5,FALSE),"")</f>
        <v/>
      </c>
      <c r="H232" s="30">
        <f>IFERROR(VLOOKUP($A248,Results_30d_Deltas!$A$2:$H$5000,7,FALSE)-E247,"")</f>
        <v/>
      </c>
      <c r="I232" s="30">
        <f>IFERROR(VLOOKUP($A248,Results_30d_Deltas!$A$2:$H$5000,6,FALSE),"")</f>
        <v/>
      </c>
      <c r="J232" s="30" t="n"/>
      <c r="K232" s="30" t="n"/>
      <c r="L232" s="30" t="inlineStr">
        <is>
          <t>NO</t>
        </is>
      </c>
      <c r="M232" s="33" t="n">
        <v>-0.03888363432391428</v>
      </c>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4" t="n"/>
      <c r="CU232" s="34" t="n"/>
      <c r="CV232" s="34" t="n"/>
      <c r="CW232" s="34" t="n"/>
      <c r="CX232" s="34" t="n"/>
      <c r="CY232" s="34" t="n"/>
      <c r="CZ232" s="34" t="n"/>
      <c r="DA232" s="34" t="n"/>
      <c r="DB232" s="34" t="n"/>
      <c r="DC232" s="34" t="n"/>
      <c r="DD232" s="34" t="n"/>
      <c r="DE232" s="34" t="n"/>
      <c r="DF232" s="34" t="n"/>
      <c r="DG232" s="34" t="n"/>
      <c r="DH232" s="34" t="n"/>
      <c r="DI232" s="34" t="n"/>
      <c r="DJ232" s="34" t="n"/>
      <c r="DK232" s="34" t="n"/>
      <c r="DL232" s="34" t="n"/>
      <c r="DM232" s="34"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3" t="n"/>
      <c r="HJ232" s="33" t="n"/>
      <c r="HK232" s="33" t="n"/>
      <c r="HL232" s="33" t="n"/>
      <c r="HM232" s="33"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ez_manage.py:5309 top()</t>
        </is>
      </c>
      <c r="IL232" s="30" t="inlineStr">
        <is>
          <t>v12_quick_engine.py:2876 x3</t>
        </is>
      </c>
      <c r="IM232" s="30" t="n"/>
      <c r="IN232" s="76" t="inlineStr">
        <is>
          <t>SUSPICIOUS n=0 for crypto_short — keep, needs S1 fills (backtest-expert: &lt;30 trades, seek plateaus, punish)</t>
        </is>
      </c>
    </row>
    <row r="233" ht="10.5" customHeight="1" s="67">
      <c r="A233" s="37" t="inlineStr">
        <is>
          <t>COOLDOWN_LOCKS_FILTER_TF</t>
        </is>
      </c>
      <c r="B233" s="73" t="inlineStr">
        <is>
          <t>OFF</t>
        </is>
      </c>
      <c r="C233" s="38" t="n"/>
      <c r="D233" s="38" t="inlineStr">
        <is>
          <t>GLOBAL_CHECK</t>
        </is>
      </c>
      <c r="E233" s="38" t="n"/>
      <c r="F233" s="30" t="n"/>
      <c r="G233" s="38">
        <f>IFERROR(VLOOKUP($A252&amp;"_"&amp;$B252,Results_Deltas!$A$2:$P$15000,5,FALSE),"")</f>
        <v/>
      </c>
      <c r="H233" s="38" t="inlineStr">
        <is>
          <t>Blanket (page end)</t>
        </is>
      </c>
      <c r="I233" s="30" t="n"/>
      <c r="J233" s="30" t="n"/>
      <c r="K233" s="30" t="n"/>
      <c r="L233" s="30" t="inlineStr">
        <is>
          <t>NO</t>
        </is>
      </c>
      <c r="M233" s="30" t="n">
        <v>-10.04266753855288</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crypto_short — keep, needs S1 fills (backtest-expert: &lt;30 trades, seek plateaus, punish)</t>
        </is>
      </c>
    </row>
    <row r="234" ht="15.75" customHeight="1" s="67">
      <c r="A234" s="37" t="inlineStr">
        <is>
          <t>GR_FILTER_VEC_MIN_TFS</t>
        </is>
      </c>
      <c r="B234" s="73" t="inlineStr">
        <is>
          <t>1</t>
        </is>
      </c>
      <c r="C234" s="38" t="n"/>
      <c r="D234" s="38" t="inlineStr">
        <is>
          <t>GLOBAL_CHECK</t>
        </is>
      </c>
      <c r="E234" s="38" t="n"/>
      <c r="F234" s="30" t="n"/>
      <c r="G234" s="38">
        <f>IFERROR(VLOOKUP($A253&amp;"_"&amp;$B253,Results_Deltas!$A$2:$P$15000,5,FALSE),"")</f>
        <v/>
      </c>
      <c r="H234" s="38" t="inlineStr">
        <is>
          <t>Blanket (page end)</t>
        </is>
      </c>
      <c r="I234" s="30" t="n"/>
      <c r="J234" s="30" t="n"/>
      <c r="K234" s="30" t="n"/>
      <c r="L234" s="30" t="inlineStr">
        <is>
          <t>NO</t>
        </is>
      </c>
      <c r="M234" s="30" t="n">
        <v>-9.991223022716978</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crypto_short — keep, needs S1 fills (backtest-expert: &lt;30 trades, seek plateaus, punish)</t>
        </is>
      </c>
    </row>
    <row r="235" ht="15.75" customHeight="1" s="67">
      <c r="A235" s="37" t="inlineStr">
        <is>
          <t>FUNDING_GATE_FILTER_TF</t>
        </is>
      </c>
      <c r="B235" s="73" t="inlineStr">
        <is>
          <t>OFF</t>
        </is>
      </c>
      <c r="C235" s="38" t="n"/>
      <c r="D235" s="38" t="inlineStr">
        <is>
          <t>GLOBAL_CHECK</t>
        </is>
      </c>
      <c r="E235" s="38" t="n"/>
      <c r="F235" s="30" t="n"/>
      <c r="G235" s="38">
        <f>IFERROR(VLOOKUP($A254&amp;"_"&amp;$B254,Results_Deltas!$A$2:$P$15000,5,FALSE),"")</f>
        <v/>
      </c>
      <c r="H235" s="38" t="inlineStr">
        <is>
          <t>Blanket (page end)</t>
        </is>
      </c>
      <c r="I235" s="30" t="n"/>
      <c r="J235" s="30" t="n"/>
      <c r="K235" s="30" t="n"/>
      <c r="L235" s="30" t="inlineStr">
        <is>
          <t>NO</t>
        </is>
      </c>
      <c r="M235" s="30" t="n">
        <v>-9.768897706516533</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crypto_short — keep, needs S1 fills (backtest-expert: &lt;30 trades, seek plateaus, punish)</t>
        </is>
      </c>
    </row>
    <row r="236" ht="15.75" customHeight="1" s="67">
      <c r="A236" s="37" t="inlineStr">
        <is>
          <t>FUNDING_GATE_FILTER_TF</t>
        </is>
      </c>
      <c r="B236" s="73" t="inlineStr">
        <is>
          <t>D</t>
        </is>
      </c>
      <c r="C236" s="38" t="n"/>
      <c r="D236" s="38" t="inlineStr">
        <is>
          <t>GLOBAL_CHECK</t>
        </is>
      </c>
      <c r="E236" s="38" t="n"/>
      <c r="F236" s="30" t="n"/>
      <c r="G236" s="38">
        <f>IFERROR(VLOOKUP($A255&amp;"_"&amp;$B255,Results_Deltas!$A$2:$P$15000,5,FALSE),"")</f>
        <v/>
      </c>
      <c r="H236" s="38" t="inlineStr">
        <is>
          <t>Blanket (page end)</t>
        </is>
      </c>
      <c r="I236" s="30" t="n"/>
      <c r="J236" s="30" t="n"/>
      <c r="K236" s="30" t="n"/>
      <c r="L236" s="30" t="inlineStr">
        <is>
          <t>NO</t>
        </is>
      </c>
      <c r="M236" s="30" t="n">
        <v>-9.768897706516533</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crypto_short — keep, needs S1 fills (backtest-expert: &lt;30 trades, seek plateaus, punish)</t>
        </is>
      </c>
    </row>
    <row r="237" ht="15.75" customHeight="1" s="67">
      <c r="A237" s="37" t="inlineStr">
        <is>
          <t>DUP_GUARD_FILTER_TF</t>
        </is>
      </c>
      <c r="B237" s="73" t="inlineStr">
        <is>
          <t>D</t>
        </is>
      </c>
      <c r="C237" s="38" t="n"/>
      <c r="D237" s="38" t="inlineStr">
        <is>
          <t>GLOBAL_CHECK</t>
        </is>
      </c>
      <c r="E237" s="38" t="n"/>
      <c r="F237" s="30" t="n"/>
      <c r="G237" s="38">
        <f>IFERROR(VLOOKUP($A256&amp;"_"&amp;$B256,Results_Deltas!$A$2:$P$15000,5,FALSE),"")</f>
        <v/>
      </c>
      <c r="H237" s="38" t="inlineStr">
        <is>
          <t>Blanket (page end)</t>
        </is>
      </c>
      <c r="I237" s="30" t="n"/>
      <c r="J237" s="30" t="n"/>
      <c r="K237" s="30" t="n"/>
      <c r="L237" s="30" t="inlineStr">
        <is>
          <t>NO</t>
        </is>
      </c>
      <c r="M237" s="30" t="n">
        <v>-9.755473975958061</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c r="IN237" s="76" t="inlineStr">
        <is>
          <t>SUSPICIOUS n=0 for crypto_short — keep, needs S1 fills (backtest-expert: &lt;30 trades, seek plateaus, punish)</t>
        </is>
      </c>
    </row>
    <row r="238" ht="10.5" customHeight="1" s="67">
      <c r="A238" s="37" t="inlineStr">
        <is>
          <t>COOLDOWN_LOCKS_FILTER_TF</t>
        </is>
      </c>
      <c r="B238" s="73" t="inlineStr">
        <is>
          <t>D</t>
        </is>
      </c>
      <c r="C238" s="38" t="n"/>
      <c r="D238" s="38" t="inlineStr">
        <is>
          <t>GLOBAL_CHECK</t>
        </is>
      </c>
      <c r="E238" s="38" t="n"/>
      <c r="F238" s="30" t="n"/>
      <c r="G238" s="38">
        <f>IFERROR(VLOOKUP($A257&amp;"_"&amp;$B257,Results_Deltas!$A$2:$P$15000,5,FALSE),"")</f>
        <v/>
      </c>
      <c r="H238" s="38" t="inlineStr">
        <is>
          <t>Blanket (page end)</t>
        </is>
      </c>
      <c r="I238" s="30" t="n"/>
      <c r="J238" s="30" t="n"/>
      <c r="K238" s="30" t="n"/>
      <c r="L238" s="30" t="inlineStr">
        <is>
          <t>NO</t>
        </is>
      </c>
      <c r="M238" s="30" t="n">
        <v>-9.75130543760495</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crypto_short — keep, needs S1 fills (backtest-expert: &lt;30 trades, seek plateaus, punish)</t>
        </is>
      </c>
    </row>
    <row r="239" ht="15.75" customHeight="1" s="67">
      <c r="A239" s="37" t="inlineStr">
        <is>
          <t>FUNDING_GATE_FILTER_TF</t>
        </is>
      </c>
      <c r="B239" s="73" t="inlineStr">
        <is>
          <t>4h</t>
        </is>
      </c>
      <c r="C239" s="38" t="n"/>
      <c r="D239" s="38" t="inlineStr">
        <is>
          <t>GLOBAL_CHECK</t>
        </is>
      </c>
      <c r="E239" s="38" t="n"/>
      <c r="F239" s="30" t="n"/>
      <c r="G239" s="38">
        <f>IFERROR(VLOOKUP($A258&amp;"_"&amp;$B258,Results_Deltas!$A$2:$P$15000,5,FALSE),"")</f>
        <v/>
      </c>
      <c r="H239" s="38" t="inlineStr">
        <is>
          <t>Blanket (page end)</t>
        </is>
      </c>
      <c r="I239" s="30" t="n"/>
      <c r="J239" s="30" t="n"/>
      <c r="K239" s="30" t="n"/>
      <c r="L239" s="30" t="inlineStr">
        <is>
          <t>NO</t>
        </is>
      </c>
      <c r="M239" s="30" t="n">
        <v>-9.710927288134355</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crypto_short — keep, needs S1 fills (backtest-expert: &lt;30 trades, seek plateaus, punish)</t>
        </is>
      </c>
    </row>
    <row r="240" ht="15.75" customHeight="1" s="67">
      <c r="A240" s="37" t="inlineStr">
        <is>
          <t>COOLDOWN_LOCKS_FILTER_TF</t>
        </is>
      </c>
      <c r="B240" s="73" t="inlineStr">
        <is>
          <t>1h</t>
        </is>
      </c>
      <c r="C240" s="38" t="n"/>
      <c r="D240" s="38" t="inlineStr">
        <is>
          <t>GLOBAL_CHECK</t>
        </is>
      </c>
      <c r="E240" s="38" t="n"/>
      <c r="F240" s="30" t="n"/>
      <c r="G240" s="38">
        <f>IFERROR(VLOOKUP($A259&amp;"_"&amp;$B259,Results_Deltas!$A$2:$P$15000,5,FALSE),"")</f>
        <v/>
      </c>
      <c r="H240" s="38" t="inlineStr">
        <is>
          <t>Blanket (page end)</t>
        </is>
      </c>
      <c r="I240" s="30" t="n"/>
      <c r="J240" s="30" t="n"/>
      <c r="K240" s="30" t="n"/>
      <c r="L240" s="30" t="inlineStr">
        <is>
          <t>YES</t>
        </is>
      </c>
      <c r="M240" s="30" t="n">
        <v>-9.710852686982452</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crypto_short — keep, needs S1 fills (backtest-expert: &lt;30 trades, seek plateaus, punish)</t>
        </is>
      </c>
    </row>
    <row r="241" ht="15.75" customHeight="1" s="67">
      <c r="A241" s="37" t="inlineStr">
        <is>
          <t>DUP_GUARD_FILTER_TF</t>
        </is>
      </c>
      <c r="B241" s="73" t="inlineStr">
        <is>
          <t>1h</t>
        </is>
      </c>
      <c r="C241" s="38" t="n"/>
      <c r="D241" s="38" t="inlineStr">
        <is>
          <t>GLOBAL_CHECK</t>
        </is>
      </c>
      <c r="E241" s="38" t="n"/>
      <c r="F241" s="30" t="n"/>
      <c r="G241" s="38">
        <f>IFERROR(VLOOKUP($A260&amp;"_"&amp;$B260,Results_Deltas!$A$2:$P$15000,5,FALSE),"")</f>
        <v/>
      </c>
      <c r="H241" s="38" t="inlineStr">
        <is>
          <t>Blanket (page end)</t>
        </is>
      </c>
      <c r="I241" s="30" t="n"/>
      <c r="J241" s="30" t="n"/>
      <c r="K241" s="30" t="n"/>
      <c r="L241" s="30" t="inlineStr">
        <is>
          <t>NO</t>
        </is>
      </c>
      <c r="M241" s="30" t="n">
        <v>-9.699033158150121</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crypto_short — keep, needs S1 fills (backtest-expert: &lt;30 trades, seek plateaus, punish)</t>
        </is>
      </c>
    </row>
    <row r="242" ht="15.75" customHeight="1" s="67">
      <c r="A242" s="37" t="inlineStr">
        <is>
          <t>DUP_GUARD_FILTER_TF</t>
        </is>
      </c>
      <c r="B242" s="73" t="inlineStr">
        <is>
          <t>OFF</t>
        </is>
      </c>
      <c r="C242" s="38" t="n"/>
      <c r="D242" s="38" t="inlineStr">
        <is>
          <t>GLOBAL_CHECK</t>
        </is>
      </c>
      <c r="E242" s="38" t="n"/>
      <c r="F242" s="30" t="n"/>
      <c r="G242" s="38">
        <f>IFERROR(VLOOKUP($A261&amp;"_"&amp;$B261,Results_Deltas!$A$2:$P$15000,5,FALSE),"")</f>
        <v/>
      </c>
      <c r="H242" s="38" t="inlineStr">
        <is>
          <t>Blanket (page end)</t>
        </is>
      </c>
      <c r="I242" s="30" t="n"/>
      <c r="J242" s="30" t="n"/>
      <c r="K242" s="30" t="n"/>
      <c r="L242" s="30" t="inlineStr">
        <is>
          <t>NO</t>
        </is>
      </c>
      <c r="M242" s="30" t="n">
        <v>-9.697056714119064</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crypto_short — keep, needs S1 fills (backtest-expert: &lt;30 trades, seek plateaus, punish)</t>
        </is>
      </c>
    </row>
    <row r="243" ht="15.75" customHeight="1" s="67">
      <c r="A243" s="37" t="inlineStr">
        <is>
          <t>EMA_BLANKET_FILTER_ENABLED</t>
        </is>
      </c>
      <c r="B243" s="73" t="inlineStr">
        <is>
          <t>False</t>
        </is>
      </c>
      <c r="C243" s="38" t="n"/>
      <c r="D243" s="38" t="inlineStr">
        <is>
          <t>GLOBAL_CHECK</t>
        </is>
      </c>
      <c r="E243" s="38" t="n"/>
      <c r="F243" s="30" t="n"/>
      <c r="G243" s="38">
        <f>IFERROR(VLOOKUP($A262&amp;"_"&amp;$B262,Results_Deltas!$A$2:$P$15000,5,FALSE),"")</f>
        <v/>
      </c>
      <c r="H243" s="38" t="inlineStr">
        <is>
          <t>Blanket (page end)</t>
        </is>
      </c>
      <c r="I243" s="30" t="n"/>
      <c r="J243" s="30" t="n"/>
      <c r="K243" s="30" t="n"/>
      <c r="L243" s="30" t="inlineStr">
        <is>
          <t>NO</t>
        </is>
      </c>
      <c r="M243" s="30" t="n">
        <v>-9.697056714119064</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crypto_short — keep, needs S1 fills (backtest-expert: &lt;30 trades, seek plateaus, punish)</t>
        </is>
      </c>
    </row>
    <row r="244" ht="15.75" customHeight="1" s="67">
      <c r="A244" s="37" t="inlineStr">
        <is>
          <t>GR_FILTER_VEC_ENABLED</t>
        </is>
      </c>
      <c r="B244" s="73" t="inlineStr">
        <is>
          <t>True</t>
        </is>
      </c>
      <c r="C244" s="38" t="n"/>
      <c r="D244" s="38" t="inlineStr">
        <is>
          <t>GLOBAL_CHECK</t>
        </is>
      </c>
      <c r="E244" s="38" t="n"/>
      <c r="F244" s="30" t="n"/>
      <c r="G244" s="38">
        <f>IFERROR(VLOOKUP($A263&amp;"_"&amp;$B263,Results_Deltas!$A$2:$P$15000,5,FALSE),"")</f>
        <v/>
      </c>
      <c r="H244" s="38" t="inlineStr">
        <is>
          <t>Blanket (page end)</t>
        </is>
      </c>
      <c r="I244" s="30" t="n"/>
      <c r="J244" s="30" t="n"/>
      <c r="K244" s="30" t="n"/>
      <c r="L244" s="30" t="inlineStr">
        <is>
          <t>YES</t>
        </is>
      </c>
      <c r="M244" s="30" t="n">
        <v>-9.694790018645106</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crypto_short — keep, needs S1 fills (backtest-expert: &lt;30 trades, seek plateaus, punish)</t>
        </is>
      </c>
    </row>
    <row r="245" ht="15.75" customHeight="1" s="67">
      <c r="A245" s="37" t="inlineStr">
        <is>
          <t>FUNDING_GATE_FILTER_TF</t>
        </is>
      </c>
      <c r="B245" s="73" t="inlineStr">
        <is>
          <t>1h</t>
        </is>
      </c>
      <c r="C245" s="38" t="n"/>
      <c r="D245" s="38" t="inlineStr">
        <is>
          <t>GLOBAL_CHECK</t>
        </is>
      </c>
      <c r="E245" s="38" t="n"/>
      <c r="F245" s="30" t="n"/>
      <c r="G245" s="38">
        <f>IFERROR(VLOOKUP($A264&amp;"_"&amp;$B264,Results_Deltas!$A$2:$P$15000,5,FALSE),"")</f>
        <v/>
      </c>
      <c r="H245" s="38" t="inlineStr">
        <is>
          <t>Blanket (page end)</t>
        </is>
      </c>
      <c r="I245" s="30" t="n"/>
      <c r="J245" s="30" t="n"/>
      <c r="K245" s="30" t="n"/>
      <c r="L245" s="30" t="inlineStr">
        <is>
          <t>NO</t>
        </is>
      </c>
      <c r="M245" s="30" t="n">
        <v>-9.682968700014323</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crypto_short — keep, needs S1 fills (backtest-expert: &lt;30 trades, seek plateaus, punish)</t>
        </is>
      </c>
    </row>
    <row r="246" ht="15.75" customHeight="1" s="67">
      <c r="A246" s="37" t="inlineStr">
        <is>
          <t>DUP_GUARD_FILTER_TF</t>
        </is>
      </c>
      <c r="B246" s="73" t="inlineStr">
        <is>
          <t>4h</t>
        </is>
      </c>
      <c r="C246" s="38" t="n"/>
      <c r="D246" s="38" t="inlineStr">
        <is>
          <t>GLOBAL_CHECK</t>
        </is>
      </c>
      <c r="E246" s="38" t="n"/>
      <c r="F246" s="30" t="n"/>
      <c r="G246" s="38">
        <f>IFERROR(VLOOKUP($A265&amp;"_"&amp;$B265,Results_Deltas!$A$2:$P$15000,5,FALSE),"")</f>
        <v/>
      </c>
      <c r="H246" s="38" t="inlineStr">
        <is>
          <t>Blanket (page end)</t>
        </is>
      </c>
      <c r="I246" s="30" t="n"/>
      <c r="J246" s="30" t="n"/>
      <c r="K246" s="30" t="n"/>
      <c r="L246" s="30" t="inlineStr">
        <is>
          <t>NO</t>
        </is>
      </c>
      <c r="M246" s="30" t="n">
        <v>-9.674657831202973</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crypto_short — keep, needs S1 fills (backtest-expert: &lt;30 trades, seek plateaus, punish)</t>
        </is>
      </c>
    </row>
    <row r="247" ht="15.75" customHeight="1" s="67">
      <c r="A247" s="37" t="inlineStr">
        <is>
          <t>EMA_BLANKET_FILTER_MIN_TFS</t>
        </is>
      </c>
      <c r="B247" s="73" t="inlineStr">
        <is>
          <t>1</t>
        </is>
      </c>
      <c r="C247" s="38" t="n"/>
      <c r="D247" s="38" t="inlineStr">
        <is>
          <t>GLOBAL_CHECK</t>
        </is>
      </c>
      <c r="E247" s="38" t="n"/>
      <c r="F247" s="30" t="n"/>
      <c r="G247" s="38">
        <f>IFERROR(VLOOKUP($A266&amp;"_"&amp;$B266,Results_Deltas!$A$2:$P$15000,5,FALSE),"")</f>
        <v/>
      </c>
      <c r="H247" s="38" t="inlineStr">
        <is>
          <t>Blanket (page end)</t>
        </is>
      </c>
      <c r="I247" s="30" t="n"/>
      <c r="J247" s="30" t="n"/>
      <c r="K247" s="30" t="n"/>
      <c r="L247" s="30" t="inlineStr">
        <is>
          <t>NO</t>
        </is>
      </c>
      <c r="M247" s="30" t="n">
        <v>-9.672963431935889</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crypto_short — keep, needs S1 fills (backtest-expert: &lt;30 trades, seek plateaus, punish)</t>
        </is>
      </c>
    </row>
    <row r="248" ht="15.75" customHeight="1" s="67">
      <c r="A248" s="37" t="inlineStr">
        <is>
          <t>EMA_BLANKET_FILTER_MIN_TFS</t>
        </is>
      </c>
      <c r="B248" s="73" t="inlineStr">
        <is>
          <t>0</t>
        </is>
      </c>
      <c r="C248" s="38" t="n"/>
      <c r="D248" s="38" t="inlineStr">
        <is>
          <t>GLOBAL_CHECK</t>
        </is>
      </c>
      <c r="E248" s="38" t="n"/>
      <c r="F248" s="30" t="n"/>
      <c r="G248" s="38">
        <f>IFERROR(VLOOKUP($A267&amp;"_"&amp;$B267,Results_Deltas!$A$2:$P$15000,5,FALSE),"")</f>
        <v/>
      </c>
      <c r="H248" s="38" t="inlineStr">
        <is>
          <t>Blanket (page end)</t>
        </is>
      </c>
      <c r="I248" s="30" t="n"/>
      <c r="J248" s="30" t="n"/>
      <c r="K248" s="30" t="n"/>
      <c r="L248" s="30" t="inlineStr">
        <is>
          <t>NO</t>
        </is>
      </c>
      <c r="M248" s="30" t="n">
        <v>-9.670130700642808</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crypto_short — keep, needs S1 fills (backtest-expert: &lt;30 trades, seek plateaus, punish)</t>
        </is>
      </c>
    </row>
    <row r="249" ht="15.75" customHeight="1" s="67">
      <c r="A249" s="37" t="inlineStr">
        <is>
          <t>EMA_9_21_FILTER_MIN_TFS</t>
        </is>
      </c>
      <c r="B249" s="73" t="inlineStr">
        <is>
          <t>2</t>
        </is>
      </c>
      <c r="C249" s="38" t="n"/>
      <c r="D249" s="38" t="inlineStr">
        <is>
          <t>GLOBAL_CHECK</t>
        </is>
      </c>
      <c r="E249" s="38" t="n"/>
      <c r="F249" s="30" t="n"/>
      <c r="G249" s="38">
        <f>IFERROR(VLOOKUP($A268&amp;"_"&amp;$B268,Results_Deltas!$A$2:$P$15000,5,FALSE),"")</f>
        <v/>
      </c>
      <c r="H249" s="38" t="inlineStr">
        <is>
          <t>Blanket (page end)</t>
        </is>
      </c>
      <c r="I249" s="30" t="n"/>
      <c r="J249" s="30" t="n"/>
      <c r="K249" s="30" t="n"/>
      <c r="L249" s="30" t="inlineStr">
        <is>
          <t>NO</t>
        </is>
      </c>
      <c r="M249" s="30" t="n">
        <v>-9.536578710120317</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crypto_short — keep, needs S1 fills (backtest-expert: &lt;30 trades, seek plateaus, punish)</t>
        </is>
      </c>
    </row>
    <row r="250" ht="15.75" customHeight="1" s="67">
      <c r="A250" s="37" t="inlineStr">
        <is>
          <t>EMA_BLANKET_FILTER_MIN_TFS</t>
        </is>
      </c>
      <c r="B250" s="73" t="inlineStr">
        <is>
          <t>2</t>
        </is>
      </c>
      <c r="C250" s="38" t="n"/>
      <c r="D250" s="38" t="inlineStr">
        <is>
          <t>GLOBAL_CHECK</t>
        </is>
      </c>
      <c r="E250" s="38" t="n"/>
      <c r="F250" s="30" t="n"/>
      <c r="G250" s="38">
        <f>IFERROR(VLOOKUP($A269&amp;"_"&amp;$B269,Results_Deltas!$A$2:$P$15000,5,FALSE),"")</f>
        <v/>
      </c>
      <c r="H250" s="38" t="inlineStr">
        <is>
          <t>Blanket (page end)</t>
        </is>
      </c>
      <c r="I250" s="30" t="n"/>
      <c r="J250" s="30" t="n"/>
      <c r="K250" s="30" t="n"/>
      <c r="L250" s="30" t="inlineStr">
        <is>
          <t>NO</t>
        </is>
      </c>
      <c r="M250" s="30" t="n">
        <v>-9.47263705279431</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crypto_short — keep, needs S1 fills (backtest-expert: &lt;30 trades, seek plateaus, punish)</t>
        </is>
      </c>
    </row>
    <row r="251" ht="10.5" customHeight="1" s="67">
      <c r="A251" s="37" t="inlineStr">
        <is>
          <t>COOLDOWN_LOCKS_FILTER_TF</t>
        </is>
      </c>
      <c r="B251" s="73" t="inlineStr">
        <is>
          <t>4h</t>
        </is>
      </c>
      <c r="C251" s="38" t="n"/>
      <c r="D251" s="38" t="inlineStr">
        <is>
          <t>GLOBAL_CHECK</t>
        </is>
      </c>
      <c r="E251" s="38" t="n"/>
      <c r="F251" s="30" t="n"/>
      <c r="G251" s="38">
        <f>IFERROR(VLOOKUP($A270&amp;"_"&amp;$B270,Results_Deltas!$A$2:$P$15000,5,FALSE),"")</f>
        <v/>
      </c>
      <c r="H251" s="38" t="inlineStr">
        <is>
          <t>Blanket (page end)</t>
        </is>
      </c>
      <c r="I251" s="30" t="n"/>
      <c r="J251" s="30" t="n"/>
      <c r="K251" s="30" t="n"/>
      <c r="L251" s="30" t="inlineStr">
        <is>
          <t>NO</t>
        </is>
      </c>
      <c r="M251" s="30" t="n">
        <v>-9.451295626127845</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crypto_short — keep, needs S1 fills (backtest-expert: &lt;30 trades, seek plateaus, punish)</t>
        </is>
      </c>
    </row>
    <row r="252" ht="15.75" customHeight="1" s="67">
      <c r="A252" s="37" t="inlineStr">
        <is>
          <t>EMA_9_21_FILTER_MIN_TFS</t>
        </is>
      </c>
      <c r="B252" s="73" t="inlineStr">
        <is>
          <t>0</t>
        </is>
      </c>
      <c r="C252" s="38" t="n"/>
      <c r="D252" s="38" t="inlineStr">
        <is>
          <t>GLOBAL_CHECK</t>
        </is>
      </c>
      <c r="E252" s="38" t="n"/>
      <c r="F252" s="30" t="n"/>
      <c r="G252" s="38">
        <f>IFERROR(VLOOKUP($A271&amp;"_"&amp;$B271,Results_Deltas!$A$2:$P$15000,5,FALSE),"")</f>
        <v/>
      </c>
      <c r="H252" s="38" t="inlineStr">
        <is>
          <t>Blanket (page end)</t>
        </is>
      </c>
      <c r="I252" s="30" t="n"/>
      <c r="J252" s="30" t="n"/>
      <c r="K252" s="30" t="n"/>
      <c r="L252" s="30" t="inlineStr">
        <is>
          <t>YES</t>
        </is>
      </c>
      <c r="M252" s="30" t="n">
        <v>-9.447977734792014</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crypto_short — keep, needs S1 fills (backtest-expert: &lt;30 trades, seek plateaus, punish)</t>
        </is>
      </c>
    </row>
    <row r="253" ht="15.75" customHeight="1" s="67">
      <c r="A253" s="39" t="inlineStr">
        <is>
          <t>GR_FILTER_VEC_MIN_TFS</t>
        </is>
      </c>
      <c r="B253" s="73" t="inlineStr">
        <is>
          <t>2</t>
        </is>
      </c>
      <c r="C253" s="38" t="n"/>
      <c r="D253" s="38" t="inlineStr">
        <is>
          <t>GLOBAL_CHECK</t>
        </is>
      </c>
      <c r="E253" s="38" t="n"/>
      <c r="F253" s="30" t="n"/>
      <c r="G253" s="38">
        <f>IFERROR(VLOOKUP($A272&amp;"_"&amp;$B272,Results_Deltas!$A$2:$P$15000,5,FALSE),"")</f>
        <v/>
      </c>
      <c r="H253" s="38" t="inlineStr">
        <is>
          <t>Blanket (page end)</t>
        </is>
      </c>
      <c r="I253" s="30" t="n"/>
      <c r="J253" s="30" t="n"/>
      <c r="K253" s="30" t="n"/>
      <c r="L253" s="30" t="inlineStr">
        <is>
          <t>NO</t>
        </is>
      </c>
      <c r="M253" s="30" t="n">
        <v>-1.491916518207544</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crypto_short — keep, needs S1 fills (backtest-expert: &lt;30 trades, seek plateaus, punish)</t>
        </is>
      </c>
    </row>
    <row r="254" ht="10.5" customHeight="1" s="67">
      <c r="A254" s="37" t="inlineStr">
        <is>
          <t>BANDAID_OFF_LOSER_RECOVER_PCT</t>
        </is>
      </c>
      <c r="B254" s="73" t="inlineStr">
        <is>
          <t>2.0</t>
        </is>
      </c>
      <c r="C254" s="38" t="n"/>
      <c r="D254" s="38" t="inlineStr">
        <is>
          <t>AUGMENT, ENTRY, EXIT, GLOBAL_CHECK, REDUCE, STOCKS_EXIT</t>
        </is>
      </c>
      <c r="E254" s="38" t="n"/>
      <c r="F254" s="30" t="n"/>
      <c r="G254" s="38">
        <f>IFERROR(VLOOKUP($A273&amp;"_"&amp;$B273,Results_Deltas!$A$2:$P$15000,5,FALSE),"")</f>
        <v/>
      </c>
      <c r="H254" s="38" t="inlineStr">
        <is>
          <t>Blanket (page end)</t>
        </is>
      </c>
      <c r="I254" s="30" t="n"/>
      <c r="J254" s="30" t="n"/>
      <c r="K254" s="30" t="n"/>
      <c r="L254" s="30" t="inlineStr">
        <is>
          <t>NO</t>
        </is>
      </c>
      <c r="M254" s="30" t="n">
        <v>-1.246361029529947</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crypto_short — keep, needs S1 fills (backtest-expert: &lt;30 trades, seek plateaus, punish)</t>
        </is>
      </c>
    </row>
    <row r="255" ht="15.75" customHeight="1" s="67">
      <c r="A255" s="39" t="inlineStr">
        <is>
          <t>FG_GREED_THRESHOLD</t>
        </is>
      </c>
      <c r="B255" s="73" t="inlineStr">
        <is>
          <t>75</t>
        </is>
      </c>
      <c r="C255" s="38" t="n"/>
      <c r="D255" s="38" t="inlineStr">
        <is>
          <t>GLOBAL_CHECK, STOCKS_EXIT</t>
        </is>
      </c>
      <c r="E255" s="38" t="n"/>
      <c r="F255" s="30" t="n"/>
      <c r="G255" s="38">
        <f>IFERROR(VLOOKUP($A274&amp;"_"&amp;$B274,Results_Deltas!$A$2:$P$15000,5,FALSE),"")</f>
        <v/>
      </c>
      <c r="H255" s="38" t="inlineStr">
        <is>
          <t>Blanket (page end)</t>
        </is>
      </c>
      <c r="I255" s="30" t="n"/>
      <c r="J255" s="30" t="n"/>
      <c r="K255" s="30" t="n"/>
      <c r="L255" s="30" t="inlineStr">
        <is>
          <t>NO</t>
        </is>
      </c>
      <c r="M255" s="30" t="n">
        <v>-1.227416380706175</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crypto_short — keep, needs S1 fills (backtest-expert: &lt;30 trades, seek plateaus, punish)</t>
        </is>
      </c>
    </row>
    <row r="256" ht="15.75" customHeight="1" s="67">
      <c r="A256" s="37" t="inlineStr">
        <is>
          <t>DC_MOMENT_STRONG_THRESHOLD</t>
        </is>
      </c>
      <c r="B256" s="73" t="inlineStr">
        <is>
          <t>50</t>
        </is>
      </c>
      <c r="C256" s="38" t="n"/>
      <c r="D256" s="38" t="inlineStr">
        <is>
          <t>ENTRY, GLOBAL_CHECK, STOCKS_EXIT</t>
        </is>
      </c>
      <c r="E256" s="38" t="n"/>
      <c r="F256" s="30" t="n"/>
      <c r="G256" s="38">
        <f>IFERROR(VLOOKUP($A275&amp;"_"&amp;$B275,Results_Deltas!$A$2:$P$15000,5,FALSE),"")</f>
        <v/>
      </c>
      <c r="H256" s="38" t="inlineStr">
        <is>
          <t>Blanket (page end)</t>
        </is>
      </c>
      <c r="I256" s="30" t="n"/>
      <c r="J256" s="30" t="n"/>
      <c r="K256" s="30" t="n"/>
      <c r="L256" s="30" t="inlineStr">
        <is>
          <t>NO</t>
        </is>
      </c>
      <c r="M256" s="30" t="n">
        <v>-1.22306952620046</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crypto_short — keep, needs S1 fills (backtest-expert: &lt;30 trades, seek plateaus, punish)</t>
        </is>
      </c>
    </row>
    <row r="257" ht="15.75" customHeight="1" s="67">
      <c r="A257" s="37" t="inlineStr">
        <is>
          <t>HA_WICK_QUALITY_TF</t>
        </is>
      </c>
      <c r="B257" s="73" t="inlineStr">
        <is>
          <t>4h</t>
        </is>
      </c>
      <c r="C257" s="38" t="n"/>
      <c r="D257" s="38" t="inlineStr">
        <is>
          <t>ENTRY, GLOBAL_CHECK, STOCKS_EXIT</t>
        </is>
      </c>
      <c r="E257" s="38" t="n"/>
      <c r="F257" s="30" t="n"/>
      <c r="G257" s="38">
        <f>IFERROR(VLOOKUP($A276&amp;"_"&amp;$B276,Results_Deltas!$A$2:$P$15000,5,FALSE),"")</f>
        <v/>
      </c>
      <c r="H257" s="38" t="inlineStr">
        <is>
          <t>Blanket (page end)</t>
        </is>
      </c>
      <c r="I257" s="30" t="n"/>
      <c r="J257" s="30" t="n"/>
      <c r="K257" s="30" t="n"/>
      <c r="L257" s="30" t="inlineStr">
        <is>
          <t>NO</t>
        </is>
      </c>
      <c r="M257" s="30" t="n">
        <v>-1.221464776279021</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crypto_short — keep, needs S1 fills (backtest-expert: &lt;30 trades, seek plateaus, punish)</t>
        </is>
      </c>
    </row>
    <row r="258" ht="15.75" customHeight="1" s="67">
      <c r="A258" s="37" t="inlineStr">
        <is>
          <t>DC_MOMENT_STRONG_THRESHOLD</t>
        </is>
      </c>
      <c r="B258" s="73" t="inlineStr">
        <is>
          <t>30</t>
        </is>
      </c>
      <c r="C258" s="38" t="n"/>
      <c r="D258" s="38" t="inlineStr">
        <is>
          <t>ENTRY, GLOBAL_CHECK, STOCKS_EXIT</t>
        </is>
      </c>
      <c r="E258" s="38" t="n"/>
      <c r="F258" s="30" t="n"/>
      <c r="G258" s="38">
        <f>IFERROR(VLOOKUP($A277&amp;"_"&amp;$B277,Results_Deltas!$A$2:$P$15000,5,FALSE),"")</f>
        <v/>
      </c>
      <c r="H258" s="38" t="inlineStr">
        <is>
          <t>Blanket (page end)</t>
        </is>
      </c>
      <c r="I258" s="30" t="n"/>
      <c r="J258" s="30" t="n"/>
      <c r="K258" s="30" t="n"/>
      <c r="L258" s="30" t="inlineStr">
        <is>
          <t>NO</t>
        </is>
      </c>
      <c r="M258" s="30" t="n">
        <v>-1.221112213314567</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crypto_short — keep, needs S1 fills (backtest-expert: &lt;30 trades, seek plateaus, punish)</t>
        </is>
      </c>
    </row>
    <row r="259" ht="15.75" customHeight="1" s="67">
      <c r="A259" s="37" t="inlineStr">
        <is>
          <t>HLR_SMA_BAND_PCT</t>
        </is>
      </c>
      <c r="B259" s="73" t="inlineStr">
        <is>
          <t>0.5</t>
        </is>
      </c>
      <c r="C259" s="38" t="n"/>
      <c r="D259" s="38" t="inlineStr">
        <is>
          <t>ENTRY, GLOBAL_CHECK, STOCKS_EXIT</t>
        </is>
      </c>
      <c r="E259" s="38" t="n"/>
      <c r="F259" s="30" t="n"/>
      <c r="G259" s="38">
        <f>IFERROR(VLOOKUP($A278&amp;"_"&amp;$B278,Results_Deltas!$A$2:$P$15000,5,FALSE),"")</f>
        <v/>
      </c>
      <c r="H259" s="38" t="inlineStr">
        <is>
          <t>Blanket (page end)</t>
        </is>
      </c>
      <c r="I259" s="30" t="n"/>
      <c r="J259" s="30" t="n"/>
      <c r="K259" s="30" t="n"/>
      <c r="L259" s="30" t="inlineStr">
        <is>
          <t>NO</t>
        </is>
      </c>
      <c r="M259" s="30" t="n">
        <v>-1.221112213314567</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crypto_short — keep, needs S1 fills (backtest-expert: &lt;30 trades, seek plateaus, punish)</t>
        </is>
      </c>
    </row>
    <row r="260" ht="15.75" customHeight="1" s="67">
      <c r="A260" s="37" t="inlineStr">
        <is>
          <t>HLR_SMA_BAND_PCT</t>
        </is>
      </c>
      <c r="B260" s="73" t="inlineStr">
        <is>
          <t>1.0</t>
        </is>
      </c>
      <c r="C260" s="38" t="n"/>
      <c r="D260" s="38" t="inlineStr">
        <is>
          <t>ENTRY, GLOBAL_CHECK, STOCKS_EXIT</t>
        </is>
      </c>
      <c r="E260" s="38" t="n"/>
      <c r="F260" s="30" t="n"/>
      <c r="G260" s="38">
        <f>IFERROR(VLOOKUP($A279&amp;"_"&amp;$B279,Results_Deltas!$A$2:$P$15000,5,FALSE),"")</f>
        <v/>
      </c>
      <c r="H260" s="38" t="inlineStr">
        <is>
          <t>Blanket (page end)</t>
        </is>
      </c>
      <c r="I260" s="30" t="n"/>
      <c r="J260" s="30" t="n"/>
      <c r="K260" s="30" t="n"/>
      <c r="L260" s="30" t="inlineStr">
        <is>
          <t>NO</t>
        </is>
      </c>
      <c r="M260" s="30" t="n">
        <v>-1.218791987672343</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crypto_short — keep, needs S1 fills (backtest-expert: &lt;30 trades, seek plateaus, punish)</t>
        </is>
      </c>
    </row>
    <row r="261" ht="15.75" customHeight="1" s="67">
      <c r="A261" s="37" t="inlineStr">
        <is>
          <t>FG_FEAR_THRESHOLD</t>
        </is>
      </c>
      <c r="B261" s="73" t="inlineStr">
        <is>
          <t>31.25</t>
        </is>
      </c>
      <c r="C261" s="38" t="n"/>
      <c r="D261" s="38" t="inlineStr">
        <is>
          <t>GLOBAL_CHECK, STOCKS_EXIT</t>
        </is>
      </c>
      <c r="E261" s="38" t="n"/>
      <c r="F261" s="30" t="n"/>
      <c r="G261" s="38">
        <f>IFERROR(VLOOKUP($A280&amp;"_"&amp;$B280,Results_Deltas!$A$2:$P$15000,5,FALSE),"")</f>
        <v/>
      </c>
      <c r="H261" s="38" t="inlineStr">
        <is>
          <t>Blanket (page end)</t>
        </is>
      </c>
      <c r="I261" s="30" t="n"/>
      <c r="J261" s="30" t="n"/>
      <c r="K261" s="30" t="n"/>
      <c r="L261" s="30" t="inlineStr">
        <is>
          <t>NO</t>
        </is>
      </c>
      <c r="M261" s="30" t="n">
        <v>-1.21696041132773</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crypto_short — keep, needs S1 fills (backtest-expert: &lt;30 trades, seek plateaus, punish)</t>
        </is>
      </c>
    </row>
    <row r="262" ht="10.5" customHeight="1" s="67">
      <c r="A262" s="37" t="inlineStr">
        <is>
          <t>BANDAID_OFF_LOSER_RECOVER_PCT</t>
        </is>
      </c>
      <c r="B262" s="73" t="inlineStr">
        <is>
          <t>0.5</t>
        </is>
      </c>
      <c r="C262" s="38" t="n"/>
      <c r="D262" s="38" t="inlineStr">
        <is>
          <t>AUGMENT, ENTRY, EXIT, GLOBAL_CHECK, REDUCE, STOCKS_EXIT</t>
        </is>
      </c>
      <c r="E262" s="38" t="n"/>
      <c r="F262" s="30" t="n"/>
      <c r="G262" s="38">
        <f>IFERROR(VLOOKUP($A281&amp;"_"&amp;$B281,Results_Deltas!$A$2:$P$15000,5,FALSE),"")</f>
        <v/>
      </c>
      <c r="H262" s="38" t="inlineStr">
        <is>
          <t>Blanket (page end)</t>
        </is>
      </c>
      <c r="I262" s="30" t="n"/>
      <c r="J262" s="30" t="n"/>
      <c r="K262" s="30" t="n"/>
      <c r="L262" s="30" t="inlineStr">
        <is>
          <t>NO</t>
        </is>
      </c>
      <c r="M262" s="30" t="n">
        <v>-1.215808826871774</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crypto_short — keep, needs S1 fills (backtest-expert: &lt;30 trades, seek plateaus, punish)</t>
        </is>
      </c>
    </row>
    <row r="263" ht="15.75" customHeight="1" s="67">
      <c r="A263" s="37" t="inlineStr">
        <is>
          <t>HA_WICK_QUALITY_TF</t>
        </is>
      </c>
      <c r="B263" s="73" t="inlineStr">
        <is>
          <t>D</t>
        </is>
      </c>
      <c r="C263" s="38" t="n"/>
      <c r="D263" s="38" t="inlineStr">
        <is>
          <t>ENTRY, GLOBAL_CHECK, STOCKS_EXIT</t>
        </is>
      </c>
      <c r="E263" s="38" t="n"/>
      <c r="F263" s="30" t="n"/>
      <c r="G263" s="38">
        <f>IFERROR(VLOOKUP($A282&amp;"_"&amp;$B282,Results_Deltas!$A$2:$P$15000,5,FALSE),"")</f>
        <v/>
      </c>
      <c r="H263" s="38" t="inlineStr">
        <is>
          <t>Blanket (page end)</t>
        </is>
      </c>
      <c r="I263" s="30" t="n"/>
      <c r="J263" s="30" t="n"/>
      <c r="K263" s="30" t="n"/>
      <c r="L263" s="30" t="inlineStr">
        <is>
          <t>NO</t>
        </is>
      </c>
      <c r="M263" s="30" t="n">
        <v>-1.214322060623745</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crypto_short — keep, needs S1 fills (backtest-expert: &lt;30 trades, seek plateaus, punish)</t>
        </is>
      </c>
    </row>
    <row r="264" ht="10.5" customHeight="1" s="67">
      <c r="A264" s="37" t="inlineStr">
        <is>
          <t>ADX_RANGING_THRESHOLD</t>
        </is>
      </c>
      <c r="B264" s="73" t="inlineStr">
        <is>
          <t>25</t>
        </is>
      </c>
      <c r="C264" s="38" t="n"/>
      <c r="D264" s="38" t="inlineStr">
        <is>
          <t>ENTRY, GLOBAL_CHECK, STOCKS_EXIT</t>
        </is>
      </c>
      <c r="E264" s="38" t="n"/>
      <c r="F264" s="30" t="n"/>
      <c r="G264" s="38">
        <f>IFERROR(VLOOKUP($A283&amp;"_"&amp;$B283,Results_Deltas!$A$2:$P$15000,5,FALSE),"")</f>
        <v/>
      </c>
      <c r="H264" s="38" t="inlineStr">
        <is>
          <t>Blanket (page end)</t>
        </is>
      </c>
      <c r="I264" s="30" t="n"/>
      <c r="J264" s="30" t="n"/>
      <c r="K264" s="30" t="n"/>
      <c r="L264" s="30" t="inlineStr">
        <is>
          <t>NO</t>
        </is>
      </c>
      <c r="M264" s="30" t="n">
        <v>-1.213983894690204</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crypto_short — keep, needs S1 fills (backtest-expert: &lt;30 trades, seek plateaus, punish)</t>
        </is>
      </c>
    </row>
    <row r="265" ht="15.75" customHeight="1" s="67">
      <c r="A265" s="39" t="inlineStr">
        <is>
          <t>HLR_TOP_MIN_TFS</t>
        </is>
      </c>
      <c r="B265" s="73" t="inlineStr">
        <is>
          <t>2</t>
        </is>
      </c>
      <c r="C265" s="38" t="n"/>
      <c r="D265" s="38" t="inlineStr">
        <is>
          <t>GLOBAL_CHECK, REENTRY, STOCKS_EXIT</t>
        </is>
      </c>
      <c r="E265" s="38" t="n"/>
      <c r="F265" s="30" t="n"/>
      <c r="G265" s="38">
        <f>IFERROR(VLOOKUP($A284&amp;"_"&amp;$B284,Results_Deltas!$A$2:$P$15000,5,FALSE),"")</f>
        <v/>
      </c>
      <c r="H265" s="38" t="inlineStr">
        <is>
          <t>Blanket (page end)</t>
        </is>
      </c>
      <c r="I265" s="30" t="n"/>
      <c r="J265" s="30" t="n"/>
      <c r="K265" s="30" t="n"/>
      <c r="L265" s="30" t="inlineStr">
        <is>
          <t>NO</t>
        </is>
      </c>
      <c r="M265" s="30" t="n">
        <v>-1.213453502252078</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crypto_short — keep, needs S1 fills (backtest-expert: &lt;30 trades, seek plateaus, punish)</t>
        </is>
      </c>
    </row>
    <row r="266" ht="10.5" customHeight="1" s="67">
      <c r="A266" s="37" t="inlineStr">
        <is>
          <t>BANDAID_OFF_LOSER_RECOVER_PCT</t>
        </is>
      </c>
      <c r="B266" s="73" t="inlineStr">
        <is>
          <t>1.0</t>
        </is>
      </c>
      <c r="C266" s="38" t="n"/>
      <c r="D266" s="38" t="inlineStr">
        <is>
          <t>AUGMENT, ENTRY, EXIT, GLOBAL_CHECK, REDUCE, STOCKS_EXIT</t>
        </is>
      </c>
      <c r="E266" s="38" t="n"/>
      <c r="F266" s="30" t="n"/>
      <c r="G266" s="38">
        <f>IFERROR(VLOOKUP($A285&amp;"_"&amp;$B285,Results_Deltas!$A$2:$P$15000,5,FALSE),"")</f>
        <v/>
      </c>
      <c r="H266" s="38" t="inlineStr">
        <is>
          <t>Blanket (page end)</t>
        </is>
      </c>
      <c r="I266" s="30" t="n"/>
      <c r="J266" s="30" t="n"/>
      <c r="K266" s="30" t="n"/>
      <c r="L266" s="30" t="inlineStr">
        <is>
          <t>NO</t>
        </is>
      </c>
      <c r="M266" s="30" t="n">
        <v>-1.213335518578668</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crypto_short — keep, needs S1 fills (backtest-expert: &lt;30 trades, seek plateaus, punish)</t>
        </is>
      </c>
    </row>
    <row r="267" ht="15.75" customHeight="1" s="67">
      <c r="A267" s="37" t="inlineStr">
        <is>
          <t>LR_BAND_LADDER_TF_BOTTOM</t>
        </is>
      </c>
      <c r="B267" s="73" t="inlineStr">
        <is>
          <t>1</t>
        </is>
      </c>
      <c r="C267" s="38" t="n"/>
      <c r="D267" s="38" t="inlineStr">
        <is>
          <t>GLOBAL_CHECK, STOCKS_EXIT</t>
        </is>
      </c>
      <c r="E267" s="38" t="n"/>
      <c r="F267" s="30" t="n"/>
      <c r="G267" s="38">
        <f>IFERROR(VLOOKUP($A286&amp;"_"&amp;$B286,Results_Deltas!$A$2:$P$15000,5,FALSE),"")</f>
        <v/>
      </c>
      <c r="H267" s="38" t="inlineStr">
        <is>
          <t>Blanket (page end)</t>
        </is>
      </c>
      <c r="I267" s="30" t="n"/>
      <c r="J267" s="30" t="n"/>
      <c r="K267" s="30" t="n"/>
      <c r="L267" s="30" t="inlineStr">
        <is>
          <t>NO</t>
        </is>
      </c>
      <c r="M267" s="30" t="n">
        <v>-1.211962462235843</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crypto_short — keep, needs S1 fills (backtest-expert: &lt;30 trades, seek plateaus, punish)</t>
        </is>
      </c>
    </row>
    <row r="268" ht="10.5" customHeight="1" s="67">
      <c r="A268" s="39" t="inlineStr">
        <is>
          <t>ADX_RANGING_THRESHOLD</t>
        </is>
      </c>
      <c r="B268" s="73" t="inlineStr">
        <is>
          <t>10</t>
        </is>
      </c>
      <c r="C268" s="38" t="n"/>
      <c r="D268" s="38" t="inlineStr">
        <is>
          <t>ENTRY, GLOBAL_CHECK, STOCKS_EXIT</t>
        </is>
      </c>
      <c r="E268" s="38" t="n"/>
      <c r="F268" s="30" t="n"/>
      <c r="G268" s="38">
        <f>IFERROR(VLOOKUP($A287&amp;"_"&amp;$B287,Results_Deltas!$A$2:$P$15000,5,FALSE),"")</f>
        <v/>
      </c>
      <c r="H268" s="38" t="inlineStr">
        <is>
          <t>Blanket (page end)</t>
        </is>
      </c>
      <c r="I268" s="30" t="n"/>
      <c r="J268" s="30" t="n"/>
      <c r="K268" s="30" t="n"/>
      <c r="L268" s="30" t="inlineStr">
        <is>
          <t>NO</t>
        </is>
      </c>
      <c r="M268" s="30" t="n">
        <v>-1.211937216788223</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crypto_short — keep, needs S1 fills (backtest-expert: &lt;30 trades, seek plateaus, punish)</t>
        </is>
      </c>
    </row>
    <row r="269" ht="10.5" customHeight="1" s="67">
      <c r="A269" s="37" t="inlineStr">
        <is>
          <t>BAND_ARROW_ENABLED</t>
        </is>
      </c>
      <c r="B269" s="73" t="inlineStr">
        <is>
          <t>True</t>
        </is>
      </c>
      <c r="C269" s="38" t="n"/>
      <c r="D269" s="38" t="inlineStr">
        <is>
          <t>GLOBAL_CHECK, STOCKS_EXIT</t>
        </is>
      </c>
      <c r="E269" s="38" t="n"/>
      <c r="F269" s="30" t="n"/>
      <c r="G269" s="38">
        <f>IFERROR(VLOOKUP($A288&amp;"_"&amp;$B288,Results_Deltas!$A$2:$P$15000,5,FALSE),"")</f>
        <v/>
      </c>
      <c r="H269" s="38" t="inlineStr">
        <is>
          <t>Blanket (page end)</t>
        </is>
      </c>
      <c r="I269" s="30" t="n"/>
      <c r="J269" s="30" t="n"/>
      <c r="K269" s="30" t="n"/>
      <c r="L269" s="30" t="inlineStr">
        <is>
          <t>YES</t>
        </is>
      </c>
      <c r="M269" s="30" t="n">
        <v>-1.209994300933243</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crypto_short — keep, needs S1 fills (backtest-expert: &lt;30 trades, seek plateaus, punish)</t>
        </is>
      </c>
    </row>
    <row r="270" ht="15.75" customHeight="1" s="67">
      <c r="A270" s="39" t="inlineStr">
        <is>
          <t>HA_WICK_QUALITY_SCORE</t>
        </is>
      </c>
      <c r="B270" s="73" t="inlineStr">
        <is>
          <t>15</t>
        </is>
      </c>
      <c r="C270" s="38" t="n"/>
      <c r="D270" s="38" t="inlineStr">
        <is>
          <t>ENTRY, GLOBAL_CHECK, STOCKS_EXIT</t>
        </is>
      </c>
      <c r="E270" s="38" t="n"/>
      <c r="F270" s="30" t="n"/>
      <c r="G270" s="38">
        <f>IFERROR(VLOOKUP($A289&amp;"_"&amp;$B289,Results_Deltas!$A$2:$P$15000,5,FALSE),"")</f>
        <v/>
      </c>
      <c r="H270" s="38" t="inlineStr">
        <is>
          <t>Blanket (page end)</t>
        </is>
      </c>
      <c r="I270" s="30" t="n"/>
      <c r="J270" s="30" t="n"/>
      <c r="K270" s="30" t="n"/>
      <c r="L270" s="30" t="inlineStr">
        <is>
          <t>NO</t>
        </is>
      </c>
      <c r="M270" s="30" t="n">
        <v>-1.209994300933243</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crypto_short — keep, needs S1 fills (backtest-expert: &lt;30 trades, seek plateaus, punish)</t>
        </is>
      </c>
    </row>
    <row r="271" ht="15.75" customHeight="1" s="67">
      <c r="A271" s="37" t="inlineStr">
        <is>
          <t>HA_WICK_QUALITY_SCORE</t>
        </is>
      </c>
      <c r="B271" s="73" t="inlineStr">
        <is>
          <t>15_ALT</t>
        </is>
      </c>
      <c r="C271" s="38" t="n"/>
      <c r="D271" s="38" t="inlineStr">
        <is>
          <t>ENTRY, GLOBAL_CHECK, STOCKS_EXIT</t>
        </is>
      </c>
      <c r="E271" s="38" t="n"/>
      <c r="F271" s="30" t="n"/>
      <c r="G271" s="38">
        <f>IFERROR(VLOOKUP($A290&amp;"_"&amp;$B290,Results_Deltas!$A$2:$P$15000,5,FALSE),"")</f>
        <v/>
      </c>
      <c r="H271" s="38" t="inlineStr">
        <is>
          <t>Blanket (page end)</t>
        </is>
      </c>
      <c r="I271" s="30" t="n"/>
      <c r="J271" s="30" t="n"/>
      <c r="K271" s="30" t="n"/>
      <c r="L271" s="30" t="inlineStr">
        <is>
          <t>YES</t>
        </is>
      </c>
      <c r="M271" s="30" t="n">
        <v>-1.209994300933243</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crypto_short — keep, needs S1 fills (backtest-expert: &lt;30 trades, seek plateaus, punish)</t>
        </is>
      </c>
    </row>
    <row r="272" ht="15.75" customHeight="1" s="67">
      <c r="A272" s="37" t="inlineStr">
        <is>
          <t>FG_GREED_THRESHOLD</t>
        </is>
      </c>
      <c r="B272" s="73" t="inlineStr">
        <is>
          <t>56.25</t>
        </is>
      </c>
      <c r="C272" s="38" t="n"/>
      <c r="D272" s="38" t="inlineStr">
        <is>
          <t>GLOBAL_CHECK, STOCKS_EXIT</t>
        </is>
      </c>
      <c r="E272" s="38" t="n"/>
      <c r="F272" s="30" t="n"/>
      <c r="G272" s="38">
        <f>IFERROR(VLOOKUP($A291&amp;"_"&amp;$B291,Results_Deltas!$A$2:$P$15000,5,FALSE),"")</f>
        <v/>
      </c>
      <c r="H272" s="38" t="inlineStr">
        <is>
          <t>Blanket (page end)</t>
        </is>
      </c>
      <c r="I272" s="30" t="n"/>
      <c r="J272" s="30" t="n"/>
      <c r="K272" s="30" t="n"/>
      <c r="L272" s="30" t="inlineStr">
        <is>
          <t>NO</t>
        </is>
      </c>
      <c r="M272" s="30" t="n">
        <v>-1.209984975789255</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crypto_short — keep, needs S1 fills (backtest-expert: &lt;30 trades, seek plateaus, punish)</t>
        </is>
      </c>
    </row>
    <row r="273" ht="15.75" customHeight="1" s="67">
      <c r="A273" s="37" t="inlineStr">
        <is>
          <t>CRYPTO_SPIKE_FADE_THRESHOLD_PCT</t>
        </is>
      </c>
      <c r="B273" s="73" t="inlineStr">
        <is>
          <t>12.5</t>
        </is>
      </c>
      <c r="C273" s="38" t="n"/>
      <c r="D273" s="38" t="inlineStr">
        <is>
          <t>GLOBAL_CHECK, STOCKS_EXIT</t>
        </is>
      </c>
      <c r="E273" s="38" t="n"/>
      <c r="F273" s="30" t="n"/>
      <c r="G273" s="38">
        <f>IFERROR(VLOOKUP($A292&amp;"_"&amp;$B292,Results_Deltas!$A$2:$P$15000,5,FALSE),"")</f>
        <v/>
      </c>
      <c r="H273" s="38" t="inlineStr">
        <is>
          <t>Blanket (page end)</t>
        </is>
      </c>
      <c r="I273" s="30" t="n"/>
      <c r="J273" s="30" t="n"/>
      <c r="K273" s="30" t="n"/>
      <c r="L273" s="30" t="inlineStr">
        <is>
          <t>NO</t>
        </is>
      </c>
      <c r="M273" s="30" t="n">
        <v>-1.209711927005078</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crypto_short — keep, needs S1 fills (backtest-expert: &lt;30 trades, seek plateaus, punish)</t>
        </is>
      </c>
    </row>
    <row r="274" ht="15.75" customHeight="1" s="67">
      <c r="A274" s="39" t="inlineStr">
        <is>
          <t>LR_BAND_LADDER_STOCH_EXTREME</t>
        </is>
      </c>
      <c r="B274" s="73" t="inlineStr">
        <is>
          <t>30.0</t>
        </is>
      </c>
      <c r="C274" s="38" t="n"/>
      <c r="D274" s="38" t="inlineStr">
        <is>
          <t>GLOBAL_CHECK, STOCKS_EXIT</t>
        </is>
      </c>
      <c r="E274" s="38" t="n"/>
      <c r="F274" s="30" t="n"/>
      <c r="G274" s="38">
        <f>IFERROR(VLOOKUP($A293&amp;"_"&amp;$B293,Results_Deltas!$A$2:$P$15000,5,FALSE),"")</f>
        <v/>
      </c>
      <c r="H274" s="38" t="inlineStr">
        <is>
          <t>Blanket (page end)</t>
        </is>
      </c>
      <c r="I274" s="30" t="n"/>
      <c r="J274" s="30" t="n"/>
      <c r="K274" s="30" t="n"/>
      <c r="L274" s="30" t="inlineStr">
        <is>
          <t>YES</t>
        </is>
      </c>
      <c r="M274" s="30" t="n">
        <v>-1.209641496286125</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crypto_short — keep, needs S1 fills (backtest-expert: &lt;30 trades, seek plateaus, punish)</t>
        </is>
      </c>
    </row>
    <row r="275" ht="15.75" customHeight="1" s="67">
      <c r="A275" s="37" t="inlineStr">
        <is>
          <t>LR_BAND_LADDER_STOCH_EXTREME</t>
        </is>
      </c>
      <c r="B275" s="73" t="inlineStr">
        <is>
          <t>30.0_ALT</t>
        </is>
      </c>
      <c r="C275" s="38" t="n"/>
      <c r="D275" s="38" t="inlineStr">
        <is>
          <t>GLOBAL_CHECK, STOCKS_EXIT</t>
        </is>
      </c>
      <c r="E275" s="38" t="n"/>
      <c r="F275" s="30" t="n"/>
      <c r="G275" s="38">
        <f>IFERROR(VLOOKUP($A294&amp;"_"&amp;$B294,Results_Deltas!$A$2:$P$15000,5,FALSE),"")</f>
        <v/>
      </c>
      <c r="H275" s="38" t="inlineStr">
        <is>
          <t>Blanket (page end)</t>
        </is>
      </c>
      <c r="I275" s="30" t="n"/>
      <c r="J275" s="30" t="n"/>
      <c r="K275" s="30" t="n"/>
      <c r="L275" s="30" t="inlineStr">
        <is>
          <t>NO</t>
        </is>
      </c>
      <c r="M275" s="30" t="n">
        <v>-1.209641496286125</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crypto_short — keep, needs S1 fills (backtest-expert: &lt;30 trades, seek plateaus, punish)</t>
        </is>
      </c>
    </row>
    <row r="276" ht="15.75" customHeight="1" s="67">
      <c r="A276" s="37" t="inlineStr">
        <is>
          <t>CRYPTO_SPIKE_FADE_THRESHOLD_PCT</t>
        </is>
      </c>
      <c r="B276" s="73" t="inlineStr">
        <is>
          <t>7.5</t>
        </is>
      </c>
      <c r="C276" s="38" t="n"/>
      <c r="D276" s="38" t="inlineStr">
        <is>
          <t>GLOBAL_CHECK, STOCKS_EXIT</t>
        </is>
      </c>
      <c r="E276" s="38" t="n"/>
      <c r="F276" s="30" t="n"/>
      <c r="G276" s="38">
        <f>IFERROR(VLOOKUP($A295&amp;"_"&amp;$B295,Results_Deltas!$A$2:$P$15000,5,FALSE),"")</f>
        <v/>
      </c>
      <c r="H276" s="38" t="inlineStr">
        <is>
          <t>Blanket (page end)</t>
        </is>
      </c>
      <c r="I276" s="30" t="n"/>
      <c r="J276" s="30" t="n"/>
      <c r="K276" s="30" t="n"/>
      <c r="L276" s="30" t="inlineStr">
        <is>
          <t>NO</t>
        </is>
      </c>
      <c r="M276" s="30" t="n">
        <v>-1.208767501217892</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crypto_short — keep, needs S1 fills (backtest-expert: &lt;30 trades, seek plateaus, punish)</t>
        </is>
      </c>
    </row>
    <row r="277" ht="15.75" customHeight="1" s="67">
      <c r="A277" s="37" t="inlineStr">
        <is>
          <t>DELTA_HTF_GATE</t>
        </is>
      </c>
      <c r="B277" s="73" t="inlineStr">
        <is>
          <t>4h</t>
        </is>
      </c>
      <c r="C277" s="38" t="n"/>
      <c r="D277" s="38" t="inlineStr">
        <is>
          <t>ENTRY, GLOBAL_CHECK, STOCKS_EXIT</t>
        </is>
      </c>
      <c r="E277" s="38" t="n"/>
      <c r="F277" s="30" t="n"/>
      <c r="G277" s="38">
        <f>IFERROR(VLOOKUP($A296&amp;"_"&amp;$B296,Results_Deltas!$A$2:$P$15000,5,FALSE),"")</f>
        <v/>
      </c>
      <c r="H277" s="38" t="inlineStr">
        <is>
          <t>Blanket (page end)</t>
        </is>
      </c>
      <c r="I277" s="30" t="n"/>
      <c r="J277" s="30" t="n"/>
      <c r="K277" s="30" t="n"/>
      <c r="L277" s="30" t="inlineStr">
        <is>
          <t>NO</t>
        </is>
      </c>
      <c r="M277" s="30" t="n">
        <v>-1.208767501217892</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crypto_short — keep, needs S1 fills (backtest-expert: &lt;30 trades, seek plateaus, punish)</t>
        </is>
      </c>
    </row>
    <row r="278" ht="15.75" customHeight="1" s="67">
      <c r="A278" s="37" t="inlineStr">
        <is>
          <t>DELTA_HTF_GATE</t>
        </is>
      </c>
      <c r="B278" s="73" t="inlineStr">
        <is>
          <t>4h_ALT</t>
        </is>
      </c>
      <c r="C278" s="38" t="n"/>
      <c r="D278" s="38" t="inlineStr">
        <is>
          <t>ENTRY, GLOBAL_CHECK, STOCKS_EXIT</t>
        </is>
      </c>
      <c r="E278" s="38" t="n"/>
      <c r="F278" s="30" t="n"/>
      <c r="G278" s="38">
        <f>IFERROR(VLOOKUP($A297&amp;"_"&amp;$B297,Results_Deltas!$A$2:$P$15000,5,FALSE),"")</f>
        <v/>
      </c>
      <c r="H278" s="38" t="inlineStr">
        <is>
          <t>Blanket (page end)</t>
        </is>
      </c>
      <c r="I278" s="30" t="n"/>
      <c r="J278" s="30" t="n"/>
      <c r="K278" s="30" t="n"/>
      <c r="L278" s="30" t="inlineStr">
        <is>
          <t>YES</t>
        </is>
      </c>
      <c r="M278" s="30" t="n">
        <v>-1.208767501217892</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crypto_short — keep, needs S1 fills (backtest-expert: &lt;30 trades, seek plateaus, punish)</t>
        </is>
      </c>
    </row>
    <row r="279" ht="15.75" customHeight="1" s="67">
      <c r="A279" s="37" t="inlineStr">
        <is>
          <t>FG_GREED_THRESHOLD</t>
        </is>
      </c>
      <c r="B279" s="73" t="inlineStr">
        <is>
          <t>93.75</t>
        </is>
      </c>
      <c r="C279" s="38" t="n"/>
      <c r="D279" s="38" t="inlineStr">
        <is>
          <t>GLOBAL_CHECK, STOCKS_EXIT</t>
        </is>
      </c>
      <c r="E279" s="38" t="n"/>
      <c r="F279" s="30" t="n"/>
      <c r="G279" s="38">
        <f>IFERROR(VLOOKUP($A298&amp;"_"&amp;$B298,Results_Deltas!$A$2:$P$15000,5,FALSE),"")</f>
        <v/>
      </c>
      <c r="H279" s="38" t="inlineStr">
        <is>
          <t>Blanket (page end)</t>
        </is>
      </c>
      <c r="I279" s="30" t="n"/>
      <c r="J279" s="30" t="n"/>
      <c r="K279" s="30" t="n"/>
      <c r="L279" s="30" t="inlineStr">
        <is>
          <t>NO</t>
        </is>
      </c>
      <c r="M279" s="30" t="n">
        <v>-1.208766337580351</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crypto_short — keep, needs S1 fills (backtest-expert: &lt;30 trades, seek plateaus, punish)</t>
        </is>
      </c>
    </row>
    <row r="280" ht="15.75" customHeight="1" s="67">
      <c r="A280" s="39" t="inlineStr">
        <is>
          <t>FG_FEAR_THRESHOLD</t>
        </is>
      </c>
      <c r="B280" s="73" t="inlineStr">
        <is>
          <t>25</t>
        </is>
      </c>
      <c r="C280" s="38" t="n"/>
      <c r="D280" s="38" t="inlineStr">
        <is>
          <t>GLOBAL_CHECK, STOCKS_EXIT</t>
        </is>
      </c>
      <c r="E280" s="38" t="n"/>
      <c r="F280" s="30" t="n"/>
      <c r="G280" s="38">
        <f>IFERROR(VLOOKUP($A299&amp;"_"&amp;$B299,Results_Deltas!$A$2:$P$15000,5,FALSE),"")</f>
        <v/>
      </c>
      <c r="H280" s="38" t="inlineStr">
        <is>
          <t>Blanket (page end)</t>
        </is>
      </c>
      <c r="I280" s="30" t="n"/>
      <c r="J280" s="30" t="n"/>
      <c r="K280" s="30" t="n"/>
      <c r="L280" s="30" t="inlineStr">
        <is>
          <t>YES</t>
        </is>
      </c>
      <c r="M280" s="30" t="n">
        <v>-1.207098926285176</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crypto_short — keep, needs S1 fills (backtest-expert: &lt;30 trades, seek plateaus, punish)</t>
        </is>
      </c>
    </row>
    <row r="281" ht="15.75" customHeight="1" s="67">
      <c r="A281" s="37" t="inlineStr">
        <is>
          <t>FG_FEAR_THRESHOLD</t>
        </is>
      </c>
      <c r="B281" s="73" t="inlineStr">
        <is>
          <t>18.75</t>
        </is>
      </c>
      <c r="C281" s="38" t="n"/>
      <c r="D281" s="38" t="inlineStr">
        <is>
          <t>GLOBAL_CHECK, STOCKS_EXIT</t>
        </is>
      </c>
      <c r="E281" s="38" t="n"/>
      <c r="F281" s="30" t="n"/>
      <c r="G281" s="38">
        <f>IFERROR(VLOOKUP($A300&amp;"_"&amp;$B300,Results_Deltas!$A$2:$P$15000,5,FALSE),"")</f>
        <v/>
      </c>
      <c r="H281" s="38" t="inlineStr">
        <is>
          <t>Blanket (page end)</t>
        </is>
      </c>
      <c r="I281" s="30" t="n"/>
      <c r="J281" s="30" t="n"/>
      <c r="K281" s="30" t="n"/>
      <c r="L281" s="30" t="inlineStr">
        <is>
          <t>NO</t>
        </is>
      </c>
      <c r="M281" s="30" t="n">
        <v>-1.206915374872641</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crypto_short — keep, needs S1 fills (backtest-expert: &lt;30 trades, seek plateaus, punish)</t>
        </is>
      </c>
    </row>
    <row r="282" ht="15.75" customHeight="1" s="67">
      <c r="A282" s="37" t="inlineStr">
        <is>
          <t>LIVE_VEC_EMERGENCY_BRAKE_ENABLED</t>
        </is>
      </c>
      <c r="B282" s="73" t="inlineStr">
        <is>
          <t>True</t>
        </is>
      </c>
      <c r="C282" s="38" t="n"/>
      <c r="D282" s="38" t="inlineStr">
        <is>
          <t>GLOBAL_CHECK, STOCKS_EXIT</t>
        </is>
      </c>
      <c r="E282" s="38" t="n"/>
      <c r="F282" s="30" t="n"/>
      <c r="G282" s="38">
        <f>IFERROR(VLOOKUP($A301&amp;"_"&amp;$B301,Results_Deltas!$A$2:$P$15000,5,FALSE),"")</f>
        <v/>
      </c>
      <c r="H282" s="38" t="inlineStr">
        <is>
          <t>Blanket (page end)</t>
        </is>
      </c>
      <c r="I282" s="30" t="n"/>
      <c r="J282" s="30" t="n"/>
      <c r="K282" s="30" t="n"/>
      <c r="L282" s="30" t="inlineStr">
        <is>
          <t>NO</t>
        </is>
      </c>
      <c r="M282" s="30" t="n">
        <v>-1.206872484194528</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crypto_short — keep, needs S1 fills (backtest-expert: &lt;30 trades, seek plateaus, punish)</t>
        </is>
      </c>
    </row>
    <row r="283" ht="15.75" customHeight="1" s="67">
      <c r="A283" s="37" t="inlineStr">
        <is>
          <t>LR_BAND_LADDER_TF_TOP</t>
        </is>
      </c>
      <c r="B283" s="73" t="inlineStr">
        <is>
          <t>1</t>
        </is>
      </c>
      <c r="C283" s="38" t="n"/>
      <c r="D283" s="38" t="inlineStr">
        <is>
          <t>GLOBAL_CHECK, STOCKS_EXIT</t>
        </is>
      </c>
      <c r="E283" s="38" t="n"/>
      <c r="F283" s="30" t="n"/>
      <c r="G283" s="38">
        <f>IFERROR(VLOOKUP($A302&amp;"_"&amp;$B302,Results_Deltas!$A$2:$P$15000,5,FALSE),"")</f>
        <v/>
      </c>
      <c r="H283" s="38" t="inlineStr">
        <is>
          <t>Blanket (page end)</t>
        </is>
      </c>
      <c r="I283" s="30" t="n"/>
      <c r="J283" s="30" t="n"/>
      <c r="K283" s="30" t="n"/>
      <c r="L283" s="30" t="inlineStr">
        <is>
          <t>NO</t>
        </is>
      </c>
      <c r="M283" s="30" t="n">
        <v>-1.206381493744829</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crypto_short — keep, needs S1 fills (backtest-expert: &lt;30 trades, seek plateaus, punish)</t>
        </is>
      </c>
    </row>
    <row r="284" ht="15.75" customHeight="1" s="67">
      <c r="A284" s="37" t="inlineStr">
        <is>
          <t>MTS_BOTTOM_BONUS_THRESHOLD</t>
        </is>
      </c>
      <c r="B284" s="73" t="inlineStr">
        <is>
          <t>31.25</t>
        </is>
      </c>
      <c r="C284" s="38" t="n"/>
      <c r="D284" s="38" t="inlineStr">
        <is>
          <t>ENTRY, GLOBAL_CHECK, STOCKS_EXIT</t>
        </is>
      </c>
      <c r="E284" s="38" t="n"/>
      <c r="F284" s="30" t="n"/>
      <c r="G284" s="38">
        <f>IFERROR(VLOOKUP($A303&amp;"_"&amp;$B303,Results_Deltas!$A$2:$P$15000,5,FALSE),"")</f>
        <v/>
      </c>
      <c r="H284" s="38" t="inlineStr">
        <is>
          <t>Blanket (page end)</t>
        </is>
      </c>
      <c r="I284" s="30" t="n"/>
      <c r="J284" s="30" t="n"/>
      <c r="K284" s="30" t="n"/>
      <c r="L284" s="30" t="inlineStr">
        <is>
          <t>NO</t>
        </is>
      </c>
      <c r="M284" s="30" t="n">
        <v>-1.189108769727228</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crypto_short — keep, needs S1 fills (backtest-expert: &lt;30 trades, seek plateaus, punish)</t>
        </is>
      </c>
    </row>
    <row r="285" ht="15.75" customHeight="1" s="67">
      <c r="A285" s="37" t="inlineStr">
        <is>
          <t>MTS_BOTTOM_STRONG_THRESHOLD</t>
        </is>
      </c>
      <c r="B285" s="73" t="inlineStr">
        <is>
          <t>30</t>
        </is>
      </c>
      <c r="C285" s="38" t="n"/>
      <c r="D285" s="38" t="inlineStr">
        <is>
          <t>ENTRY, GLOBAL_CHECK, STOCKS_EXIT</t>
        </is>
      </c>
      <c r="E285" s="38" t="n"/>
      <c r="F285" s="30" t="n"/>
      <c r="G285" s="38">
        <f>IFERROR(VLOOKUP($A304&amp;"_"&amp;$B304,Results_Deltas!$A$2:$P$15000,5,FALSE),"")</f>
        <v/>
      </c>
      <c r="H285" s="38" t="inlineStr">
        <is>
          <t>Blanket (page end)</t>
        </is>
      </c>
      <c r="I285" s="30" t="n"/>
      <c r="J285" s="30" t="n"/>
      <c r="K285" s="30" t="n"/>
      <c r="L285" s="30" t="inlineStr">
        <is>
          <t>NO</t>
        </is>
      </c>
      <c r="M285" s="30" t="n">
        <v>-1.188512831481925</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crypto_short — keep, needs S1 fills (backtest-expert: &lt;30 trades, seek plateaus, punish)</t>
        </is>
      </c>
    </row>
    <row r="286" ht="15.75" customHeight="1" s="67">
      <c r="A286" s="37" t="inlineStr">
        <is>
          <t>MTS_BOTTOM_BONUS_THRESHOLD</t>
        </is>
      </c>
      <c r="B286" s="73" t="inlineStr">
        <is>
          <t>18.75</t>
        </is>
      </c>
      <c r="C286" s="38" t="n"/>
      <c r="D286" s="38" t="inlineStr">
        <is>
          <t>ENTRY, GLOBAL_CHECK, STOCKS_EXIT</t>
        </is>
      </c>
      <c r="E286" s="38" t="n"/>
      <c r="F286" s="30" t="n"/>
      <c r="G286" s="38">
        <f>IFERROR(VLOOKUP($A305&amp;"_"&amp;$B305,Results_Deltas!$A$2:$P$15000,5,FALSE),"")</f>
        <v/>
      </c>
      <c r="H286" s="38" t="inlineStr">
        <is>
          <t>Blanket (page end)</t>
        </is>
      </c>
      <c r="I286" s="30" t="n"/>
      <c r="J286" s="30" t="n"/>
      <c r="K286" s="30" t="n"/>
      <c r="L286" s="30" t="inlineStr">
        <is>
          <t>NO</t>
        </is>
      </c>
      <c r="M286" s="30" t="n">
        <v>-1.188294577122228</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crypto_short — keep, needs S1 fills (backtest-expert: &lt;30 trades, seek plateaus, punish)</t>
        </is>
      </c>
    </row>
    <row r="287" ht="15.75" customHeight="1" s="67">
      <c r="A287" s="37" t="inlineStr">
        <is>
          <t>OI_CONFIRM_MIN_PRICE_PCT</t>
        </is>
      </c>
      <c r="B287" s="73" t="inlineStr">
        <is>
          <t>0.5</t>
        </is>
      </c>
      <c r="C287" s="38" t="n"/>
      <c r="D287" s="38" t="inlineStr">
        <is>
          <t>ENTRY, GLOBAL_CHECK, STOCKS_EXIT</t>
        </is>
      </c>
      <c r="E287" s="38" t="n"/>
      <c r="F287" s="30" t="n"/>
      <c r="G287" s="38">
        <f>IFERROR(VLOOKUP($A306&amp;"_"&amp;$B306,Results_Deltas!$A$2:$P$15000,5,FALSE),"")</f>
        <v/>
      </c>
      <c r="H287" s="38" t="inlineStr">
        <is>
          <t>Blanket (page end)</t>
        </is>
      </c>
      <c r="I287" s="30" t="n"/>
      <c r="J287" s="30" t="n"/>
      <c r="K287" s="30" t="n"/>
      <c r="L287" s="30" t="inlineStr">
        <is>
          <t>NO</t>
        </is>
      </c>
      <c r="M287" s="30" t="n">
        <v>-1.188294577122228</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crypto_short — keep, needs S1 fills (backtest-expert: &lt;30 trades, seek plateaus, punish)</t>
        </is>
      </c>
    </row>
    <row r="288" ht="15.75" customHeight="1" s="67">
      <c r="A288" s="37" t="inlineStr">
        <is>
          <t>MARKET_QUALITY_SCORE_ENABLED</t>
        </is>
      </c>
      <c r="B288" s="73" t="inlineStr">
        <is>
          <t>True</t>
        </is>
      </c>
      <c r="C288" s="38" t="n"/>
      <c r="D288" s="38" t="inlineStr">
        <is>
          <t>ENTRY, GLOBAL_CHECK, STOCKS_EXIT</t>
        </is>
      </c>
      <c r="E288" s="38" t="n"/>
      <c r="F288" s="30" t="n"/>
      <c r="G288" s="38">
        <f>IFERROR(VLOOKUP($A307&amp;"_"&amp;$B307,Results_Deltas!$A$2:$P$15000,5,FALSE),"")</f>
        <v/>
      </c>
      <c r="H288" s="38" t="inlineStr">
        <is>
          <t>Blanket (page end)</t>
        </is>
      </c>
      <c r="I288" s="30" t="n"/>
      <c r="J288" s="30" t="n"/>
      <c r="K288" s="30" t="n"/>
      <c r="L288" s="30" t="inlineStr">
        <is>
          <t>YES</t>
        </is>
      </c>
      <c r="M288" s="30" t="n">
        <v>-1.186918798368366</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crypto_short — keep, needs S1 fills (backtest-expert: &lt;30 trades, seek plateaus, punish)</t>
        </is>
      </c>
    </row>
    <row r="289" ht="15.75" customHeight="1" s="67">
      <c r="A289" s="37" t="inlineStr">
        <is>
          <t>OI_CONFIRM_MIN_PRICE_PCT</t>
        </is>
      </c>
      <c r="B289" s="73" t="inlineStr">
        <is>
          <t>1.0</t>
        </is>
      </c>
      <c r="C289" s="38" t="n"/>
      <c r="D289" s="38" t="inlineStr">
        <is>
          <t>ENTRY, GLOBAL_CHECK, STOCKS_EXIT</t>
        </is>
      </c>
      <c r="E289" s="38" t="n"/>
      <c r="F289" s="30" t="n"/>
      <c r="G289" s="38">
        <f>IFERROR(VLOOKUP($A308&amp;"_"&amp;$B308,Results_Deltas!$A$2:$P$15000,5,FALSE),"")</f>
        <v/>
      </c>
      <c r="H289" s="38" t="inlineStr">
        <is>
          <t>Blanket (page end)</t>
        </is>
      </c>
      <c r="I289" s="30" t="n"/>
      <c r="J289" s="30" t="n"/>
      <c r="K289" s="30" t="n"/>
      <c r="L289" s="30" t="inlineStr">
        <is>
          <t>NO</t>
        </is>
      </c>
      <c r="M289" s="30" t="n">
        <v>-1.181132385466755</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crypto_short — keep, needs S1 fills (backtest-expert: &lt;30 trades, seek plateaus, punish)</t>
        </is>
      </c>
    </row>
    <row r="290" ht="15.75" customHeight="1" s="67">
      <c r="A290" s="39" t="inlineStr">
        <is>
          <t>OI_CONFIRM_ENABLED</t>
        </is>
      </c>
      <c r="B290" s="73" t="inlineStr">
        <is>
          <t>True</t>
        </is>
      </c>
      <c r="C290" s="38" t="n"/>
      <c r="D290" s="38" t="inlineStr">
        <is>
          <t>ENTRY, GLOBAL_CHECK, STOCKS_EXIT</t>
        </is>
      </c>
      <c r="E290" s="38" t="n"/>
      <c r="F290" s="30" t="n"/>
      <c r="G290" s="38">
        <f>IFERROR(VLOOKUP($A309&amp;"_"&amp;$B309,Results_Deltas!$A$2:$P$15000,5,FALSE),"")</f>
        <v/>
      </c>
      <c r="H290" s="38" t="inlineStr">
        <is>
          <t>Blanket (page end)</t>
        </is>
      </c>
      <c r="I290" s="30" t="n"/>
      <c r="J290" s="30" t="n"/>
      <c r="K290" s="30" t="n"/>
      <c r="L290" s="30" t="inlineStr">
        <is>
          <t>YES</t>
        </is>
      </c>
      <c r="M290" s="30" t="n">
        <v>-1.179670184088395</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crypto_short — keep, needs S1 fills (backtest-expert: &lt;30 trades, seek plateaus, punish)</t>
        </is>
      </c>
    </row>
    <row r="291" ht="15.75" customHeight="1" s="67">
      <c r="A291" s="37" t="inlineStr">
        <is>
          <t>OI_CONFIRM_MIN_CHANGE_PCT</t>
        </is>
      </c>
      <c r="B291" s="73" t="inlineStr">
        <is>
          <t>2.0</t>
        </is>
      </c>
      <c r="C291" s="38" t="n"/>
      <c r="D291" s="38" t="inlineStr">
        <is>
          <t>ENTRY, GLOBAL_CHECK, STOCKS_EXIT</t>
        </is>
      </c>
      <c r="E291" s="38" t="n"/>
      <c r="F291" s="30" t="n"/>
      <c r="G291" s="38">
        <f>IFERROR(VLOOKUP($A310&amp;"_"&amp;$B310,Results_Deltas!$A$2:$P$15000,5,FALSE),"")</f>
        <v/>
      </c>
      <c r="H291" s="38" t="inlineStr">
        <is>
          <t>Blanket (page end)</t>
        </is>
      </c>
      <c r="I291" s="30" t="n"/>
      <c r="J291" s="30" t="n"/>
      <c r="K291" s="30" t="n"/>
      <c r="L291" s="30" t="inlineStr">
        <is>
          <t>NO</t>
        </is>
      </c>
      <c r="M291" s="30" t="n">
        <v>-1.179427199971669</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crypto_short — keep, needs S1 fills (backtest-expert: &lt;30 trades, seek plateaus, punish)</t>
        </is>
      </c>
    </row>
    <row r="292" ht="15.75" customHeight="1" s="67">
      <c r="A292" s="39" t="inlineStr">
        <is>
          <t>MTS_BOTTOM_BONUS_THRESHOLD</t>
        </is>
      </c>
      <c r="B292" s="73" t="inlineStr">
        <is>
          <t>25</t>
        </is>
      </c>
      <c r="C292" s="38" t="n"/>
      <c r="D292" s="38" t="inlineStr">
        <is>
          <t>ENTRY, GLOBAL_CHECK, STOCKS_EXIT</t>
        </is>
      </c>
      <c r="E292" s="38" t="n"/>
      <c r="F292" s="30" t="n"/>
      <c r="G292" s="38">
        <f>IFERROR(VLOOKUP($A311&amp;"_"&amp;$B311,Results_Deltas!$A$2:$P$15000,5,FALSE),"")</f>
        <v/>
      </c>
      <c r="H292" s="38" t="inlineStr">
        <is>
          <t>Blanket (page end)</t>
        </is>
      </c>
      <c r="I292" s="30" t="n"/>
      <c r="J292" s="30" t="n"/>
      <c r="K292" s="30" t="n"/>
      <c r="L292" s="30" t="inlineStr">
        <is>
          <t>NO</t>
        </is>
      </c>
      <c r="M292" s="30" t="n">
        <v>-1.179180144467787</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crypto_short — keep, needs S1 fills (backtest-expert: &lt;30 trades, seek plateaus, punish)</t>
        </is>
      </c>
    </row>
    <row r="293" ht="15.75" customHeight="1" s="67">
      <c r="A293" s="37" t="inlineStr">
        <is>
          <t>MTS_BOTTOM_STRONG_THRESHOLD</t>
        </is>
      </c>
      <c r="B293" s="73" t="inlineStr">
        <is>
          <t>50</t>
        </is>
      </c>
      <c r="C293" s="38" t="n"/>
      <c r="D293" s="38" t="inlineStr">
        <is>
          <t>ENTRY, GLOBAL_CHECK, STOCKS_EXIT</t>
        </is>
      </c>
      <c r="E293" s="38" t="n"/>
      <c r="F293" s="30" t="n"/>
      <c r="G293" s="38">
        <f>IFERROR(VLOOKUP($A312&amp;"_"&amp;$B312,Results_Deltas!$A$2:$P$15000,5,FALSE),"")</f>
        <v/>
      </c>
      <c r="H293" s="38" t="inlineStr">
        <is>
          <t>Blanket (page end)</t>
        </is>
      </c>
      <c r="I293" s="30" t="n"/>
      <c r="J293" s="30" t="n"/>
      <c r="K293" s="30" t="n"/>
      <c r="L293" s="30" t="inlineStr">
        <is>
          <t>NO</t>
        </is>
      </c>
      <c r="M293" s="30" t="n">
        <v>-1.179180144467787</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crypto_short — keep, needs S1 fills (backtest-expert: &lt;30 trades, seek plateaus, punish)</t>
        </is>
      </c>
    </row>
    <row r="294" ht="15.75" customHeight="1" s="67">
      <c r="A294" s="37" t="inlineStr">
        <is>
          <t>MTF_GR_MIN_IND</t>
        </is>
      </c>
      <c r="B294" s="73" t="inlineStr">
        <is>
          <t>5</t>
        </is>
      </c>
      <c r="C294" s="38" t="n"/>
      <c r="D294" s="38" t="inlineStr">
        <is>
          <t>GLOBAL_CHECK, STOCKS_EXIT</t>
        </is>
      </c>
      <c r="E294" s="38" t="n"/>
      <c r="F294" s="30" t="n"/>
      <c r="G294" s="38">
        <f>IFERROR(VLOOKUP($A313&amp;"_"&amp;$B313,Results_Deltas!$A$2:$P$15000,5,FALSE),"")</f>
        <v/>
      </c>
      <c r="H294" s="38" t="inlineStr">
        <is>
          <t>Blanket (page end)</t>
        </is>
      </c>
      <c r="I294" s="30" t="n"/>
      <c r="J294" s="30" t="n"/>
      <c r="K294" s="30" t="n"/>
      <c r="L294" s="30" t="inlineStr">
        <is>
          <t>YES</t>
        </is>
      </c>
      <c r="M294" s="30" t="n">
        <v>-1.174943096890487</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crypto_short — keep, needs S1 fills (backtest-expert: &lt;30 trades, seek plateaus, punish)</t>
        </is>
      </c>
    </row>
    <row r="295" ht="15.75" customHeight="1" s="67">
      <c r="A295" s="37" t="inlineStr">
        <is>
          <t>MTF_GR_MIN_IND</t>
        </is>
      </c>
      <c r="B295" s="73" t="inlineStr">
        <is>
          <t>5_ALT</t>
        </is>
      </c>
      <c r="C295" s="38" t="n"/>
      <c r="D295" s="38" t="inlineStr">
        <is>
          <t>GLOBAL_CHECK, STOCKS_EXIT</t>
        </is>
      </c>
      <c r="E295" s="38" t="n"/>
      <c r="F295" s="30" t="n"/>
      <c r="G295" s="38">
        <f>IFERROR(VLOOKUP($A314&amp;"_"&amp;$B314,Results_Deltas!$A$2:$P$15000,5,FALSE),"")</f>
        <v/>
      </c>
      <c r="H295" s="38" t="inlineStr">
        <is>
          <t>Blanket (page end)</t>
        </is>
      </c>
      <c r="I295" s="30" t="n"/>
      <c r="J295" s="30" t="n"/>
      <c r="K295" s="30" t="n"/>
      <c r="L295" s="30" t="inlineStr">
        <is>
          <t>YES</t>
        </is>
      </c>
      <c r="M295" s="30" t="n">
        <v>-1.174943096890487</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crypto_short — keep, needs S1 fills (backtest-expert: &lt;30 trades, seek plateaus, punish)</t>
        </is>
      </c>
    </row>
    <row r="296" ht="15.75" customHeight="1" s="67">
      <c r="A296" s="37" t="inlineStr">
        <is>
          <t>NEWBORN_LOSS_KILL_GAIN_THRESHOLD_PCT</t>
        </is>
      </c>
      <c r="B296" s="73" t="inlineStr">
        <is>
          <t>1.0</t>
        </is>
      </c>
      <c r="C296" s="38" t="n"/>
      <c r="D296" s="38" t="inlineStr">
        <is>
          <t>AUGMENT, EXIT, GLOBAL_CHECK, REDUCE, STOCKS_EXIT</t>
        </is>
      </c>
      <c r="E296" s="38" t="n"/>
      <c r="F296" s="30" t="n"/>
      <c r="G296" s="38">
        <f>IFERROR(VLOOKUP($A315&amp;"_"&amp;$B315,Results_Deltas!$A$2:$P$15000,5,FALSE),"")</f>
        <v/>
      </c>
      <c r="H296" s="38" t="inlineStr">
        <is>
          <t>Blanket (page end)</t>
        </is>
      </c>
      <c r="I296" s="30" t="n"/>
      <c r="J296" s="30" t="n"/>
      <c r="K296" s="30" t="n"/>
      <c r="L296" s="30" t="inlineStr">
        <is>
          <t>NO</t>
        </is>
      </c>
      <c r="M296" s="30" t="n">
        <v>-1.173174407304053</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crypto_short — keep, needs S1 fills (backtest-expert: &lt;30 trades, seek plateaus, punish)</t>
        </is>
      </c>
    </row>
    <row r="297" ht="15.75" customHeight="1" s="67">
      <c r="A297" s="37" t="inlineStr">
        <is>
          <t>NEWBORN_LOSS_KILL_GAIN_THRESHOLD_PCT</t>
        </is>
      </c>
      <c r="B297" s="73" t="inlineStr">
        <is>
          <t>0.5</t>
        </is>
      </c>
      <c r="C297" s="38" t="n"/>
      <c r="D297" s="38" t="inlineStr">
        <is>
          <t>AUGMENT, EXIT, GLOBAL_CHECK, REDUCE, STOCKS_EXIT</t>
        </is>
      </c>
      <c r="E297" s="38" t="n"/>
      <c r="F297" s="30" t="n"/>
      <c r="G297" s="38">
        <f>IFERROR(VLOOKUP($A316&amp;"_"&amp;$B316,Results_Deltas!$A$2:$P$15000,5,FALSE),"")</f>
        <v/>
      </c>
      <c r="H297" s="38" t="inlineStr">
        <is>
          <t>Blanket (page end)</t>
        </is>
      </c>
      <c r="I297" s="30" t="n"/>
      <c r="J297" s="30" t="n"/>
      <c r="K297" s="30" t="n"/>
      <c r="L297" s="30" t="inlineStr">
        <is>
          <t>NO</t>
        </is>
      </c>
      <c r="M297" s="30" t="n">
        <v>-1.169808655619521</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crypto_short — keep, needs S1 fills (backtest-expert: &lt;30 trades, seek plateaus, punish)</t>
        </is>
      </c>
    </row>
    <row r="298" ht="15.75" customHeight="1" s="67">
      <c r="A298" s="37" t="inlineStr">
        <is>
          <t>NEW_POSITION_MAX_LOSS_THRESHOLD</t>
        </is>
      </c>
      <c r="B298" s="73" t="inlineStr">
        <is>
          <t>2.0</t>
        </is>
      </c>
      <c r="C298" s="38" t="n"/>
      <c r="D298" s="38" t="inlineStr">
        <is>
          <t>AUGMENT, EXIT, GLOBAL_CHECK, REDUCE, STOCKS_EXIT</t>
        </is>
      </c>
      <c r="E298" s="38" t="n"/>
      <c r="F298" s="30" t="n"/>
      <c r="G298" s="38">
        <f>IFERROR(VLOOKUP($A317&amp;"_"&amp;$B317,Results_Deltas!$A$2:$P$15000,5,FALSE),"")</f>
        <v/>
      </c>
      <c r="H298" s="38" t="inlineStr">
        <is>
          <t>Blanket (page end)</t>
        </is>
      </c>
      <c r="I298" s="30" t="n"/>
      <c r="J298" s="30" t="n"/>
      <c r="K298" s="30" t="n"/>
      <c r="L298" s="30" t="inlineStr">
        <is>
          <t>NO</t>
        </is>
      </c>
      <c r="M298" s="30" t="n">
        <v>-1.169808655619521</v>
      </c>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c r="IN298" s="76" t="inlineStr">
        <is>
          <t>SUSPICIOUS n=0 for crypto_short — keep, needs S1 fills (backtest-expert: &lt;30 trades, seek plateaus, punish)</t>
        </is>
      </c>
    </row>
    <row r="299" ht="15.75" customHeight="1" s="67">
      <c r="A299" s="37" t="inlineStr">
        <is>
          <t>MANDATORY_REENTRY_WT_FILTER_MIN_TFS</t>
        </is>
      </c>
      <c r="B299" s="73" t="inlineStr">
        <is>
          <t>2</t>
        </is>
      </c>
      <c r="C299" s="38" t="n"/>
      <c r="D299" s="38" t="inlineStr">
        <is>
          <t>GLOBAL_CHECK, STOCKS_EXIT</t>
        </is>
      </c>
      <c r="E299" s="38" t="n"/>
      <c r="F299" s="30" t="n"/>
      <c r="G299" s="38">
        <f>IFERROR(VLOOKUP($A318&amp;"_"&amp;$B318,Results_Deltas!$A$2:$P$15000,5,FALSE),"")</f>
        <v/>
      </c>
      <c r="H299" s="38" t="inlineStr">
        <is>
          <t>Blanket (page end)</t>
        </is>
      </c>
      <c r="I299" s="30" t="n"/>
      <c r="J299" s="30" t="n"/>
      <c r="K299" s="30" t="n"/>
      <c r="L299" s="30" t="inlineStr">
        <is>
          <t>YES</t>
        </is>
      </c>
      <c r="M299" s="30" t="n">
        <v>-1.007648278388199</v>
      </c>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c r="IN299" s="76" t="inlineStr">
        <is>
          <t>SUSPICIOUS n=0 for crypto_short — keep, needs S1 fills (backtest-expert: &lt;30 trades, seek plateaus, punish)</t>
        </is>
      </c>
    </row>
    <row r="300" ht="15.75" customHeight="1" s="67">
      <c r="A300" s="39" t="inlineStr">
        <is>
          <t>LH_HL_FILTER_MODE</t>
        </is>
      </c>
      <c r="B300" s="73" t="inlineStr">
        <is>
          <t>STRICT_2BAR</t>
        </is>
      </c>
      <c r="C300" s="38" t="n"/>
      <c r="D300" s="38" t="inlineStr">
        <is>
          <t>ENTRY, GLOBAL_CHECK, STOCKS_EXIT</t>
        </is>
      </c>
      <c r="E300" s="38" t="n"/>
      <c r="F300" s="30" t="n"/>
      <c r="G300" s="38">
        <f>IFERROR(VLOOKUP($A319&amp;"_"&amp;$B319,Results_Deltas!$A$2:$P$15000,5,FALSE),"")</f>
        <v/>
      </c>
      <c r="H300" s="38" t="inlineStr">
        <is>
          <t>Blanket (page end)</t>
        </is>
      </c>
      <c r="I300" s="30" t="n"/>
      <c r="J300" s="30" t="n"/>
      <c r="K300" s="30" t="n"/>
      <c r="L300" s="30" t="inlineStr">
        <is>
          <t>NO</t>
        </is>
      </c>
      <c r="M300" s="30" t="n">
        <v>-1.006198341504088</v>
      </c>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c r="IN300" s="76" t="inlineStr">
        <is>
          <t>SUSPICIOUS n=0 for crypto_short — keep, needs S1 fills (backtest-expert: &lt;30 trades, seek plateaus, punish)</t>
        </is>
      </c>
    </row>
    <row r="301" ht="15.75" customHeight="1" s="67">
      <c r="A301" s="37" t="inlineStr">
        <is>
          <t>LH_HL_FILTER_MODE</t>
        </is>
      </c>
      <c r="B301" s="73" t="inlineStr">
        <is>
          <t>STRICT_2BAR_ALT</t>
        </is>
      </c>
      <c r="C301" s="38" t="n"/>
      <c r="D301" s="38" t="inlineStr">
        <is>
          <t>ENTRY, GLOBAL_CHECK, STOCKS_EXIT</t>
        </is>
      </c>
      <c r="E301" s="38" t="n"/>
      <c r="F301" s="30" t="n"/>
      <c r="G301" s="38">
        <f>IFERROR(VLOOKUP($A320&amp;"_"&amp;$B320,Results_Deltas!$A$2:$P$15000,5,FALSE),"")</f>
        <v/>
      </c>
      <c r="H301" s="38" t="inlineStr">
        <is>
          <t>Blanket (page end)</t>
        </is>
      </c>
      <c r="I301" s="30" t="n"/>
      <c r="J301" s="30" t="n"/>
      <c r="K301" s="30" t="n"/>
      <c r="L301" s="30" t="inlineStr">
        <is>
          <t>YES</t>
        </is>
      </c>
      <c r="M301" s="30" t="n">
        <v>-1.006198341504088</v>
      </c>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c r="IN301" s="76" t="inlineStr">
        <is>
          <t>SUSPICIOUS n=0 for crypto_short — keep, needs S1 fills (backtest-expert: &lt;30 trades, seek plateaus, punish)</t>
        </is>
      </c>
    </row>
    <row r="302" ht="15.75" customHeight="1" s="67">
      <c r="A302" s="37" t="inlineStr">
        <is>
          <t>DELTA_REENTRY_FILTER_ENABLED</t>
        </is>
      </c>
      <c r="B302" s="73" t="inlineStr">
        <is>
          <t>True</t>
        </is>
      </c>
      <c r="C302" s="38" t="n"/>
      <c r="D302" s="38" t="inlineStr">
        <is>
          <t>ENTRY, GLOBAL_CHECK, STOCKS_EXIT</t>
        </is>
      </c>
      <c r="E302" s="38" t="n"/>
      <c r="F302" s="30" t="n"/>
      <c r="G302" s="38">
        <f>IFERROR(VLOOKUP($A321&amp;"_"&amp;$B321,Results_Deltas!$A$2:$P$15000,5,FALSE),"")</f>
        <v/>
      </c>
      <c r="H302" s="38" t="inlineStr">
        <is>
          <t>Blanket (page end)</t>
        </is>
      </c>
      <c r="I302" s="30" t="n"/>
      <c r="J302" s="30" t="n"/>
      <c r="K302" s="30" t="n"/>
      <c r="L302" s="30" t="inlineStr">
        <is>
          <t>NO</t>
        </is>
      </c>
      <c r="M302" s="30" t="n">
        <v>-1.005945315240369</v>
      </c>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9" t="inlineStr">
        <is>
          <t>MANDATORY_REENTRY_WT_FILTER_VELOCITY_RATIO</t>
        </is>
      </c>
      <c r="B303" s="73" t="inlineStr">
        <is>
          <t>0.90</t>
        </is>
      </c>
      <c r="C303" s="38" t="n"/>
      <c r="D303" s="38" t="inlineStr">
        <is>
          <t>GLOBAL_CHECK, STOCKS_EXIT</t>
        </is>
      </c>
      <c r="E303" s="38" t="n"/>
      <c r="F303" s="30" t="n"/>
      <c r="G303" s="38">
        <f>IFERROR(VLOOKUP($A322&amp;"_"&amp;$B322,Results_Deltas!$A$2:$P$15000,5,FALSE),"")</f>
        <v/>
      </c>
      <c r="H303" s="38" t="inlineStr">
        <is>
          <t>Blanket (page end)</t>
        </is>
      </c>
      <c r="I303" s="30" t="n"/>
      <c r="J303" s="30" t="n"/>
      <c r="K303" s="30" t="n"/>
      <c r="L303" s="30" t="inlineStr">
        <is>
          <t>NO</t>
        </is>
      </c>
      <c r="M303" s="30" t="n">
        <v>-0.9705512566612722</v>
      </c>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c r="IN303" s="76" t="inlineStr">
        <is>
          <t>SUSPICIOUS n=0 for crypto_short — keep, needs S1 fills (backtest-expert: &lt;30 trades, seek plateaus, punish)</t>
        </is>
      </c>
    </row>
    <row r="304" ht="15.75" customHeight="1" s="67">
      <c r="A304" s="37" t="inlineStr">
        <is>
          <t>MANDATORY_REENTRY_WT_FILTER_VELOCITY_RATIO</t>
        </is>
      </c>
      <c r="B304" s="73" t="inlineStr">
        <is>
          <t>0.90_ALT</t>
        </is>
      </c>
      <c r="C304" s="38" t="n"/>
      <c r="D304" s="38" t="inlineStr">
        <is>
          <t>GLOBAL_CHECK, STOCKS_EXIT</t>
        </is>
      </c>
      <c r="E304" s="38" t="n"/>
      <c r="F304" s="30" t="n"/>
      <c r="G304" s="38">
        <f>IFERROR(VLOOKUP($A323&amp;"_"&amp;$B323,Results_Deltas!$A$2:$P$15000,5,FALSE),"")</f>
        <v/>
      </c>
      <c r="H304" s="38" t="inlineStr">
        <is>
          <t>Blanket (page end)</t>
        </is>
      </c>
      <c r="I304" s="30" t="n"/>
      <c r="J304" s="30" t="n"/>
      <c r="K304" s="30" t="n"/>
      <c r="L304" s="30" t="inlineStr">
        <is>
          <t>NO</t>
        </is>
      </c>
      <c r="M304" s="30" t="n">
        <v>-0.9705512566612722</v>
      </c>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c r="IN304" s="76" t="inlineStr">
        <is>
          <t>SUSPICIOUS n=0 for crypto_short — keep, needs S1 fills (backtest-expert: &lt;30 trades, seek plateaus, punish)</t>
        </is>
      </c>
    </row>
    <row r="305" ht="15.75" customHeight="1" s="67">
      <c r="A305" s="37" t="inlineStr">
        <is>
          <t>EMA_9_21_FILTER_MIN_TFS</t>
        </is>
      </c>
      <c r="B305" s="73" t="inlineStr">
        <is>
          <t>1</t>
        </is>
      </c>
      <c r="C305" s="38" t="n"/>
      <c r="D305" s="38" t="inlineStr">
        <is>
          <t>GLOBAL_CHECK</t>
        </is>
      </c>
      <c r="E305" s="38" t="n"/>
      <c r="F305" s="30" t="n"/>
      <c r="G305" s="38">
        <f>IFERROR(VLOOKUP($A324&amp;"_"&amp;$B324,Results_Deltas!$A$2:$P$15000,5,FALSE),"")</f>
        <v/>
      </c>
      <c r="H305" s="38" t="inlineStr">
        <is>
          <t>Blanket (page end)</t>
        </is>
      </c>
      <c r="I305" s="30" t="n"/>
      <c r="J305" s="30" t="n"/>
      <c r="K305" s="30" t="n"/>
      <c r="L305" s="30" t="inlineStr">
        <is>
          <t>NO</t>
        </is>
      </c>
      <c r="M305" s="30" t="n">
        <v>-0.5496954709315948</v>
      </c>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c r="IN305" s="76" t="inlineStr">
        <is>
          <t>SUSPICIOUS n=0 for crypto_short — keep, needs S1 fills (backtest-expert: &lt;30 trades, seek plateaus, punish)</t>
        </is>
      </c>
    </row>
    <row r="306" ht="15.75" customHeight="1" s="67">
      <c r="A306" s="39" t="inlineStr">
        <is>
          <t>COOLDOWN_LOCKS_FILTER_TF</t>
        </is>
      </c>
      <c r="B306" s="73" t="inlineStr">
        <is>
          <t>15m</t>
        </is>
      </c>
      <c r="C306" s="38" t="n"/>
      <c r="D306" s="38" t="inlineStr">
        <is>
          <t>GLOBAL_CHECK</t>
        </is>
      </c>
      <c r="E306" s="38" t="n"/>
      <c r="F306" s="30" t="n"/>
      <c r="G306" s="38">
        <f>IFERROR(VLOOKUP($A325&amp;"_"&amp;$B325,Results_Deltas!$A$2:$P$15000,5,FALSE),"")</f>
        <v/>
      </c>
      <c r="H306" s="38" t="inlineStr">
        <is>
          <t>Blanket (page end)</t>
        </is>
      </c>
      <c r="I306" s="30" t="n"/>
      <c r="J306" s="30" t="n"/>
      <c r="K306" s="30" t="n"/>
      <c r="L306" s="30" t="inlineStr">
        <is>
          <t>NO</t>
        </is>
      </c>
      <c r="M306" s="30" t="n">
        <v>-0.4903000200540098</v>
      </c>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c r="IN306" s="76" t="inlineStr">
        <is>
          <t>SUSPICIOUS n=0 for crypto_short — keep, needs S1 fills (backtest-expert: &lt;30 trades, seek plateaus, punish)</t>
        </is>
      </c>
    </row>
    <row r="307" ht="15.75" customHeight="1" s="67">
      <c r="A307" s="39" t="inlineStr">
        <is>
          <t>DUP_GUARD_FILTER_TF</t>
        </is>
      </c>
      <c r="B307" s="73" t="inlineStr">
        <is>
          <t>15m</t>
        </is>
      </c>
      <c r="C307" s="38" t="n"/>
      <c r="D307" s="38" t="inlineStr">
        <is>
          <t>GLOBAL_CHECK</t>
        </is>
      </c>
      <c r="E307" s="38" t="n"/>
      <c r="F307" s="30" t="n"/>
      <c r="G307" s="38">
        <f>IFERROR(VLOOKUP($A326&amp;"_"&amp;$B326,Results_Deltas!$A$2:$P$15000,5,FALSE),"")</f>
        <v/>
      </c>
      <c r="H307" s="38" t="inlineStr">
        <is>
          <t>Blanket (page end)</t>
        </is>
      </c>
      <c r="I307" s="30" t="n"/>
      <c r="J307" s="30" t="n"/>
      <c r="K307" s="30" t="n"/>
      <c r="L307" s="30" t="inlineStr">
        <is>
          <t>NO</t>
        </is>
      </c>
      <c r="M307" s="30" t="n">
        <v>-0.4903000200540098</v>
      </c>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c r="IN307" s="76" t="inlineStr">
        <is>
          <t>SUSPICIOUS n=0 for crypto_short — keep, needs S1 fills (backtest-expert: &lt;30 trades, seek plateaus, punish)</t>
        </is>
      </c>
    </row>
    <row r="308" ht="15.75" customHeight="1" s="67">
      <c r="A308" s="39" t="inlineStr">
        <is>
          <t>EMA_BLANKET_FILTER_ENABLED</t>
        </is>
      </c>
      <c r="B308" s="73" t="inlineStr">
        <is>
          <t>True</t>
        </is>
      </c>
      <c r="C308" s="38" t="n"/>
      <c r="D308" s="38" t="inlineStr">
        <is>
          <t>GLOBAL_CHECK</t>
        </is>
      </c>
      <c r="E308" s="38" t="n"/>
      <c r="F308" s="30" t="n"/>
      <c r="G308" s="38">
        <f>IFERROR(VLOOKUP($A327&amp;"_"&amp;$B327,Results_Deltas!$A$2:$P$15000,5,FALSE),"")</f>
        <v/>
      </c>
      <c r="H308" s="38" t="inlineStr">
        <is>
          <t>Blanket (page end)</t>
        </is>
      </c>
      <c r="I308" s="30" t="n"/>
      <c r="J308" s="30" t="n"/>
      <c r="K308" s="30" t="n"/>
      <c r="L308" s="30" t="inlineStr">
        <is>
          <t>YES</t>
        </is>
      </c>
      <c r="M308" s="30" t="n">
        <v>-0.4903000200540098</v>
      </c>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c r="IN308" s="76" t="inlineStr">
        <is>
          <t>SUSPICIOUS n=0 for crypto_short — keep, needs S1 fills (backtest-expert: &lt;30 trades, seek plateaus, punish)</t>
        </is>
      </c>
    </row>
    <row r="309" ht="15.75" customHeight="1" s="67">
      <c r="A309" s="39" t="inlineStr">
        <is>
          <t>FUNDING_GATE_FILTER_TF</t>
        </is>
      </c>
      <c r="B309" s="73" t="inlineStr">
        <is>
          <t>15m</t>
        </is>
      </c>
      <c r="C309" s="38" t="n"/>
      <c r="D309" s="38" t="inlineStr">
        <is>
          <t>GLOBAL_CHECK</t>
        </is>
      </c>
      <c r="E309" s="38" t="n"/>
      <c r="F309" s="30" t="n"/>
      <c r="G309" s="38">
        <f>IFERROR(VLOOKUP($A328&amp;"_"&amp;$B328,Results_Deltas!$A$2:$P$15000,5,FALSE),"")</f>
        <v/>
      </c>
      <c r="H309" s="38" t="inlineStr">
        <is>
          <t>Blanket (page end)</t>
        </is>
      </c>
      <c r="I309" s="30" t="n"/>
      <c r="J309" s="30" t="n"/>
      <c r="K309" s="30" t="n"/>
      <c r="L309" s="30" t="inlineStr">
        <is>
          <t>NO</t>
        </is>
      </c>
      <c r="M309" s="30" t="n">
        <v>-0.4903000200540098</v>
      </c>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c r="IN309" s="76" t="inlineStr">
        <is>
          <t>SUSPICIOUS n=0 for crypto_short — keep, needs S1 fills (backtest-expert: &lt;30 trades, seek plateaus, punish)</t>
        </is>
      </c>
    </row>
    <row r="310" ht="15.75" customHeight="1" s="67">
      <c r="A310" s="39" t="inlineStr">
        <is>
          <t>GR_FILTER_VEC_ENABLED</t>
        </is>
      </c>
      <c r="B310" s="73" t="inlineStr">
        <is>
          <t>False</t>
        </is>
      </c>
      <c r="C310" s="38" t="n"/>
      <c r="D310" s="38" t="inlineStr">
        <is>
          <t>GLOBAL_CHECK</t>
        </is>
      </c>
      <c r="E310" s="38" t="n"/>
      <c r="F310" s="30" t="n"/>
      <c r="G310" s="38">
        <f>IFERROR(VLOOKUP($A329&amp;"_"&amp;$B329,Results_Deltas!$A$2:$P$15000,5,FALSE),"")</f>
        <v/>
      </c>
      <c r="H310" s="38" t="inlineStr">
        <is>
          <t>Blanket (page end)</t>
        </is>
      </c>
      <c r="I310" s="30" t="n"/>
      <c r="J310" s="30" t="n"/>
      <c r="K310" s="30" t="n"/>
      <c r="L310" s="30" t="inlineStr">
        <is>
          <t>NO</t>
        </is>
      </c>
      <c r="M310" s="30" t="n">
        <v>-0.4903000200540098</v>
      </c>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c r="IN310" s="76" t="inlineStr">
        <is>
          <t>SUSPICIOUS n=0 for crypto_short — keep, needs S1 fills (backtest-expert: &lt;30 trades, seek plateaus, punish)</t>
        </is>
      </c>
    </row>
    <row r="311" ht="15.75" customHeight="1" s="67">
      <c r="A311" s="37" t="inlineStr">
        <is>
          <t>GR_FILTER_VEC_MIN_TFS</t>
        </is>
      </c>
      <c r="B311" s="73" t="inlineStr">
        <is>
          <t>0</t>
        </is>
      </c>
      <c r="C311" s="38" t="n"/>
      <c r="D311" s="38" t="inlineStr">
        <is>
          <t>GLOBAL_CHECK</t>
        </is>
      </c>
      <c r="E311" s="38" t="n"/>
      <c r="F311" s="30" t="n"/>
      <c r="G311" s="38">
        <f>IFERROR(VLOOKUP($A330&amp;"_"&amp;$B330,Results_Deltas!$A$2:$P$15000,5,FALSE),"")</f>
        <v/>
      </c>
      <c r="H311" s="38" t="inlineStr">
        <is>
          <t>Blanket (page end)</t>
        </is>
      </c>
      <c r="I311" s="30" t="n"/>
      <c r="J311" s="30" t="n"/>
      <c r="K311" s="30" t="n"/>
      <c r="L311" s="30" t="inlineStr">
        <is>
          <t>NO</t>
        </is>
      </c>
      <c r="M311" s="30" t="n">
        <v>-0.4903000200540098</v>
      </c>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c r="IN311" s="76" t="inlineStr">
        <is>
          <t>SUSPICIOUS n=0 for crypto_short — keep, needs S1 fills (backtest-expert: &lt;30 trades, seek plateaus, punish)</t>
        </is>
      </c>
    </row>
    <row r="312" ht="15.75" customHeight="1" s="67">
      <c r="A312" s="37" t="inlineStr">
        <is>
          <t>MANDATORY_REENTRY_WT_FILTER_MIN_TFS</t>
        </is>
      </c>
      <c r="B312" s="73" t="inlineStr">
        <is>
          <t>3</t>
        </is>
      </c>
      <c r="C312" s="38" t="n"/>
      <c r="D312" s="38" t="inlineStr">
        <is>
          <t>GLOBAL_CHECK, STOCKS_EXIT</t>
        </is>
      </c>
      <c r="E312" s="38" t="n"/>
      <c r="F312" s="30" t="n"/>
      <c r="G312" s="38">
        <f>IFERROR(VLOOKUP($A331&amp;"_"&amp;$B331,Results_Deltas!$A$2:$P$15000,5,FALSE),"")</f>
        <v/>
      </c>
      <c r="H312" s="38" t="inlineStr">
        <is>
          <t>Blanket (page end)</t>
        </is>
      </c>
      <c r="I312" s="30" t="n"/>
      <c r="J312" s="30" t="n"/>
      <c r="K312" s="30" t="n"/>
      <c r="L312" s="30" t="inlineStr">
        <is>
          <t>NO</t>
        </is>
      </c>
      <c r="M312" s="30" t="n">
        <v>-0.1895274682879362</v>
      </c>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c r="IN312" s="76" t="inlineStr">
        <is>
          <t>SUSPICIOUS n=0 for crypto_short — keep, needs S1 fills (backtest-expert: &lt;30 trades, seek plateaus, punish)</t>
        </is>
      </c>
    </row>
    <row r="313" ht="15.75" customHeight="1" s="67">
      <c r="A313" s="39" t="inlineStr">
        <is>
          <t>HA_WICK_QUALITY_TF</t>
        </is>
      </c>
      <c r="B313" s="73" t="inlineStr">
        <is>
          <t>1h</t>
        </is>
      </c>
      <c r="C313" s="38" t="n"/>
      <c r="D313" s="38" t="inlineStr">
        <is>
          <t>ENTRY, GLOBAL_CHECK, STOCKS_EXIT</t>
        </is>
      </c>
      <c r="E313" s="38" t="n"/>
      <c r="F313" s="30" t="n"/>
      <c r="G313" s="38">
        <f>IFERROR(VLOOKUP($A332&amp;"_"&amp;$B332,Results_Deltas!$A$2:$P$15000,5,FALSE),"")</f>
        <v/>
      </c>
      <c r="H313" s="38" t="inlineStr">
        <is>
          <t>Blanket (page end)</t>
        </is>
      </c>
      <c r="I313" s="30" t="n"/>
      <c r="J313" s="30" t="n"/>
      <c r="K313" s="30" t="n"/>
      <c r="L313" s="30" t="inlineStr">
        <is>
          <t>YES</t>
        </is>
      </c>
      <c r="M313" s="30" t="n">
        <v>-0.1711965765233821</v>
      </c>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c r="IN313" s="76" t="inlineStr">
        <is>
          <t>SUSPICIOUS n=0 for crypto_short — keep, needs S1 fills (backtest-expert: &lt;30 trades, seek plateaus, punish)</t>
        </is>
      </c>
    </row>
    <row r="314" ht="10.5" customHeight="1" s="67">
      <c r="A314" s="37" t="inlineStr">
        <is>
          <t>ADX_RANGING_THRESHOLD</t>
        </is>
      </c>
      <c r="B314" s="73" t="inlineStr">
        <is>
          <t>15</t>
        </is>
      </c>
      <c r="C314" s="38" t="n"/>
      <c r="D314" s="38" t="inlineStr">
        <is>
          <t>ENTRY, GLOBAL_CHECK, STOCKS_EXIT</t>
        </is>
      </c>
      <c r="E314" s="38" t="n"/>
      <c r="F314" s="30" t="n"/>
      <c r="G314" s="38">
        <f>IFERROR(VLOOKUP($A333&amp;"_"&amp;$B333,Results_Deltas!$A$2:$P$15000,5,FALSE),"")</f>
        <v/>
      </c>
      <c r="H314" s="38" t="inlineStr">
        <is>
          <t>Blanket (page end)</t>
        </is>
      </c>
      <c r="I314" s="30" t="n"/>
      <c r="J314" s="30" t="n"/>
      <c r="K314" s="30" t="n"/>
      <c r="L314" s="30" t="inlineStr">
        <is>
          <t>NO</t>
        </is>
      </c>
      <c r="M314" s="30" t="n">
        <v>-0.1669814869367005</v>
      </c>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c r="IN314" s="76" t="inlineStr">
        <is>
          <t>SUSPICIOUS n=0 for crypto_short — keep, needs S1 fills (backtest-expert: &lt;30 trades, seek plateaus, punish)</t>
        </is>
      </c>
    </row>
    <row r="315" ht="15.75" customHeight="1" s="67">
      <c r="A315" s="37" t="inlineStr">
        <is>
          <t>CRYPTO_SPIKE_FADE_THRESHOLD_PCT</t>
        </is>
      </c>
      <c r="B315" s="73" t="inlineStr">
        <is>
          <t>5</t>
        </is>
      </c>
      <c r="C315" s="38" t="n"/>
      <c r="D315" s="38" t="inlineStr">
        <is>
          <t>GLOBAL_CHECK, STOCKS_EXIT</t>
        </is>
      </c>
      <c r="E315" s="38" t="n"/>
      <c r="F315" s="30" t="n"/>
      <c r="G315" s="38">
        <f>IFERROR(VLOOKUP($A334&amp;"_"&amp;$B334,Results_Deltas!$A$2:$P$15000,5,FALSE),"")</f>
        <v/>
      </c>
      <c r="H315" s="38" t="inlineStr">
        <is>
          <t>Blanket (page end)</t>
        </is>
      </c>
      <c r="I315" s="30" t="n"/>
      <c r="J315" s="30" t="n"/>
      <c r="K315" s="30" t="n"/>
      <c r="L315" s="30" t="inlineStr">
        <is>
          <t>NO</t>
        </is>
      </c>
      <c r="M315" s="30" t="n">
        <v>-0.1669814869367005</v>
      </c>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c r="IN315" s="76" t="inlineStr">
        <is>
          <t>SUSPICIOUS n=0 for crypto_short — keep, needs S1 fills (backtest-expert: &lt;30 trades, seek plateaus, punish)</t>
        </is>
      </c>
    </row>
    <row r="316" ht="10.5" customHeight="1" s="67">
      <c r="A316" s="39" t="inlineStr">
        <is>
          <t>BAND_ARROW_ENABLED</t>
        </is>
      </c>
      <c r="B316" s="73" t="inlineStr">
        <is>
          <t>False</t>
        </is>
      </c>
      <c r="C316" s="38" t="n"/>
      <c r="D316" s="38" t="inlineStr">
        <is>
          <t>GLOBAL_CHECK, STOCKS_EXIT</t>
        </is>
      </c>
      <c r="E316" s="38" t="n"/>
      <c r="F316" s="30" t="n"/>
      <c r="G316" s="38">
        <f>IFERROR(VLOOKUP($A335&amp;"_"&amp;$B335,Results_Deltas!$A$2:$P$15000,5,FALSE),"")</f>
        <v/>
      </c>
      <c r="H316" s="38" t="inlineStr">
        <is>
          <t>Blanket (page end)</t>
        </is>
      </c>
      <c r="I316" s="30" t="n"/>
      <c r="J316" s="30" t="n"/>
      <c r="K316" s="30" t="n"/>
      <c r="L316" s="30" t="inlineStr">
        <is>
          <t>YES</t>
        </is>
      </c>
      <c r="M316" s="30" t="n">
        <v>-0.1634333400180033</v>
      </c>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c r="IN316" s="76" t="inlineStr">
        <is>
          <t>SUSPICIOUS n=0 for crypto_short — keep, needs S1 fills (backtest-expert: &lt;30 trades, seek plateaus, punish)</t>
        </is>
      </c>
    </row>
    <row r="317" ht="15.75" customHeight="1" s="67">
      <c r="A317" s="39" t="inlineStr">
        <is>
          <t>DELTA_REENTRY_FILTER_ENABLED</t>
        </is>
      </c>
      <c r="B317" s="73" t="inlineStr">
        <is>
          <t>False</t>
        </is>
      </c>
      <c r="C317" s="38" t="n"/>
      <c r="D317" s="38" t="inlineStr">
        <is>
          <t>ENTRY, GLOBAL_CHECK, STOCKS_EXIT</t>
        </is>
      </c>
      <c r="E317" s="38" t="n"/>
      <c r="F317" s="30" t="n"/>
      <c r="G317" s="38">
        <f>IFERROR(VLOOKUP($A336&amp;"_"&amp;$B336,Results_Deltas!$A$2:$P$15000,5,FALSE),"")</f>
        <v/>
      </c>
      <c r="H317" s="38" t="inlineStr">
        <is>
          <t>Blanket (page end)</t>
        </is>
      </c>
      <c r="I317" s="30" t="n"/>
      <c r="J317" s="30" t="n"/>
      <c r="K317" s="30" t="n"/>
      <c r="L317" s="30" t="inlineStr">
        <is>
          <t>NO</t>
        </is>
      </c>
      <c r="M317" s="30" t="n">
        <v>-0.1634333400180033</v>
      </c>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9" t="inlineStr">
        <is>
          <t>HA_WICK_QUALITY_ENABLED</t>
        </is>
      </c>
      <c r="B318" s="73" t="inlineStr">
        <is>
          <t>False</t>
        </is>
      </c>
      <c r="C318" s="38" t="n"/>
      <c r="D318" s="38" t="inlineStr">
        <is>
          <t>ENTRY, GLOBAL_CHECK, STOCKS_EXIT</t>
        </is>
      </c>
      <c r="E318" s="38" t="n"/>
      <c r="F318" s="30" t="n"/>
      <c r="G318" s="38">
        <f>IFERROR(VLOOKUP($A337&amp;"_"&amp;$B337,Results_Deltas!$A$2:$P$15000,5,FALSE),"")</f>
        <v/>
      </c>
      <c r="H318" s="38" t="inlineStr">
        <is>
          <t>Blanket (page end)</t>
        </is>
      </c>
      <c r="I318" s="30" t="n"/>
      <c r="J318" s="30" t="n"/>
      <c r="K318" s="30" t="n"/>
      <c r="L318" s="30" t="inlineStr">
        <is>
          <t>NO</t>
        </is>
      </c>
      <c r="M318" s="30" t="n">
        <v>-0.1634333400180033</v>
      </c>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c r="IN318" s="76" t="inlineStr">
        <is>
          <t>SUSPICIOUS n=0 for crypto_short — keep, needs S1 fills (backtest-expert: &lt;30 trades, seek plateaus, punish)</t>
        </is>
      </c>
    </row>
    <row r="319" ht="15.75" customHeight="1" s="67">
      <c r="A319" s="37" t="inlineStr">
        <is>
          <t>HA_WICK_QUALITY_TF</t>
        </is>
      </c>
      <c r="B319" s="73" t="inlineStr">
        <is>
          <t>15m</t>
        </is>
      </c>
      <c r="C319" s="38" t="n"/>
      <c r="D319" s="38" t="inlineStr">
        <is>
          <t>ENTRY, GLOBAL_CHECK, STOCKS_EXIT</t>
        </is>
      </c>
      <c r="E319" s="38" t="n"/>
      <c r="F319" s="30" t="n"/>
      <c r="G319" s="38">
        <f>IFERROR(VLOOKUP($A338&amp;"_"&amp;$B338,Results_Deltas!$A$2:$P$15000,5,FALSE),"")</f>
        <v/>
      </c>
      <c r="H319" s="38" t="inlineStr">
        <is>
          <t>Blanket (page end)</t>
        </is>
      </c>
      <c r="I319" s="30" t="n"/>
      <c r="J319" s="30" t="n"/>
      <c r="K319" s="30" t="n"/>
      <c r="L319" s="30" t="inlineStr">
        <is>
          <t>NO</t>
        </is>
      </c>
      <c r="M319" s="30" t="n">
        <v>-0.1634333400180033</v>
      </c>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c r="IN319" s="76" t="inlineStr">
        <is>
          <t>SUSPICIOUS n=0 for crypto_short — keep, needs S1 fills (backtest-expert: &lt;30 trades, seek plateaus, punish)</t>
        </is>
      </c>
    </row>
    <row r="320" ht="15.75" customHeight="1" s="67">
      <c r="A320" s="37" t="inlineStr">
        <is>
          <t>HTF4_CONF</t>
        </is>
      </c>
      <c r="B320" s="73" t="inlineStr">
        <is>
          <t>False</t>
        </is>
      </c>
      <c r="C320" s="38" t="n"/>
      <c r="D320" s="38" t="inlineStr">
        <is>
          <t>GLOBAL_CHECK, STOCKS_EXIT</t>
        </is>
      </c>
      <c r="E320" s="38" t="n"/>
      <c r="F320" s="30" t="n"/>
      <c r="G320" s="38">
        <f>IFERROR(VLOOKUP($A339&amp;"_"&amp;$B339,Results_Deltas!$A$2:$P$15000,5,FALSE),"")</f>
        <v/>
      </c>
      <c r="H320" s="38" t="inlineStr">
        <is>
          <t>Blanket (page end)</t>
        </is>
      </c>
      <c r="I320" s="30" t="n"/>
      <c r="J320" s="30" t="n"/>
      <c r="K320" s="30" t="n"/>
      <c r="L320" s="30" t="inlineStr">
        <is>
          <t>YES</t>
        </is>
      </c>
      <c r="M320" s="30" t="n">
        <v>-0.1634333400180033</v>
      </c>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c r="IN320" s="76" t="inlineStr">
        <is>
          <t>SUSPICIOUS n=0 for crypto_short — keep, needs S1 fills (backtest-expert: &lt;30 trades, seek plateaus, punish)</t>
        </is>
      </c>
    </row>
    <row r="321" ht="15.75" customHeight="1" s="67">
      <c r="A321" s="39" t="inlineStr">
        <is>
          <t>HTF_DIRECTION_GATE_ENABLED</t>
        </is>
      </c>
      <c r="B321" s="73" t="inlineStr">
        <is>
          <t>False</t>
        </is>
      </c>
      <c r="C321" s="38" t="n"/>
      <c r="D321" s="38" t="inlineStr">
        <is>
          <t>ENTRY, GLOBAL_CHECK, STOCKS_EXIT</t>
        </is>
      </c>
      <c r="E321" s="38" t="n"/>
      <c r="F321" s="30" t="n"/>
      <c r="G321" s="38">
        <f>IFERROR(VLOOKUP($A340&amp;"_"&amp;$B340,Results_Deltas!$A$2:$P$15000,5,FALSE),"")</f>
        <v/>
      </c>
      <c r="H321" s="38" t="inlineStr">
        <is>
          <t>Blanket (page end)</t>
        </is>
      </c>
      <c r="I321" s="30" t="n"/>
      <c r="J321" s="30" t="n"/>
      <c r="K321" s="30" t="n"/>
      <c r="L321" s="30" t="inlineStr">
        <is>
          <t>NO</t>
        </is>
      </c>
      <c r="M321" s="30" t="n">
        <v>-0.1634333400180033</v>
      </c>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c r="IN321" s="76" t="inlineStr">
        <is>
          <t>SUSPICIOUS n=0 for crypto_short — keep, needs S1 fills (backtest-expert: &lt;30 trades, seek plateaus, punish)</t>
        </is>
      </c>
    </row>
    <row r="322" ht="15.75" customHeight="1" s="67">
      <c r="A322" s="37" t="inlineStr">
        <is>
          <t>HTF_TREND_VETO_BYPASS_ENABLED</t>
        </is>
      </c>
      <c r="B322" s="73" t="inlineStr">
        <is>
          <t>False</t>
        </is>
      </c>
      <c r="C322" s="38" t="n"/>
      <c r="D322" s="38" t="inlineStr">
        <is>
          <t>GLOBAL_CHECK, STOCKS_EXIT</t>
        </is>
      </c>
      <c r="E322" s="38" t="n"/>
      <c r="F322" s="30" t="n"/>
      <c r="G322" s="38">
        <f>IFERROR(VLOOKUP($A341&amp;"_"&amp;$B341,Results_Deltas!$A$2:$P$15000,5,FALSE),"")</f>
        <v/>
      </c>
      <c r="H322" s="38" t="inlineStr">
        <is>
          <t>Blanket (page end)</t>
        </is>
      </c>
      <c r="I322" s="30" t="n"/>
      <c r="J322" s="30" t="n"/>
      <c r="K322" s="30" t="n"/>
      <c r="L322" s="30" t="inlineStr">
        <is>
          <t>NO</t>
        </is>
      </c>
      <c r="M322" s="30" t="n">
        <v>-0.1634333400180033</v>
      </c>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c r="IN322" s="76" t="inlineStr">
        <is>
          <t>SUSPICIOUS n=0 for crypto_short — keep, needs S1 fills (backtest-expert: &lt;30 trades, seek plateaus, punish)</t>
        </is>
      </c>
    </row>
    <row r="323" ht="15.75" customHeight="1" s="67">
      <c r="A323" s="37" t="inlineStr">
        <is>
          <t>LEADERBOARD_FILTER</t>
        </is>
      </c>
      <c r="B323" s="73" t="inlineStr">
        <is>
          <t>False</t>
        </is>
      </c>
      <c r="C323" s="38" t="n"/>
      <c r="D323" s="38" t="inlineStr">
        <is>
          <t>AUGMENT, ENTRY, EXIT, GLOBAL_CHECK, REDUCE, STOCKS_EXIT</t>
        </is>
      </c>
      <c r="E323" s="38" t="n"/>
      <c r="F323" s="30" t="n"/>
      <c r="G323" s="38">
        <f>IFERROR(VLOOKUP($A342&amp;"_"&amp;$B342,Results_Deltas!$A$2:$P$15000,5,FALSE),"")</f>
        <v/>
      </c>
      <c r="H323" s="38" t="inlineStr">
        <is>
          <t>Blanket (page end)</t>
        </is>
      </c>
      <c r="I323" s="30" t="n"/>
      <c r="J323" s="30" t="n"/>
      <c r="K323" s="30" t="n"/>
      <c r="L323" s="30" t="inlineStr">
        <is>
          <t>NO</t>
        </is>
      </c>
      <c r="M323" s="30" t="n">
        <v>-0.1634333400180033</v>
      </c>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c r="IN323" s="76" t="inlineStr">
        <is>
          <t>SUSPICIOUS n=0 for crypto_short — keep, needs S1 fills (backtest-expert: &lt;30 trades, seek plateaus, punish)</t>
        </is>
      </c>
    </row>
    <row r="324" ht="15.75" customHeight="1" s="67">
      <c r="A324" s="39" t="inlineStr">
        <is>
          <t>LH_HL_FILTER_ENABLED</t>
        </is>
      </c>
      <c r="B324" s="73" t="inlineStr">
        <is>
          <t>False</t>
        </is>
      </c>
      <c r="C324" s="38" t="n"/>
      <c r="D324" s="38" t="inlineStr">
        <is>
          <t>ENTRY, GLOBAL_CHECK, STOCKS_EXIT</t>
        </is>
      </c>
      <c r="E324" s="38" t="n"/>
      <c r="F324" s="30" t="n"/>
      <c r="G324" s="38">
        <f>IFERROR(VLOOKUP($A343&amp;"_"&amp;$B343,Results_Deltas!$A$2:$P$15000,5,FALSE),"")</f>
        <v/>
      </c>
      <c r="H324" s="38" t="inlineStr">
        <is>
          <t>Blanket (page end)</t>
        </is>
      </c>
      <c r="I324" s="30" t="n"/>
      <c r="J324" s="30" t="n"/>
      <c r="K324" s="30" t="n"/>
      <c r="L324" s="30" t="inlineStr">
        <is>
          <t>NO</t>
        </is>
      </c>
      <c r="M324" s="30" t="n">
        <v>-0.1634333400180033</v>
      </c>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c r="IN324" s="76" t="inlineStr">
        <is>
          <t>SUSPICIOUS n=0 for crypto_short — keep, needs S1 fills (backtest-expert: &lt;30 trades, seek plateaus, punish)</t>
        </is>
      </c>
    </row>
    <row r="325" ht="15.75" customHeight="1" s="67">
      <c r="A325" s="39" t="inlineStr">
        <is>
          <t>LH_HL_FILTER_REQUIRE_BOTH</t>
        </is>
      </c>
      <c r="B325" s="73" t="inlineStr">
        <is>
          <t>False</t>
        </is>
      </c>
      <c r="C325" s="38" t="n"/>
      <c r="D325" s="38" t="inlineStr">
        <is>
          <t>ENTRY, GLOBAL_CHECK, STOCKS_EXIT</t>
        </is>
      </c>
      <c r="E325" s="38" t="n"/>
      <c r="F325" s="30" t="n"/>
      <c r="G325" s="38">
        <f>IFERROR(VLOOKUP($A344&amp;"_"&amp;$B344,Results_Deltas!$A$2:$P$15000,5,FALSE),"")</f>
        <v/>
      </c>
      <c r="H325" s="38" t="inlineStr">
        <is>
          <t>Blanket (page end)</t>
        </is>
      </c>
      <c r="I325" s="30" t="n"/>
      <c r="J325" s="30" t="n"/>
      <c r="K325" s="30" t="n"/>
      <c r="L325" s="30" t="inlineStr">
        <is>
          <t>NO</t>
        </is>
      </c>
      <c r="M325" s="30" t="n">
        <v>-0.1634333400180033</v>
      </c>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c r="IN325" s="76" t="inlineStr">
        <is>
          <t>SUSPICIOUS n=0 for crypto_short — keep, needs S1 fills (backtest-expert: &lt;30 trades, seek plateaus, punish)</t>
        </is>
      </c>
    </row>
    <row r="326" ht="15.75" customHeight="1" s="67">
      <c r="A326" s="39" t="inlineStr">
        <is>
          <t>LIVE_VEC_EMERGENCY_BRAKE_ENABLED</t>
        </is>
      </c>
      <c r="B326" s="73" t="inlineStr">
        <is>
          <t>False</t>
        </is>
      </c>
      <c r="C326" s="38" t="n"/>
      <c r="D326" s="38" t="inlineStr">
        <is>
          <t>GLOBAL_CHECK, STOCKS_EXIT</t>
        </is>
      </c>
      <c r="E326" s="38" t="n"/>
      <c r="F326" s="30" t="n"/>
      <c r="G326" s="38">
        <f>IFERROR(VLOOKUP($A345&amp;"_"&amp;$B345,Results_Deltas!$A$2:$P$15000,5,FALSE),"")</f>
        <v/>
      </c>
      <c r="H326" s="38" t="inlineStr">
        <is>
          <t>Blanket (page end)</t>
        </is>
      </c>
      <c r="I326" s="30" t="n"/>
      <c r="J326" s="30" t="n"/>
      <c r="K326" s="30" t="n"/>
      <c r="L326" s="30" t="inlineStr">
        <is>
          <t>YES</t>
        </is>
      </c>
      <c r="M326" s="30" t="n">
        <v>-0.1634333400180033</v>
      </c>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c r="IN326" s="76" t="inlineStr">
        <is>
          <t>SUSPICIOUS n=0 for crypto_short — keep, needs S1 fills (backtest-expert: &lt;30 trades, seek plateaus, punish)</t>
        </is>
      </c>
    </row>
    <row r="327" ht="15.75" customHeight="1" s="67">
      <c r="A327" s="39" t="inlineStr">
        <is>
          <t>MANDATORY_REENTRY_WT_FILTER_REQUIRE_FLIP</t>
        </is>
      </c>
      <c r="B327" s="73" t="inlineStr">
        <is>
          <t>False</t>
        </is>
      </c>
      <c r="C327" s="38" t="n"/>
      <c r="D327" s="38" t="inlineStr">
        <is>
          <t>GLOBAL_CHECK, STOCKS_EXIT</t>
        </is>
      </c>
      <c r="E327" s="38" t="n"/>
      <c r="F327" s="30" t="n"/>
      <c r="G327" s="38">
        <f>IFERROR(VLOOKUP($A346&amp;"_"&amp;$B346,Results_Deltas!$A$2:$P$15000,5,FALSE),"")</f>
        <v/>
      </c>
      <c r="H327" s="38" t="inlineStr">
        <is>
          <t>Blanket (page end)</t>
        </is>
      </c>
      <c r="I327" s="30" t="n"/>
      <c r="J327" s="30" t="n"/>
      <c r="K327" s="30" t="n"/>
      <c r="L327" s="30" t="inlineStr">
        <is>
          <t>NO</t>
        </is>
      </c>
      <c r="M327" s="30" t="n">
        <v>-0.1634333400180033</v>
      </c>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c r="IN327" s="76" t="inlineStr">
        <is>
          <t>SUSPICIOUS n=0 for crypto_short — keep, needs S1 fills (backtest-expert: &lt;30 trades, seek plateaus, punish)</t>
        </is>
      </c>
    </row>
    <row r="328" ht="15.75" customHeight="1" s="67">
      <c r="A328" s="37" t="inlineStr">
        <is>
          <t>LR_BAND_LADDER_TF_BOTTOM</t>
        </is>
      </c>
      <c r="B328" s="73" t="inlineStr">
        <is>
          <t>0</t>
        </is>
      </c>
      <c r="C328" s="38" t="n"/>
      <c r="D328" s="38" t="inlineStr">
        <is>
          <t>GLOBAL_CHECK, STOCKS_EXIT</t>
        </is>
      </c>
      <c r="E328" s="38" t="n"/>
      <c r="F328" s="30" t="n"/>
      <c r="G328" s="38">
        <f>IFERROR(VLOOKUP($A347&amp;"_"&amp;$B347,Results_Deltas!$A$2:$P$15000,5,FALSE),"")</f>
        <v/>
      </c>
      <c r="H328" s="38" t="inlineStr">
        <is>
          <t>Blanket (page end)</t>
        </is>
      </c>
      <c r="I328" s="30" t="n"/>
      <c r="J328" s="30" t="n"/>
      <c r="K328" s="30" t="n"/>
      <c r="L328" s="30" t="inlineStr">
        <is>
          <t>YES</t>
        </is>
      </c>
      <c r="M328" s="30" t="n">
        <v>-0.1627244062966771</v>
      </c>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c r="IN328" s="76" t="inlineStr">
        <is>
          <t>SUSPICIOUS n=0 for crypto_short — keep, needs S1 fills (backtest-expert: &lt;30 trades, seek plateaus, punish)</t>
        </is>
      </c>
    </row>
    <row r="329" ht="15.75" customHeight="1" s="67">
      <c r="A329" s="39" t="inlineStr">
        <is>
          <t>CRYPTO_SPIKE_FADE_THRESHOLD_PCT</t>
        </is>
      </c>
      <c r="B329" s="73" t="inlineStr">
        <is>
          <t>10</t>
        </is>
      </c>
      <c r="C329" s="38" t="n"/>
      <c r="D329" s="38" t="inlineStr">
        <is>
          <t>GLOBAL_CHECK, STOCKS_EXIT</t>
        </is>
      </c>
      <c r="E329" s="38" t="n"/>
      <c r="F329" s="30" t="n"/>
      <c r="G329" s="38">
        <f>IFERROR(VLOOKUP($A348&amp;"_"&amp;$B348,Results_Deltas!$A$2:$P$15000,5,FALSE),"")</f>
        <v/>
      </c>
      <c r="H329" s="38" t="inlineStr">
        <is>
          <t>Blanket (page end)</t>
        </is>
      </c>
      <c r="I329" s="30" t="n"/>
      <c r="J329" s="30" t="n"/>
      <c r="K329" s="30" t="n"/>
      <c r="L329" s="30" t="inlineStr">
        <is>
          <t>NO</t>
        </is>
      </c>
      <c r="M329" s="30" t="n">
        <v>-0.1575174158554071</v>
      </c>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c r="IN329" s="76" t="inlineStr">
        <is>
          <t>SUSPICIOUS n=0 for crypto_short — keep, needs S1 fills (backtest-expert: &lt;30 trades, seek plateaus, punish)</t>
        </is>
      </c>
    </row>
    <row r="330" ht="15.75" customHeight="1" s="67">
      <c r="A330" s="37" t="inlineStr">
        <is>
          <t>HTF_DIRECTION_GATE_ENABLED</t>
        </is>
      </c>
      <c r="B330" s="73" t="inlineStr">
        <is>
          <t>True</t>
        </is>
      </c>
      <c r="C330" s="38" t="n"/>
      <c r="D330" s="38" t="inlineStr">
        <is>
          <t>ENTRY, GLOBAL_CHECK, STOCKS_EXIT</t>
        </is>
      </c>
      <c r="E330" s="38" t="n"/>
      <c r="F330" s="30" t="n"/>
      <c r="G330" s="38">
        <f>IFERROR(VLOOKUP($A349&amp;"_"&amp;$B349,Results_Deltas!$A$2:$P$15000,5,FALSE),"")</f>
        <v/>
      </c>
      <c r="H330" s="38" t="inlineStr">
        <is>
          <t>Blanket (page end)</t>
        </is>
      </c>
      <c r="I330" s="30" t="n"/>
      <c r="J330" s="30" t="n"/>
      <c r="K330" s="30" t="n"/>
      <c r="L330" s="30" t="inlineStr">
        <is>
          <t>NO</t>
        </is>
      </c>
      <c r="M330" s="30" t="n">
        <v>-0.1550422941785972</v>
      </c>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c r="IN330" s="76" t="inlineStr">
        <is>
          <t>SUSPICIOUS n=0 for crypto_short — keep, needs S1 fills (backtest-expert: &lt;30 trades, seek plateaus, punish)</t>
        </is>
      </c>
    </row>
    <row r="331" ht="15.75" customHeight="1" s="67">
      <c r="A331" s="37" t="inlineStr">
        <is>
          <t>MOVER_THRESHOLD</t>
        </is>
      </c>
      <c r="B331" s="73" t="inlineStr">
        <is>
          <t>3.75</t>
        </is>
      </c>
      <c r="C331" s="38" t="n"/>
      <c r="D331" s="38" t="inlineStr">
        <is>
          <t>ENTRY, GLOBAL_CHECK, STOCKS_EXIT</t>
        </is>
      </c>
      <c r="E331" s="38" t="n"/>
      <c r="F331" s="30" t="n"/>
      <c r="G331" s="38">
        <f>IFERROR(VLOOKUP($A350&amp;"_"&amp;$B350,Results_Deltas!$A$2:$P$15000,5,FALSE),"")</f>
        <v/>
      </c>
      <c r="H331" s="38" t="inlineStr">
        <is>
          <t>Blanket (page end)</t>
        </is>
      </c>
      <c r="I331" s="30" t="n"/>
      <c r="J331" s="30" t="n"/>
      <c r="K331" s="30" t="n"/>
      <c r="L331" s="30" t="inlineStr">
        <is>
          <t>NO</t>
        </is>
      </c>
      <c r="M331" s="30" t="n">
        <v>-0.1549707735694009</v>
      </c>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c r="IN331" s="76" t="inlineStr">
        <is>
          <t>SUSPICIOUS n=0 for crypto_short — keep, needs S1 fills (backtest-expert: &lt;30 trades, seek plateaus, punish)</t>
        </is>
      </c>
    </row>
    <row r="332" ht="15.75" customHeight="1" s="67">
      <c r="A332" s="37" t="inlineStr">
        <is>
          <t>DC_MOMENT_STRONG_THRESHOLD</t>
        </is>
      </c>
      <c r="B332" s="73" t="inlineStr">
        <is>
          <t>20</t>
        </is>
      </c>
      <c r="C332" s="38" t="n"/>
      <c r="D332" s="38" t="inlineStr">
        <is>
          <t>ENTRY, GLOBAL_CHECK, STOCKS_EXIT</t>
        </is>
      </c>
      <c r="E332" s="38" t="n"/>
      <c r="F332" s="30" t="n"/>
      <c r="G332" s="38">
        <f>IFERROR(VLOOKUP($A351&amp;"_"&amp;$B351,Results_Deltas!$A$2:$P$15000,5,FALSE),"")</f>
        <v/>
      </c>
      <c r="H332" s="38" t="inlineStr">
        <is>
          <t>Blanket (page end)</t>
        </is>
      </c>
      <c r="I332" s="30" t="n"/>
      <c r="J332" s="30" t="n"/>
      <c r="K332" s="30" t="n"/>
      <c r="L332" s="30" t="inlineStr">
        <is>
          <t>NO</t>
        </is>
      </c>
      <c r="M332" s="30" t="n">
        <v>-0.1528308960163356</v>
      </c>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c r="IN332" s="76" t="inlineStr">
        <is>
          <t>SUSPICIOUS n=0 for crypto_short — keep, needs S1 fills (backtest-expert: &lt;30 trades, seek plateaus, punish)</t>
        </is>
      </c>
    </row>
    <row r="333" ht="15.75" customHeight="1" s="67">
      <c r="A333" s="39" t="inlineStr">
        <is>
          <t>HTF_TREND_VETO_BYPASS_ENABLED</t>
        </is>
      </c>
      <c r="B333" s="73" t="inlineStr">
        <is>
          <t>True</t>
        </is>
      </c>
      <c r="C333" s="38" t="n"/>
      <c r="D333" s="38" t="inlineStr">
        <is>
          <t>GLOBAL_CHECK, STOCKS_EXIT</t>
        </is>
      </c>
      <c r="E333" s="38" t="n"/>
      <c r="F333" s="30" t="n"/>
      <c r="G333" s="38">
        <f>IFERROR(VLOOKUP($A352&amp;"_"&amp;$B352,Results_Deltas!$A$2:$P$15000,5,FALSE),"")</f>
        <v/>
      </c>
      <c r="H333" s="38" t="inlineStr">
        <is>
          <t>Blanket (page end)</t>
        </is>
      </c>
      <c r="I333" s="30" t="n"/>
      <c r="J333" s="30" t="n"/>
      <c r="K333" s="30" t="n"/>
      <c r="L333" s="30" t="inlineStr">
        <is>
          <t>YES</t>
        </is>
      </c>
      <c r="M333" s="30" t="n">
        <v>-0.1521675329437643</v>
      </c>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c r="IN333" s="76" t="inlineStr">
        <is>
          <t>SUSPICIOUS n=0 for crypto_short — keep, needs S1 fills (backtest-expert: &lt;30 trades, seek plateaus, punish)</t>
        </is>
      </c>
    </row>
    <row r="334" ht="15.75" customHeight="1" s="67">
      <c r="A334" s="37" t="inlineStr">
        <is>
          <t>HA_WICK_QUALITY_TF</t>
        </is>
      </c>
      <c r="B334" s="73" t="inlineStr">
        <is>
          <t>OFF</t>
        </is>
      </c>
      <c r="C334" s="38" t="n"/>
      <c r="D334" s="38" t="inlineStr">
        <is>
          <t>ENTRY, GLOBAL_CHECK, STOCKS_EXIT</t>
        </is>
      </c>
      <c r="E334" s="38" t="n"/>
      <c r="F334" s="30" t="n"/>
      <c r="G334" s="38">
        <f>IFERROR(VLOOKUP($A353&amp;"_"&amp;$B353,Results_Deltas!$A$2:$P$15000,5,FALSE),"")</f>
        <v/>
      </c>
      <c r="H334" s="38" t="inlineStr">
        <is>
          <t>Blanket (page end)</t>
        </is>
      </c>
      <c r="I334" s="30" t="n"/>
      <c r="J334" s="30" t="n"/>
      <c r="K334" s="30" t="n"/>
      <c r="L334" s="30" t="inlineStr">
        <is>
          <t>NO</t>
        </is>
      </c>
      <c r="M334" s="30" t="n">
        <v>-0.148068144649905</v>
      </c>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c r="IN334" s="76" t="inlineStr">
        <is>
          <t>SUSPICIOUS n=0 for crypto_short — keep, needs S1 fills (backtest-expert: &lt;30 trades, seek plateaus, punish)</t>
        </is>
      </c>
    </row>
    <row r="335" ht="15.75" customHeight="1" s="67">
      <c r="A335" s="37" t="inlineStr">
        <is>
          <t>HLR_SMA_BAND_PCT</t>
        </is>
      </c>
      <c r="B335" s="73" t="inlineStr">
        <is>
          <t>2.0</t>
        </is>
      </c>
      <c r="C335" s="38" t="n"/>
      <c r="D335" s="38" t="inlineStr">
        <is>
          <t>ENTRY, GLOBAL_CHECK, STOCKS_EXIT</t>
        </is>
      </c>
      <c r="E335" s="38" t="n"/>
      <c r="F335" s="30" t="n"/>
      <c r="G335" s="38">
        <f>IFERROR(VLOOKUP($A354&amp;"_"&amp;$B354,Results_Deltas!$A$2:$P$15000,5,FALSE),"")</f>
        <v/>
      </c>
      <c r="H335" s="38" t="inlineStr">
        <is>
          <t>Blanket (page end)</t>
        </is>
      </c>
      <c r="I335" s="30" t="n"/>
      <c r="J335" s="30" t="n"/>
      <c r="K335" s="30" t="n"/>
      <c r="L335" s="30" t="inlineStr">
        <is>
          <t>NO</t>
        </is>
      </c>
      <c r="M335" s="30" t="n">
        <v>-0.148068144649905</v>
      </c>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c r="IN335" s="76" t="inlineStr">
        <is>
          <t>SUSPICIOUS n=0 for crypto_short — keep, needs S1 fills (backtest-expert: &lt;30 trades, seek plateaus, punish)</t>
        </is>
      </c>
    </row>
    <row r="336" ht="15.75" customHeight="1" s="67">
      <c r="A336" s="39" t="inlineStr">
        <is>
          <t>MANDATORY_REENTRY_WT_FILTER_MIN_TFS</t>
        </is>
      </c>
      <c r="B336" s="73" t="inlineStr">
        <is>
          <t>1</t>
        </is>
      </c>
      <c r="C336" s="38" t="n"/>
      <c r="D336" s="38" t="inlineStr">
        <is>
          <t>GLOBAL_CHECK, STOCKS_EXIT</t>
        </is>
      </c>
      <c r="E336" s="38" t="n"/>
      <c r="F336" s="30" t="n"/>
      <c r="G336" s="38">
        <f>IFERROR(VLOOKUP($A355&amp;"_"&amp;$B355,Results_Deltas!$A$2:$P$15000,5,FALSE),"")</f>
        <v/>
      </c>
      <c r="H336" s="38" t="inlineStr">
        <is>
          <t>Blanket (page end)</t>
        </is>
      </c>
      <c r="I336" s="30" t="n"/>
      <c r="J336" s="30" t="n"/>
      <c r="K336" s="30" t="n"/>
      <c r="L336" s="30" t="inlineStr">
        <is>
          <t>NO</t>
        </is>
      </c>
      <c r="M336" s="30" t="n">
        <v>-0.148068144649905</v>
      </c>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c r="IN336" s="76" t="inlineStr">
        <is>
          <t>SUSPICIOUS n=0 for crypto_short — keep, needs S1 fills (backtest-expert: &lt;30 trades, seek plateaus, punish)</t>
        </is>
      </c>
    </row>
    <row r="337" ht="15.75" customHeight="1" s="67">
      <c r="A337" s="37" t="inlineStr">
        <is>
          <t>HA_WICK_QUALITY_ENABLED</t>
        </is>
      </c>
      <c r="B337" s="73" t="inlineStr">
        <is>
          <t>True</t>
        </is>
      </c>
      <c r="C337" s="38" t="n"/>
      <c r="D337" s="38" t="inlineStr">
        <is>
          <t>ENTRY, GLOBAL_CHECK, STOCKS_EXIT</t>
        </is>
      </c>
      <c r="E337" s="38" t="n"/>
      <c r="F337" s="30" t="n"/>
      <c r="G337" s="38">
        <f>IFERROR(VLOOKUP($A356&amp;"_"&amp;$B356,Results_Deltas!$A$2:$P$15000,5,FALSE),"")</f>
        <v/>
      </c>
      <c r="H337" s="38" t="inlineStr">
        <is>
          <t>Blanket (page end)</t>
        </is>
      </c>
      <c r="I337" s="30" t="n"/>
      <c r="J337" s="30" t="n"/>
      <c r="K337" s="30" t="n"/>
      <c r="L337" s="30" t="inlineStr">
        <is>
          <t>NO</t>
        </is>
      </c>
      <c r="M337" s="30" t="n">
        <v>-0.1448429040111492</v>
      </c>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c r="IN337" s="76" t="inlineStr">
        <is>
          <t>SUSPICIOUS n=0 for crypto_short — keep, needs S1 fills (backtest-expert: &lt;30 trades, seek plateaus, punish)</t>
        </is>
      </c>
    </row>
    <row r="338" ht="15.75" customHeight="1" s="67">
      <c r="A338" s="37" t="inlineStr">
        <is>
          <t>MTS_BOTTOM_BONUS_THRESHOLD</t>
        </is>
      </c>
      <c r="B338" s="73" t="inlineStr">
        <is>
          <t>12.5</t>
        </is>
      </c>
      <c r="C338" s="38" t="n"/>
      <c r="D338" s="38" t="inlineStr">
        <is>
          <t>ENTRY, GLOBAL_CHECK, STOCKS_EXIT</t>
        </is>
      </c>
      <c r="E338" s="38" t="n"/>
      <c r="F338" s="30" t="n"/>
      <c r="G338" s="38">
        <f>IFERROR(VLOOKUP($A357&amp;"_"&amp;$B357,Results_Deltas!$A$2:$P$15000,5,FALSE),"")</f>
        <v/>
      </c>
      <c r="H338" s="38" t="inlineStr">
        <is>
          <t>Blanket (page end)</t>
        </is>
      </c>
      <c r="I338" s="30" t="n"/>
      <c r="J338" s="30" t="n"/>
      <c r="K338" s="30" t="n"/>
      <c r="L338" s="30" t="inlineStr">
        <is>
          <t>NO</t>
        </is>
      </c>
      <c r="M338" s="30" t="n">
        <v>-0.1444965193788353</v>
      </c>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c r="IN338" s="76" t="inlineStr">
        <is>
          <t>SUSPICIOUS n=0 for crypto_short — keep, needs S1 fills (backtest-expert: &lt;30 trades, seek plateaus, punish)</t>
        </is>
      </c>
    </row>
    <row r="339" ht="15.75" customHeight="1" s="67">
      <c r="A339" s="37" t="inlineStr">
        <is>
          <t>HLR_TOP_MIN_TFS</t>
        </is>
      </c>
      <c r="B339" s="73" t="inlineStr">
        <is>
          <t>1</t>
        </is>
      </c>
      <c r="C339" s="38" t="n"/>
      <c r="D339" s="38" t="inlineStr">
        <is>
          <t>GLOBAL_CHECK, REENTRY, STOCKS_EXIT</t>
        </is>
      </c>
      <c r="E339" s="38" t="n"/>
      <c r="F339" s="30" t="n"/>
      <c r="G339" s="38">
        <f>IFERROR(VLOOKUP($A358&amp;"_"&amp;$B358,Results_Deltas!$A$2:$P$15000,5,FALSE),"")</f>
        <v/>
      </c>
      <c r="H339" s="38" t="inlineStr">
        <is>
          <t>Blanket (page end)</t>
        </is>
      </c>
      <c r="I339" s="30" t="n"/>
      <c r="J339" s="30" t="n"/>
      <c r="K339" s="30" t="n"/>
      <c r="L339" s="30" t="inlineStr">
        <is>
          <t>NO</t>
        </is>
      </c>
      <c r="M339" s="30" t="n">
        <v>-0.1408533102541882</v>
      </c>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c r="IN339" s="76" t="inlineStr">
        <is>
          <t>SUSPICIOUS n=0 for crypto_short — keep, needs S1 fills (backtest-expert: &lt;30 trades, seek plateaus, punish)</t>
        </is>
      </c>
    </row>
    <row r="340" ht="15.75" customHeight="1" s="67">
      <c r="A340" s="37" t="inlineStr">
        <is>
          <t>MTS_BOTTOM_STRONG_THRESHOLD</t>
        </is>
      </c>
      <c r="B340" s="73" t="inlineStr">
        <is>
          <t>20</t>
        </is>
      </c>
      <c r="C340" s="38" t="n"/>
      <c r="D340" s="38" t="inlineStr">
        <is>
          <t>ENTRY, GLOBAL_CHECK, STOCKS_EXIT</t>
        </is>
      </c>
      <c r="E340" s="38" t="n"/>
      <c r="F340" s="30" t="n"/>
      <c r="G340" s="38">
        <f>IFERROR(VLOOKUP($A359&amp;"_"&amp;$B359,Results_Deltas!$A$2:$P$15000,5,FALSE),"")</f>
        <v/>
      </c>
      <c r="H340" s="38" t="inlineStr">
        <is>
          <t>Blanket (page end)</t>
        </is>
      </c>
      <c r="I340" s="30" t="n"/>
      <c r="J340" s="30" t="n"/>
      <c r="K340" s="30" t="n"/>
      <c r="L340" s="30" t="inlineStr">
        <is>
          <t>NO</t>
        </is>
      </c>
      <c r="M340" s="30" t="n">
        <v>-0.1259776531121773</v>
      </c>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c r="IN340" s="76" t="inlineStr">
        <is>
          <t>SUSPICIOUS n=0 for crypto_short — keep, needs S1 fills (backtest-expert: &lt;30 trades, seek plateaus, punish)</t>
        </is>
      </c>
    </row>
    <row r="341" ht="15.75" customHeight="1" s="67">
      <c r="A341" s="39" t="inlineStr">
        <is>
          <t>OI_CONFIRM_MIN_CHANGE_PCT</t>
        </is>
      </c>
      <c r="B341" s="73" t="inlineStr">
        <is>
          <t>0.5</t>
        </is>
      </c>
      <c r="C341" s="38" t="n"/>
      <c r="D341" s="38" t="inlineStr">
        <is>
          <t>ENTRY, GLOBAL_CHECK, STOCKS_EXIT</t>
        </is>
      </c>
      <c r="E341" s="38" t="n"/>
      <c r="F341" s="30" t="n"/>
      <c r="G341" s="38">
        <f>IFERROR(VLOOKUP($A360&amp;"_"&amp;$B360,Results_Deltas!$A$2:$P$15000,5,FALSE),"")</f>
        <v/>
      </c>
      <c r="H341" s="38" t="inlineStr">
        <is>
          <t>Blanket (page end)</t>
        </is>
      </c>
      <c r="I341" s="30" t="n"/>
      <c r="J341" s="30" t="n"/>
      <c r="K341" s="30" t="n"/>
      <c r="L341" s="30" t="inlineStr">
        <is>
          <t>YES</t>
        </is>
      </c>
      <c r="M341" s="30" t="n">
        <v>-0.1222637950547613</v>
      </c>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c r="IN341" s="76" t="inlineStr">
        <is>
          <t>SUSPICIOUS n=0 for crypto_short — keep, needs S1 fills (backtest-expert: &lt;30 trades, seek plateaus, punish)</t>
        </is>
      </c>
    </row>
    <row r="342" ht="15.75" customHeight="1" s="67">
      <c r="A342" s="39" t="inlineStr">
        <is>
          <t>MTS_BOTTOM_STRONG_THRESHOLD</t>
        </is>
      </c>
      <c r="B342" s="73" t="inlineStr">
        <is>
          <t>40</t>
        </is>
      </c>
      <c r="C342" s="38" t="n"/>
      <c r="D342" s="38" t="inlineStr">
        <is>
          <t>ENTRY, GLOBAL_CHECK, STOCKS_EXIT</t>
        </is>
      </c>
      <c r="E342" s="38" t="n"/>
      <c r="F342" s="30" t="n"/>
      <c r="G342" s="38">
        <f>IFERROR(VLOOKUP($A361&amp;"_"&amp;$B361,Results_Deltas!$A$2:$P$15000,5,FALSE),"")</f>
        <v/>
      </c>
      <c r="H342" s="38" t="inlineStr">
        <is>
          <t>Blanket (page end)</t>
        </is>
      </c>
      <c r="I342" s="30" t="n"/>
      <c r="J342" s="30" t="n"/>
      <c r="K342" s="30" t="n"/>
      <c r="L342" s="30" t="inlineStr">
        <is>
          <t>NO</t>
        </is>
      </c>
      <c r="M342" s="30" t="n">
        <v>-0.1186144455107849</v>
      </c>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c r="IN342" s="76" t="inlineStr">
        <is>
          <t>SUSPICIOUS n=0 for crypto_short — keep, needs S1 fills (backtest-expert: &lt;30 trades, seek plateaus, punish)</t>
        </is>
      </c>
    </row>
    <row r="343" ht="15.75" customHeight="1" s="67">
      <c r="A343" s="37" t="inlineStr">
        <is>
          <t>MOVER_THRESHOLD</t>
        </is>
      </c>
      <c r="B343" s="73" t="inlineStr">
        <is>
          <t>2.5</t>
        </is>
      </c>
      <c r="C343" s="38" t="n"/>
      <c r="D343" s="38" t="inlineStr">
        <is>
          <t>ENTRY, GLOBAL_CHECK, STOCKS_EXIT</t>
        </is>
      </c>
      <c r="E343" s="38" t="n"/>
      <c r="F343" s="30" t="n"/>
      <c r="G343" s="38">
        <f>IFERROR(VLOOKUP($A362&amp;"_"&amp;$B362,Results_Deltas!$A$2:$P$15000,5,FALSE),"")</f>
        <v/>
      </c>
      <c r="H343" s="38" t="inlineStr">
        <is>
          <t>Blanket (page end)</t>
        </is>
      </c>
      <c r="I343" s="30" t="n"/>
      <c r="J343" s="30" t="n"/>
      <c r="K343" s="30" t="n"/>
      <c r="L343" s="30" t="inlineStr">
        <is>
          <t>NO</t>
        </is>
      </c>
      <c r="M343" s="30" t="n">
        <v>-0.1175010436883307</v>
      </c>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c r="IN343" s="76" t="inlineStr">
        <is>
          <t>SUSPICIOUS n=0 for crypto_short — keep, needs S1 fills (backtest-expert: &lt;30 trades, seek plateaus, punish)</t>
        </is>
      </c>
    </row>
    <row r="344" ht="15.75" customHeight="1" s="67">
      <c r="A344" s="39" t="inlineStr">
        <is>
          <t>MTS_GATE_ENABLED</t>
        </is>
      </c>
      <c r="B344" s="73" t="inlineStr">
        <is>
          <t>True</t>
        </is>
      </c>
      <c r="C344" s="38" t="n"/>
      <c r="D344" s="38" t="inlineStr">
        <is>
          <t>ENTRY, GLOBAL_CHECK, STOCKS_EXIT</t>
        </is>
      </c>
      <c r="E344" s="38" t="n"/>
      <c r="F344" s="30" t="n"/>
      <c r="G344" s="38">
        <f>IFERROR(VLOOKUP($A363&amp;"_"&amp;$B363,Results_Deltas!$A$2:$P$15000,5,FALSE),"")</f>
        <v/>
      </c>
      <c r="H344" s="38" t="inlineStr">
        <is>
          <t>Blanket (page end)</t>
        </is>
      </c>
      <c r="I344" s="30" t="n"/>
      <c r="J344" s="30" t="n"/>
      <c r="K344" s="30" t="n"/>
      <c r="L344" s="30" t="inlineStr">
        <is>
          <t>NO</t>
        </is>
      </c>
      <c r="M344" s="30" t="n">
        <v>-0.1175010436883307</v>
      </c>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c r="IN344" s="76" t="inlineStr">
        <is>
          <t>SUSPICIOUS n=0 for crypto_short — keep, needs S1 fills (backtest-expert: &lt;30 trades, seek plateaus, punish)</t>
        </is>
      </c>
    </row>
    <row r="345" ht="15.75" customHeight="1" s="67">
      <c r="A345" s="37" t="inlineStr">
        <is>
          <t>OI_CONFIRM_MIN_CHANGE_PCT</t>
        </is>
      </c>
      <c r="B345" s="73" t="inlineStr">
        <is>
          <t>1.0</t>
        </is>
      </c>
      <c r="C345" s="38" t="n"/>
      <c r="D345" s="38" t="inlineStr">
        <is>
          <t>ENTRY, GLOBAL_CHECK, STOCKS_EXIT</t>
        </is>
      </c>
      <c r="E345" s="38" t="n"/>
      <c r="F345" s="30" t="n"/>
      <c r="G345" s="38">
        <f>IFERROR(VLOOKUP($A364&amp;"_"&amp;$B364,Results_Deltas!$A$2:$P$15000,5,FALSE),"")</f>
        <v/>
      </c>
      <c r="H345" s="38" t="inlineStr">
        <is>
          <t>Blanket (page end)</t>
        </is>
      </c>
      <c r="I345" s="30" t="n"/>
      <c r="J345" s="30" t="n"/>
      <c r="K345" s="30" t="n"/>
      <c r="L345" s="30" t="inlineStr">
        <is>
          <t>NO</t>
        </is>
      </c>
      <c r="M345" s="30" t="n">
        <v>-0.1175010436883307</v>
      </c>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c r="IN345" s="76" t="inlineStr">
        <is>
          <t>SUSPICIOUS n=0 for crypto_short — keep, needs S1 fills (backtest-expert: &lt;30 trades, seek plateaus, punish)</t>
        </is>
      </c>
    </row>
    <row r="346" ht="15.75" customHeight="1" s="67">
      <c r="A346" s="39" t="inlineStr">
        <is>
          <t>MOVER_THRESHOLD</t>
        </is>
      </c>
      <c r="B346" s="73" t="inlineStr">
        <is>
          <t>5</t>
        </is>
      </c>
      <c r="C346" s="38" t="n"/>
      <c r="D346" s="38" t="inlineStr">
        <is>
          <t>ENTRY, GLOBAL_CHECK, STOCKS_EXIT</t>
        </is>
      </c>
      <c r="E346" s="38" t="n"/>
      <c r="F346" s="30" t="n"/>
      <c r="G346" s="38">
        <f>IFERROR(VLOOKUP($A365&amp;"_"&amp;$B365,Results_Deltas!$A$2:$P$15000,5,FALSE),"")</f>
        <v/>
      </c>
      <c r="H346" s="38" t="inlineStr">
        <is>
          <t>Blanket (page end)</t>
        </is>
      </c>
      <c r="I346" s="30" t="n"/>
      <c r="J346" s="30" t="n"/>
      <c r="K346" s="30" t="n"/>
      <c r="L346" s="30" t="inlineStr">
        <is>
          <t>NO</t>
        </is>
      </c>
      <c r="M346" s="30" t="n">
        <v>-0.1172298970469201</v>
      </c>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c r="IN346" s="76" t="inlineStr">
        <is>
          <t>SUSPICIOUS n=0 for crypto_short — keep, needs S1 fills (backtest-expert: &lt;30 trades, seek plateaus, punish)</t>
        </is>
      </c>
    </row>
    <row r="347" ht="15.75" customHeight="1" s="67">
      <c r="A347" s="37" t="inlineStr">
        <is>
          <t>NEW_POSITION_MAX_LOSS_THRESHOLD</t>
        </is>
      </c>
      <c r="B347" s="73" t="inlineStr">
        <is>
          <t>1.0</t>
        </is>
      </c>
      <c r="C347" s="38" t="n"/>
      <c r="D347" s="38" t="inlineStr">
        <is>
          <t>AUGMENT, EXIT, GLOBAL_CHECK, REDUCE, STOCKS_EXIT</t>
        </is>
      </c>
      <c r="E347" s="38" t="n"/>
      <c r="F347" s="30" t="n"/>
      <c r="G347" s="38">
        <f>IFERROR(VLOOKUP($A366&amp;"_"&amp;$B366,Results_Deltas!$A$2:$P$15000,5,FALSE),"")</f>
        <v/>
      </c>
      <c r="H347" s="38" t="inlineStr">
        <is>
          <t>Blanket (page end)</t>
        </is>
      </c>
      <c r="I347" s="30" t="n"/>
      <c r="J347" s="30" t="n"/>
      <c r="K347" s="30" t="n"/>
      <c r="L347" s="30" t="inlineStr">
        <is>
          <t>NO</t>
        </is>
      </c>
      <c r="M347" s="30" t="n">
        <v>-0.1172298970469201</v>
      </c>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c r="IN347" s="76" t="inlineStr">
        <is>
          <t>SUSPICIOUS n=0 for crypto_short — keep, needs S1 fills (backtest-expert: &lt;30 trades, seek plateaus, punish)</t>
        </is>
      </c>
    </row>
    <row r="348" ht="15.75" customHeight="1" s="67">
      <c r="A348" s="37" t="inlineStr">
        <is>
          <t>NEW_POSITION_MAX_LOSS_THRESHOLD</t>
        </is>
      </c>
      <c r="B348" s="73" t="inlineStr">
        <is>
          <t>0.5</t>
        </is>
      </c>
      <c r="C348" s="38" t="n"/>
      <c r="D348" s="38" t="inlineStr">
        <is>
          <t>AUGMENT, EXIT, GLOBAL_CHECK, REDUCE, STOCKS_EXIT</t>
        </is>
      </c>
      <c r="E348" s="38" t="n"/>
      <c r="F348" s="30" t="n"/>
      <c r="G348" s="38">
        <f>IFERROR(VLOOKUP($A367&amp;"_"&amp;$B367,Results_Deltas!$A$2:$P$15000,5,FALSE),"")</f>
        <v/>
      </c>
      <c r="H348" s="38" t="inlineStr">
        <is>
          <t>Blanket (page end)</t>
        </is>
      </c>
      <c r="I348" s="30" t="n"/>
      <c r="J348" s="30" t="n"/>
      <c r="K348" s="30" t="n"/>
      <c r="L348" s="30" t="inlineStr">
        <is>
          <t>NO</t>
        </is>
      </c>
      <c r="M348" s="30" t="n">
        <v>-0.1162580578910274</v>
      </c>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c r="IN348" s="76" t="inlineStr">
        <is>
          <t>SUSPICIOUS n=0 for crypto_short — keep, needs S1 fills (backtest-expert: &lt;30 trades, seek plateaus, punish)</t>
        </is>
      </c>
    </row>
    <row r="349" ht="15.75" customHeight="1" s="67">
      <c r="A349" s="37" t="inlineStr">
        <is>
          <t>FG_FEAR_THRESHOLD</t>
        </is>
      </c>
      <c r="B349" s="73" t="inlineStr">
        <is>
          <t>12.5</t>
        </is>
      </c>
      <c r="C349" s="38" t="n"/>
      <c r="D349" s="38" t="inlineStr">
        <is>
          <t>GLOBAL_CHECK, STOCKS_EXIT</t>
        </is>
      </c>
      <c r="E349" s="38" t="n"/>
      <c r="F349" s="30" t="n"/>
      <c r="G349" s="38">
        <f>IFERROR(VLOOKUP($A368&amp;"_"&amp;$B368,Results_Deltas!$A$2:$P$15000,5,FALSE),"")</f>
        <v/>
      </c>
      <c r="H349" s="38" t="inlineStr">
        <is>
          <t>Blanket (page end)</t>
        </is>
      </c>
      <c r="I349" s="30" t="n"/>
      <c r="J349" s="30" t="n"/>
      <c r="K349" s="30" t="n"/>
      <c r="L349" s="30" t="inlineStr">
        <is>
          <t>NO</t>
        </is>
      </c>
      <c r="M349" s="30" t="n">
        <v>-0.1155802357831223</v>
      </c>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c r="IN349" s="76" t="inlineStr">
        <is>
          <t>SUSPICIOUS n=0 for crypto_short — keep, needs S1 fills (backtest-expert: &lt;30 trades, seek plateaus, punish)</t>
        </is>
      </c>
    </row>
    <row r="350" ht="15.75" customHeight="1" s="67">
      <c r="A350" s="37" t="inlineStr">
        <is>
          <t>NEWBORN_LOSS_KILL_GAIN_THRESHOLD_PCT</t>
        </is>
      </c>
      <c r="B350" s="73" t="inlineStr">
        <is>
          <t>2.0</t>
        </is>
      </c>
      <c r="C350" s="38" t="n"/>
      <c r="D350" s="38" t="inlineStr">
        <is>
          <t>AUGMENT, EXIT, GLOBAL_CHECK, REDUCE, STOCKS_EXIT</t>
        </is>
      </c>
      <c r="E350" s="38" t="n"/>
      <c r="F350" s="30" t="n"/>
      <c r="G350" s="38">
        <f>IFERROR(VLOOKUP($A369&amp;"_"&amp;$B369,Results_Deltas!$A$2:$P$15000,5,FALSE),"")</f>
        <v/>
      </c>
      <c r="H350" s="38" t="inlineStr">
        <is>
          <t>Blanket (page end)</t>
        </is>
      </c>
      <c r="I350" s="30" t="n"/>
      <c r="J350" s="30" t="n"/>
      <c r="K350" s="30" t="n"/>
      <c r="L350" s="30" t="inlineStr">
        <is>
          <t>NO</t>
        </is>
      </c>
      <c r="M350" s="30" t="n">
        <v>-0.1114953065245968</v>
      </c>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c r="IN350" s="76" t="inlineStr">
        <is>
          <t>SUSPICIOUS n=0 for crypto_short — keep, needs S1 fills (backtest-expert: &lt;30 trades, seek plateaus, punish)</t>
        </is>
      </c>
    </row>
    <row r="351" ht="15.75" customHeight="1" s="67">
      <c r="A351" s="37" t="inlineStr">
        <is>
          <t>MOVER_THRESHOLD</t>
        </is>
      </c>
      <c r="B351" s="73" t="inlineStr">
        <is>
          <t>6.25</t>
        </is>
      </c>
      <c r="C351" s="38" t="n"/>
      <c r="D351" s="38" t="inlineStr">
        <is>
          <t>ENTRY, GLOBAL_CHECK, STOCKS_EXIT</t>
        </is>
      </c>
      <c r="E351" s="38" t="n"/>
      <c r="F351" s="30" t="n"/>
      <c r="G351" s="38">
        <f>IFERROR(VLOOKUP($A370&amp;"_"&amp;$B370,Results_Deltas!$A$2:$P$15000,5,FALSE),"")</f>
        <v/>
      </c>
      <c r="H351" s="38" t="inlineStr">
        <is>
          <t>Blanket (page end)</t>
        </is>
      </c>
      <c r="I351" s="30" t="n"/>
      <c r="J351" s="30" t="n"/>
      <c r="K351" s="30" t="n"/>
      <c r="L351" s="30" t="inlineStr">
        <is>
          <t>YES</t>
        </is>
      </c>
      <c r="M351" s="30" t="n">
        <v>-0.1102862092926139</v>
      </c>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c r="IN351" s="76" t="inlineStr">
        <is>
          <t>SUSPICIOUS n=0 for crypto_short — keep, needs S1 fills (backtest-expert: &lt;30 trades, seek plateaus, punish)</t>
        </is>
      </c>
    </row>
    <row r="352" ht="15.75" customHeight="1" s="67">
      <c r="A352" s="37" t="inlineStr">
        <is>
          <t>OI_CONFIRM_MIN_PRICE_PCT</t>
        </is>
      </c>
      <c r="B352" s="73" t="inlineStr">
        <is>
          <t>2.0</t>
        </is>
      </c>
      <c r="C352" s="38" t="n"/>
      <c r="D352" s="38" t="inlineStr">
        <is>
          <t>ENTRY, GLOBAL_CHECK, STOCKS_EXIT</t>
        </is>
      </c>
      <c r="E352" s="38" t="n"/>
      <c r="F352" s="30" t="n"/>
      <c r="G352" s="38">
        <f>IFERROR(VLOOKUP($A371&amp;"_"&amp;$B371,Results_Deltas!$A$2:$P$15000,5,FALSE),"")</f>
        <v/>
      </c>
      <c r="H352" s="38" t="inlineStr">
        <is>
          <t>Blanket (page end)</t>
        </is>
      </c>
      <c r="I352" s="30" t="n"/>
      <c r="J352" s="30" t="n"/>
      <c r="K352" s="30" t="n"/>
      <c r="L352" s="30" t="inlineStr">
        <is>
          <t>NO</t>
        </is>
      </c>
      <c r="M352" s="30" t="n">
        <v>-0.1098666894455276</v>
      </c>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c r="IN352" s="76" t="inlineStr">
        <is>
          <t>SUSPICIOUS n=0 for crypto_short — keep, needs S1 fills (backtest-expert: &lt;30 trades, seek plateaus, punish)</t>
        </is>
      </c>
    </row>
    <row r="353" ht="15.75" customHeight="1" s="67">
      <c r="A353" s="37" t="inlineStr">
        <is>
          <t>LR_BAND_LADDER_TF_TOP</t>
        </is>
      </c>
      <c r="B353" s="73" t="inlineStr">
        <is>
          <t>0</t>
        </is>
      </c>
      <c r="C353" s="38" t="n"/>
      <c r="D353" s="38" t="inlineStr">
        <is>
          <t>GLOBAL_CHECK, STOCKS_EXIT</t>
        </is>
      </c>
      <c r="E353" s="38" t="n"/>
      <c r="F353" s="30" t="n"/>
      <c r="G353" s="38">
        <f>IFERROR(VLOOKUP($A372&amp;"_"&amp;$B372,Results_Deltas!$A$2:$P$15000,5,FALSE),"")</f>
        <v/>
      </c>
      <c r="H353" s="38" t="inlineStr">
        <is>
          <t>Blanket (page end)</t>
        </is>
      </c>
      <c r="I353" s="30" t="n"/>
      <c r="J353" s="30" t="n"/>
      <c r="K353" s="30" t="n"/>
      <c r="L353" s="30" t="inlineStr">
        <is>
          <t>YES</t>
        </is>
      </c>
      <c r="M353" s="30" t="n">
        <v>-0.1070255331607493</v>
      </c>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c r="IN353" s="76" t="inlineStr">
        <is>
          <t>SUSPICIOUS n=0 for crypto_short — keep, needs S1 fills (backtest-expert: &lt;30 trades, seek plateaus, punish)</t>
        </is>
      </c>
    </row>
    <row r="354" ht="15.75" customHeight="1" s="67">
      <c r="A354" s="39" t="inlineStr">
        <is>
          <t>DC_MOMENT_STRONG_THRESHOLD</t>
        </is>
      </c>
      <c r="B354" s="73" t="inlineStr">
        <is>
          <t>40</t>
        </is>
      </c>
      <c r="C354" s="38" t="n"/>
      <c r="D354" s="38" t="inlineStr">
        <is>
          <t>ENTRY, GLOBAL_CHECK, STOCKS_EXIT</t>
        </is>
      </c>
      <c r="E354" s="38" t="n"/>
      <c r="F354" s="30" t="n"/>
      <c r="G354" s="38">
        <f>IFERROR(VLOOKUP($A373&amp;"_"&amp;$B373,Results_Deltas!$A$2:$P$15000,5,FALSE),"")</f>
        <v/>
      </c>
      <c r="H354" s="38" t="inlineStr">
        <is>
          <t>Blanket (page end)</t>
        </is>
      </c>
      <c r="I354" s="30" t="n"/>
      <c r="J354" s="30" t="n"/>
      <c r="K354" s="30" t="n"/>
      <c r="L354" s="30" t="inlineStr">
        <is>
          <t>YES</t>
        </is>
      </c>
      <c r="M354" s="30" t="n">
        <v>-0.09182671210102612</v>
      </c>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c r="IN354" s="76" t="inlineStr">
        <is>
          <t>SUSPICIOUS n=0 for crypto_short — keep, needs S1 fills (backtest-expert: &lt;30 trades, seek plateaus, punish)</t>
        </is>
      </c>
    </row>
    <row r="355" ht="15.75" customHeight="1" s="67">
      <c r="A355" s="39" t="inlineStr">
        <is>
          <t>MARKET_QUALITY_SCORE_ENABLED</t>
        </is>
      </c>
      <c r="B355" s="73" t="inlineStr">
        <is>
          <t>False</t>
        </is>
      </c>
      <c r="C355" s="38" t="n"/>
      <c r="D355" s="38" t="inlineStr">
        <is>
          <t>ENTRY, GLOBAL_CHECK, STOCKS_EXIT</t>
        </is>
      </c>
      <c r="E355" s="38" t="n"/>
      <c r="F355" s="30" t="n"/>
      <c r="G355" s="38">
        <f>IFERROR(VLOOKUP($A374&amp;"_"&amp;$B374,Results_Deltas!$A$2:$P$15000,5,FALSE),"")</f>
        <v/>
      </c>
      <c r="H355" s="38" t="inlineStr">
        <is>
          <t>Blanket (page end)</t>
        </is>
      </c>
      <c r="I355" s="30" t="n"/>
      <c r="J355" s="30" t="n"/>
      <c r="K355" s="30" t="n"/>
      <c r="L355" s="30" t="inlineStr">
        <is>
          <t>NO</t>
        </is>
      </c>
      <c r="M355" s="30" t="n">
        <v>-0.07817393206559196</v>
      </c>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c r="IN355" s="76" t="inlineStr">
        <is>
          <t>SUSPICIOUS n=0 for crypto_short — keep, needs S1 fills (backtest-expert: &lt;30 trades, seek plateaus, punish)</t>
        </is>
      </c>
    </row>
    <row r="356" ht="15.75" customHeight="1" s="67">
      <c r="A356" s="37" t="inlineStr">
        <is>
          <t>MTS_GATE_ENABLED</t>
        </is>
      </c>
      <c r="B356" s="73" t="inlineStr">
        <is>
          <t>False</t>
        </is>
      </c>
      <c r="C356" s="38" t="n"/>
      <c r="D356" s="38" t="inlineStr">
        <is>
          <t>ENTRY, GLOBAL_CHECK, STOCKS_EXIT</t>
        </is>
      </c>
      <c r="E356" s="38" t="n"/>
      <c r="F356" s="30" t="n"/>
      <c r="G356" s="38">
        <f>IFERROR(VLOOKUP($A375&amp;"_"&amp;$B375,Results_Deltas!$A$2:$P$15000,5,FALSE),"")</f>
        <v/>
      </c>
      <c r="H356" s="38" t="inlineStr">
        <is>
          <t>Blanket (page end)</t>
        </is>
      </c>
      <c r="I356" s="30" t="n"/>
      <c r="J356" s="30" t="n"/>
      <c r="K356" s="30" t="n"/>
      <c r="L356" s="30" t="inlineStr">
        <is>
          <t>NO</t>
        </is>
      </c>
      <c r="M356" s="30" t="n">
        <v>-0.07817393206559196</v>
      </c>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c r="IN356" s="76" t="inlineStr">
        <is>
          <t>SUSPICIOUS n=0 for crypto_short — keep, needs S1 fills (backtest-expert: &lt;30 trades, seek plateaus, punish)</t>
        </is>
      </c>
    </row>
    <row r="357" ht="15.75" customHeight="1" s="67">
      <c r="A357" s="37" t="inlineStr">
        <is>
          <t>OI_CONFIRM_ENABLED</t>
        </is>
      </c>
      <c r="B357" s="73" t="inlineStr">
        <is>
          <t>False</t>
        </is>
      </c>
      <c r="C357" s="38" t="n"/>
      <c r="D357" s="38" t="inlineStr">
        <is>
          <t>ENTRY, GLOBAL_CHECK, STOCKS_EXIT</t>
        </is>
      </c>
      <c r="E357" s="38" t="n"/>
      <c r="F357" s="30" t="n"/>
      <c r="G357" s="38">
        <f>IFERROR(VLOOKUP($A376&amp;"_"&amp;$B376,Results_Deltas!$A$2:$P$15000,5,FALSE),"")</f>
        <v/>
      </c>
      <c r="H357" s="38" t="inlineStr">
        <is>
          <t>Blanket (page end)</t>
        </is>
      </c>
      <c r="I357" s="30" t="n"/>
      <c r="J357" s="30" t="n"/>
      <c r="K357" s="30" t="n"/>
      <c r="L357" s="30" t="inlineStr">
        <is>
          <t>NO</t>
        </is>
      </c>
      <c r="M357" s="30" t="n">
        <v>-0.07817393206559196</v>
      </c>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c r="IN357" s="76" t="inlineStr">
        <is>
          <t>SUSPICIOUS n=0 for crypto_short — keep, needs S1 fills (backtest-expert: &lt;30 trades, seek plateaus, punish)</t>
        </is>
      </c>
    </row>
    <row r="358" ht="15.75" customHeight="1" s="67">
      <c r="A358" s="37" t="inlineStr">
        <is>
          <t>FG_GREED_THRESHOLD</t>
        </is>
      </c>
      <c r="B358" s="73" t="inlineStr">
        <is>
          <t>37.5</t>
        </is>
      </c>
      <c r="C358" s="38" t="n"/>
      <c r="D358" s="38" t="inlineStr">
        <is>
          <t>GLOBAL_CHECK, STOCKS_EXIT</t>
        </is>
      </c>
      <c r="E358" s="38" t="n"/>
      <c r="F358" s="30" t="n"/>
      <c r="G358" s="38">
        <f>IFERROR(VLOOKUP($A377&amp;"_"&amp;$B377,Results_Deltas!$A$2:$P$15000,5,FALSE),"")</f>
        <v/>
      </c>
      <c r="H358" s="38" t="inlineStr">
        <is>
          <t>Blanket (page end)</t>
        </is>
      </c>
      <c r="I358" s="30" t="n"/>
      <c r="J358" s="30" t="n"/>
      <c r="K358" s="30" t="n"/>
      <c r="L358" s="30" t="inlineStr">
        <is>
          <t>NO</t>
        </is>
      </c>
      <c r="M358" s="30" t="n">
        <v>-0.06975967273345619</v>
      </c>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c r="IN358" s="76" t="inlineStr">
        <is>
          <t>SUSPICIOUS n=0 for crypto_short — keep, needs S1 fills (backtest-expert: &lt;30 trades, seek plateaus, punish)</t>
        </is>
      </c>
    </row>
    <row r="359" ht="15.75" customHeight="1" s="67">
      <c r="A359" s="37" t="inlineStr">
        <is>
          <t>LH_HL_FILTER_ENABLED</t>
        </is>
      </c>
      <c r="B359" s="73" t="inlineStr">
        <is>
          <t>True</t>
        </is>
      </c>
      <c r="C359" s="38" t="n"/>
      <c r="D359" s="38" t="inlineStr">
        <is>
          <t>ENTRY, GLOBAL_CHECK, STOCKS_EXIT</t>
        </is>
      </c>
      <c r="E359" s="38" t="n"/>
      <c r="F359" s="30" t="n"/>
      <c r="G359" s="38">
        <f>IFERROR(VLOOKUP($A378&amp;"_"&amp;$B378,Results_Deltas!$A$2:$P$15000,5,FALSE),"")</f>
        <v/>
      </c>
      <c r="H359" s="38" t="inlineStr">
        <is>
          <t>Blanket (page end)</t>
        </is>
      </c>
      <c r="I359" s="30" t="n"/>
      <c r="J359" s="30" t="n"/>
      <c r="K359" s="30" t="n"/>
      <c r="L359" s="30" t="inlineStr">
        <is>
          <t>NO</t>
        </is>
      </c>
      <c r="M359" s="30" t="n">
        <v>-0.0658880626499052</v>
      </c>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c r="IN359" s="76" t="inlineStr">
        <is>
          <t>SUSPICIOUS n=0 for crypto_short — keep, needs S1 fills (backtest-expert: &lt;30 trades, seek plateaus, punish)</t>
        </is>
      </c>
    </row>
    <row r="360" ht="10.5" customHeight="1" s="67">
      <c r="A360" s="37" t="inlineStr">
        <is>
          <t>ADX_RANGING_THRESHOLD</t>
        </is>
      </c>
      <c r="B360" s="73" t="inlineStr">
        <is>
          <t>20</t>
        </is>
      </c>
      <c r="C360" s="38" t="n"/>
      <c r="D360" s="38" t="inlineStr">
        <is>
          <t>ENTRY, GLOBAL_CHECK, STOCKS_EXIT</t>
        </is>
      </c>
      <c r="E360" s="38" t="n"/>
      <c r="F360" s="30" t="n"/>
      <c r="G360" s="38">
        <f>IFERROR(VLOOKUP($A379&amp;"_"&amp;$B379,Results_Deltas!$A$2:$P$15000,5,FALSE),"")</f>
        <v/>
      </c>
      <c r="H360" s="38" t="inlineStr">
        <is>
          <t>Blanket (page end)</t>
        </is>
      </c>
      <c r="I360" s="30" t="n"/>
      <c r="J360" s="30" t="n"/>
      <c r="K360" s="30" t="n"/>
      <c r="L360" s="30" t="inlineStr">
        <is>
          <t>NO</t>
        </is>
      </c>
      <c r="M360" s="30" t="n">
        <v>-0.06128750250675122</v>
      </c>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c r="IN360" s="76" t="inlineStr">
        <is>
          <t>SUSPICIOUS n=0 for crypto_short — keep, needs S1 fills (backtest-expert: &lt;30 trades, seek plateaus, punish)</t>
        </is>
      </c>
    </row>
    <row r="361" ht="10.5" customHeight="1" s="67">
      <c r="A361" s="37" t="inlineStr">
        <is>
          <t>BANDAID_OFF_LOSER_RECOVER_PCT</t>
        </is>
      </c>
      <c r="B361" s="73" t="inlineStr">
        <is>
          <t>0</t>
        </is>
      </c>
      <c r="C361" s="38" t="n"/>
      <c r="D361" s="38" t="inlineStr">
        <is>
          <t>AUGMENT, ENTRY, EXIT, GLOBAL_CHECK, REDUCE, STOCKS_EXIT</t>
        </is>
      </c>
      <c r="E361" s="38" t="n"/>
      <c r="F361" s="30" t="n"/>
      <c r="G361" s="38">
        <f>IFERROR(VLOOKUP($A380&amp;"_"&amp;$B380,Results_Deltas!$A$2:$P$15000,5,FALSE),"")</f>
        <v/>
      </c>
      <c r="H361" s="38" t="inlineStr">
        <is>
          <t>Blanket (page end)</t>
        </is>
      </c>
      <c r="I361" s="30" t="n"/>
      <c r="J361" s="30" t="n"/>
      <c r="K361" s="30" t="n"/>
      <c r="L361" s="30" t="inlineStr">
        <is>
          <t>NO</t>
        </is>
      </c>
      <c r="M361" s="30" t="n">
        <v>-0.06128750250675122</v>
      </c>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c r="IN361" s="76" t="inlineStr">
        <is>
          <t>SUSPICIOUS n=0 for crypto_short — keep, needs S1 fills (backtest-expert: &lt;30 trades, seek plateaus, punish)</t>
        </is>
      </c>
    </row>
    <row r="362" ht="10.5" customHeight="1" s="67">
      <c r="A362" s="37" t="inlineStr">
        <is>
          <t>BTC_ACCEL_RAMP_REQUIRE_POSITIVE</t>
        </is>
      </c>
      <c r="B362" s="73" t="inlineStr">
        <is>
          <t>0.0</t>
        </is>
      </c>
      <c r="C362" s="38" t="n"/>
      <c r="D362" s="38" t="inlineStr">
        <is>
          <t>UNIVERSAL (ex-BTC) — ENTRY/EXIT/REENTRY</t>
        </is>
      </c>
      <c r="E362" s="38" t="n"/>
      <c r="F362" s="30" t="n"/>
      <c r="G362" s="38">
        <f>IFERROR(VLOOKUP($A381&amp;"_"&amp;$B381,Results_Deltas!$A$2:$P$15000,5,FALSE),"")</f>
        <v/>
      </c>
      <c r="H362" s="38" t="inlineStr">
        <is>
          <t>Blanket (page end)</t>
        </is>
      </c>
      <c r="I362" s="30" t="n"/>
      <c r="J362" s="30" t="n"/>
      <c r="K362" s="30" t="n"/>
      <c r="L362" s="30" t="inlineStr">
        <is>
          <t>NO</t>
        </is>
      </c>
      <c r="M362" s="30" t="n">
        <v>-0.06128750250675122</v>
      </c>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c r="IN362" s="76" t="inlineStr">
        <is>
          <t>SUSPICIOUS n=0 for crypto_short — keep, needs S1 fills (backtest-expert: &lt;30 trades, seek plateaus, punish)</t>
        </is>
      </c>
    </row>
    <row r="363" ht="10.5" customHeight="1" s="67">
      <c r="A363" s="37" t="inlineStr">
        <is>
          <t>BTC_ACCEL_RAMP_REQUIRE_POSITIVE</t>
        </is>
      </c>
      <c r="B363" s="73" t="inlineStr">
        <is>
          <t>0.0_ALT</t>
        </is>
      </c>
      <c r="C363" s="38" t="n"/>
      <c r="D363" s="38" t="inlineStr">
        <is>
          <t>UNIVERSAL (ex-BTC) — ENTRY/EXIT/REENTRY</t>
        </is>
      </c>
      <c r="E363" s="38" t="n"/>
      <c r="F363" s="30" t="n"/>
      <c r="G363" s="38">
        <f>IFERROR(VLOOKUP($A382&amp;"_"&amp;$B382,Results_Deltas!$A$2:$P$15000,5,FALSE),"")</f>
        <v/>
      </c>
      <c r="H363" s="38" t="inlineStr">
        <is>
          <t>Blanket (page end)</t>
        </is>
      </c>
      <c r="I363" s="30" t="n"/>
      <c r="J363" s="30" t="n"/>
      <c r="K363" s="30" t="n"/>
      <c r="L363" s="30" t="inlineStr">
        <is>
          <t>NO</t>
        </is>
      </c>
      <c r="M363" s="30" t="n">
        <v>-0.06128750250675122</v>
      </c>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c r="IN363" s="76" t="inlineStr">
        <is>
          <t>SUSPICIOUS n=0 for crypto_short — keep, needs S1 fills (backtest-expert: &lt;30 trades, seek plateaus, punish)</t>
        </is>
      </c>
    </row>
    <row r="364" ht="10.5" customHeight="1" s="67">
      <c r="A364" s="37" t="inlineStr">
        <is>
          <t>BTC_HARD_BLOCK_OTHER_ACCOUNTS</t>
        </is>
      </c>
      <c r="B364" s="73" t="inlineStr">
        <is>
          <t>0.0</t>
        </is>
      </c>
      <c r="C364" s="38" t="n"/>
      <c r="D364" s="38" t="inlineStr">
        <is>
          <t>UNIVERSAL (ex-BTC) — ENTRY/EXIT/REENTRY</t>
        </is>
      </c>
      <c r="E364" s="38" t="n"/>
      <c r="F364" s="30" t="n"/>
      <c r="G364" s="38">
        <f>IFERROR(VLOOKUP($A383&amp;"_"&amp;$B383,Results_Deltas!$A$2:$P$15000,5,FALSE),"")</f>
        <v/>
      </c>
      <c r="H364" s="38" t="inlineStr">
        <is>
          <t>Blanket (page end)</t>
        </is>
      </c>
      <c r="I364" s="30" t="n"/>
      <c r="J364" s="30" t="n"/>
      <c r="K364" s="30" t="n"/>
      <c r="L364" s="30" t="inlineStr">
        <is>
          <t>NO</t>
        </is>
      </c>
      <c r="M364" s="30" t="n">
        <v>-0.06128750250675122</v>
      </c>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c r="IN364" s="76" t="inlineStr">
        <is>
          <t>SUSPICIOUS n=0 for crypto_short — keep, needs S1 fills (backtest-expert: &lt;30 trades, seek plateaus, punish)</t>
        </is>
      </c>
    </row>
    <row r="365" ht="10.5" customHeight="1" s="67">
      <c r="A365" s="37" t="inlineStr">
        <is>
          <t>BTC_HARD_BLOCK_OTHER_ACCOUNTS</t>
        </is>
      </c>
      <c r="B365" s="73" t="inlineStr">
        <is>
          <t>0.0_ALT</t>
        </is>
      </c>
      <c r="C365" s="38" t="n"/>
      <c r="D365" s="38" t="inlineStr">
        <is>
          <t>UNIVERSAL (ex-BTC) — ENTRY/EXIT/REENTRY</t>
        </is>
      </c>
      <c r="E365" s="38" t="n"/>
      <c r="F365" s="30" t="n"/>
      <c r="G365" s="38">
        <f>IFERROR(VLOOKUP($A384&amp;"_"&amp;$B384,Results_Deltas!$A$2:$P$15000,5,FALSE),"")</f>
        <v/>
      </c>
      <c r="H365" s="38" t="inlineStr">
        <is>
          <t>Blanket (page end)</t>
        </is>
      </c>
      <c r="I365" s="30" t="n"/>
      <c r="J365" s="30" t="n"/>
      <c r="K365" s="30" t="n"/>
      <c r="L365" s="30" t="inlineStr">
        <is>
          <t>YES</t>
        </is>
      </c>
      <c r="M365" s="30" t="n">
        <v>-0.06128750250675122</v>
      </c>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c r="IN365" s="76" t="inlineStr">
        <is>
          <t>SUSPICIOUS n=0 for crypto_short — keep, needs S1 fills (backtest-expert: &lt;30 trades, seek plateaus, punish)</t>
        </is>
      </c>
    </row>
    <row r="366" ht="10.5" customHeight="1" s="67">
      <c r="A366" s="37" t="inlineStr">
        <is>
          <t>BTC_ROUND_BANDS_EACH_SIDE</t>
        </is>
      </c>
      <c r="B366" s="73" t="inlineStr">
        <is>
          <t>0.0</t>
        </is>
      </c>
      <c r="C366" s="38" t="n"/>
      <c r="D366" s="38" t="inlineStr">
        <is>
          <t>UNIVERSAL (ex-BTC) — ENTRY/EXIT/REENTRY</t>
        </is>
      </c>
      <c r="E366" s="38" t="n"/>
      <c r="F366" s="30" t="n"/>
      <c r="G366" s="38">
        <f>IFERROR(VLOOKUP($A385&amp;"_"&amp;$B385,Results_Deltas!$A$2:$P$15000,5,FALSE),"")</f>
        <v/>
      </c>
      <c r="H366" s="38" t="inlineStr">
        <is>
          <t>Blanket (page end)</t>
        </is>
      </c>
      <c r="I366" s="30" t="n"/>
      <c r="J366" s="30" t="n"/>
      <c r="K366" s="30" t="n"/>
      <c r="L366" s="30" t="inlineStr">
        <is>
          <t>NO</t>
        </is>
      </c>
      <c r="M366" s="30" t="n">
        <v>-0.06128750250675122</v>
      </c>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c r="IN366" s="76" t="inlineStr">
        <is>
          <t>SUSPICIOUS n=0 for crypto_short — keep, needs S1 fills (backtest-expert: &lt;30 trades, seek plateaus, punish)</t>
        </is>
      </c>
    </row>
    <row r="367" ht="10.5" customHeight="1" s="67">
      <c r="A367" s="37" t="inlineStr">
        <is>
          <t>BTC_ROUND_BANDS_EACH_SIDE</t>
        </is>
      </c>
      <c r="B367" s="73" t="inlineStr">
        <is>
          <t>0.0_ALT</t>
        </is>
      </c>
      <c r="C367" s="38" t="n"/>
      <c r="D367" s="38" t="inlineStr">
        <is>
          <t>UNIVERSAL (ex-BTC) — ENTRY/EXIT/REENTRY</t>
        </is>
      </c>
      <c r="E367" s="38" t="n"/>
      <c r="F367" s="30" t="n"/>
      <c r="G367" s="38">
        <f>IFERROR(VLOOKUP($A386&amp;"_"&amp;$B386,Results_Deltas!$A$2:$P$15000,5,FALSE),"")</f>
        <v/>
      </c>
      <c r="H367" s="38" t="inlineStr">
        <is>
          <t>Blanket (page end)</t>
        </is>
      </c>
      <c r="I367" s="30" t="n"/>
      <c r="J367" s="30" t="n"/>
      <c r="K367" s="30" t="n"/>
      <c r="L367" s="30" t="inlineStr">
        <is>
          <t>NO</t>
        </is>
      </c>
      <c r="M367" s="30" t="n">
        <v>-0.06128750250675122</v>
      </c>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c r="IN367" s="76" t="inlineStr">
        <is>
          <t>SUSPICIOUS n=0 for crypto_short — keep, needs S1 fills (backtest-expert: &lt;30 trades, seek plateaus, punish)</t>
        </is>
      </c>
    </row>
    <row r="368" ht="15.75" customHeight="1" s="67">
      <c r="A368" s="37" t="inlineStr">
        <is>
          <t>EXECUTE_NOW_SINGLE_GATE_ENFORCE</t>
        </is>
      </c>
      <c r="B368" s="73" t="inlineStr">
        <is>
          <t>0.0</t>
        </is>
      </c>
      <c r="C368" s="38" t="n"/>
      <c r="D368" s="38" t="inlineStr">
        <is>
          <t>ENTRY, GLOBAL_CHECK, STOCKS_EXIT</t>
        </is>
      </c>
      <c r="E368" s="38" t="n"/>
      <c r="F368" s="30" t="n"/>
      <c r="G368" s="38">
        <f>IFERROR(VLOOKUP($A387&amp;"_"&amp;$B387,Results_Deltas!$A$2:$P$15000,5,FALSE),"")</f>
        <v/>
      </c>
      <c r="H368" s="38" t="inlineStr">
        <is>
          <t>Blanket (page end)</t>
        </is>
      </c>
      <c r="I368" s="30" t="n"/>
      <c r="J368" s="30" t="n"/>
      <c r="K368" s="30" t="n"/>
      <c r="L368" s="30" t="inlineStr">
        <is>
          <t>NO</t>
        </is>
      </c>
      <c r="M368" s="30" t="n">
        <v>-0.06128750250675122</v>
      </c>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c r="IN368" s="76" t="inlineStr">
        <is>
          <t>SUSPICIOUS n=0 for crypto_short — keep, needs S1 fills (backtest-expert: &lt;30 trades, seek plateaus, punish)</t>
        </is>
      </c>
    </row>
    <row r="369" ht="15.75" customHeight="1" s="67">
      <c r="A369" s="37" t="inlineStr">
        <is>
          <t>EXECUTE_NOW_SINGLE_GATE_ENFORCE</t>
        </is>
      </c>
      <c r="B369" s="73" t="inlineStr">
        <is>
          <t>0.0_ALT</t>
        </is>
      </c>
      <c r="C369" s="38" t="n"/>
      <c r="D369" s="38" t="inlineStr">
        <is>
          <t>ENTRY, GLOBAL_CHECK, STOCKS_EXIT</t>
        </is>
      </c>
      <c r="E369" s="38" t="n"/>
      <c r="F369" s="30" t="n"/>
      <c r="G369" s="38">
        <f>IFERROR(VLOOKUP($A388&amp;"_"&amp;$B388,Results_Deltas!$A$2:$P$15000,5,FALSE),"")</f>
        <v/>
      </c>
      <c r="H369" s="38" t="inlineStr">
        <is>
          <t>Blanket (page end)</t>
        </is>
      </c>
      <c r="I369" s="30" t="n"/>
      <c r="J369" s="30" t="n"/>
      <c r="K369" s="30" t="n"/>
      <c r="L369" s="30" t="inlineStr">
        <is>
          <t>NO</t>
        </is>
      </c>
      <c r="M369" s="30" t="n">
        <v>-0.06128750250675122</v>
      </c>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c r="IN369" s="76" t="inlineStr">
        <is>
          <t>SUSPICIOUS n=0 for crypto_short — keep, needs S1 fills (backtest-expert: &lt;30 trades, seek plateaus, punish)</t>
        </is>
      </c>
    </row>
    <row r="370" ht="15.75" customHeight="1" s="67">
      <c r="A370" s="37" t="inlineStr">
        <is>
          <t>EZ_MANAGE_THROTTLER_RATE</t>
        </is>
      </c>
      <c r="B370" s="73" t="inlineStr">
        <is>
          <t>0.0</t>
        </is>
      </c>
      <c r="C370" s="38" t="n"/>
      <c r="D370" s="38" t="inlineStr">
        <is>
          <t>GLOBAL_CHECK, STOCKS_EXIT</t>
        </is>
      </c>
      <c r="E370" s="38" t="n"/>
      <c r="F370" s="30" t="n"/>
      <c r="G370" s="38">
        <f>IFERROR(VLOOKUP($A389&amp;"_"&amp;$B389,Results_Deltas!$A$2:$P$15000,5,FALSE),"")</f>
        <v/>
      </c>
      <c r="H370" s="38" t="inlineStr">
        <is>
          <t>Blanket (page end)</t>
        </is>
      </c>
      <c r="I370" s="30" t="n"/>
      <c r="J370" s="30" t="n"/>
      <c r="K370" s="30" t="n"/>
      <c r="L370" s="30" t="inlineStr">
        <is>
          <t>NO</t>
        </is>
      </c>
      <c r="M370" s="30" t="n">
        <v>-0.06128750250675122</v>
      </c>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c r="IN370" s="76" t="inlineStr">
        <is>
          <t>SUSPICIOUS n=0 for crypto_short — keep, needs S1 fills (backtest-expert: &lt;30 trades, seek plateaus, punish)</t>
        </is>
      </c>
    </row>
    <row r="371" ht="15.75" customHeight="1" s="67">
      <c r="A371" s="37" t="inlineStr">
        <is>
          <t>EZ_MANAGE_THROTTLER_RATE</t>
        </is>
      </c>
      <c r="B371" s="73" t="inlineStr">
        <is>
          <t>0.0_ALT</t>
        </is>
      </c>
      <c r="C371" s="38" t="n"/>
      <c r="D371" s="38" t="inlineStr">
        <is>
          <t>GLOBAL_CHECK, STOCKS_EXIT</t>
        </is>
      </c>
      <c r="E371" s="38" t="n"/>
      <c r="F371" s="30" t="n"/>
      <c r="G371" s="38">
        <f>IFERROR(VLOOKUP($A390&amp;"_"&amp;$B390,Results_Deltas!$A$2:$P$15000,5,FALSE),"")</f>
        <v/>
      </c>
      <c r="H371" s="38" t="inlineStr">
        <is>
          <t>Blanket (page end)</t>
        </is>
      </c>
      <c r="I371" s="30" t="n"/>
      <c r="J371" s="30" t="n"/>
      <c r="K371" s="30" t="n"/>
      <c r="L371" s="30" t="inlineStr">
        <is>
          <t>NO</t>
        </is>
      </c>
      <c r="M371" s="30" t="n">
        <v>-0.06128750250675122</v>
      </c>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c r="IN371" s="76" t="inlineStr">
        <is>
          <t>SUSPICIOUS n=0 for crypto_short — keep, needs S1 fills (backtest-expert: &lt;30 trades, seek plateaus, punish)</t>
        </is>
      </c>
    </row>
    <row r="372" ht="15.75" customHeight="1" s="67">
      <c r="A372" s="37" t="inlineStr">
        <is>
          <t>FUNDING_GATE_LONG_MAX</t>
        </is>
      </c>
      <c r="B372" s="73" t="inlineStr">
        <is>
          <t>0.0</t>
        </is>
      </c>
      <c r="C372" s="38" t="n"/>
      <c r="D372" s="38" t="inlineStr">
        <is>
          <t>ENTRY, GLOBAL_CHECK, STOCKS_EXIT</t>
        </is>
      </c>
      <c r="E372" s="38" t="n"/>
      <c r="F372" s="30" t="n"/>
      <c r="G372" s="38">
        <f>IFERROR(VLOOKUP($A391&amp;"_"&amp;$B391,Results_Deltas!$A$2:$P$15000,5,FALSE),"")</f>
        <v/>
      </c>
      <c r="H372" s="38" t="inlineStr">
        <is>
          <t>Blanket (page end)</t>
        </is>
      </c>
      <c r="I372" s="30" t="n"/>
      <c r="J372" s="30" t="n"/>
      <c r="K372" s="30" t="n"/>
      <c r="L372" s="30" t="inlineStr">
        <is>
          <t>NO</t>
        </is>
      </c>
      <c r="M372" s="30" t="n">
        <v>-0.06128750250675122</v>
      </c>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c r="IN372" s="76" t="inlineStr">
        <is>
          <t>SUSPICIOUS n=0 for crypto_short — keep, needs S1 fills (backtest-expert: &lt;30 trades, seek plateaus, punish)</t>
        </is>
      </c>
    </row>
    <row r="373" ht="15.75" customHeight="1" s="67">
      <c r="A373" s="37" t="inlineStr">
        <is>
          <t>FUNDING_GATE_LONG_MAX</t>
        </is>
      </c>
      <c r="B373" s="73" t="inlineStr">
        <is>
          <t>0.0_ALT</t>
        </is>
      </c>
      <c r="C373" s="38" t="n"/>
      <c r="D373" s="38" t="inlineStr">
        <is>
          <t>ENTRY, GLOBAL_CHECK, STOCKS_EXIT</t>
        </is>
      </c>
      <c r="E373" s="38" t="n"/>
      <c r="F373" s="30" t="n"/>
      <c r="G373" s="38">
        <f>IFERROR(VLOOKUP($A392&amp;"_"&amp;$B392,Results_Deltas!$A$2:$P$15000,5,FALSE),"")</f>
        <v/>
      </c>
      <c r="H373" s="38" t="inlineStr">
        <is>
          <t>Blanket (page end)</t>
        </is>
      </c>
      <c r="I373" s="30" t="n"/>
      <c r="J373" s="30" t="n"/>
      <c r="K373" s="30" t="n"/>
      <c r="L373" s="30" t="inlineStr">
        <is>
          <t>YES</t>
        </is>
      </c>
      <c r="M373" s="30" t="n">
        <v>-0.06128750250675122</v>
      </c>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c r="IN373" s="76" t="inlineStr">
        <is>
          <t>SUSPICIOUS n=0 for crypto_short — keep, needs S1 fills (backtest-expert: &lt;30 trades, seek plateaus, punish)</t>
        </is>
      </c>
    </row>
    <row r="374" ht="15.75" customHeight="1" s="67">
      <c r="A374" s="37" t="inlineStr">
        <is>
          <t>FUNDING_GATE_MTF_REQUIRED</t>
        </is>
      </c>
      <c r="B374" s="73" t="inlineStr">
        <is>
          <t>0.0</t>
        </is>
      </c>
      <c r="C374" s="38" t="n"/>
      <c r="D374" s="38" t="inlineStr">
        <is>
          <t>ENTRY, GLOBAL_CHECK, STOCKS_EXIT</t>
        </is>
      </c>
      <c r="E374" s="38" t="n"/>
      <c r="F374" s="30" t="n"/>
      <c r="G374" s="38">
        <f>IFERROR(VLOOKUP($A393&amp;"_"&amp;$B393,Results_Deltas!$A$2:$P$15000,5,FALSE),"")</f>
        <v/>
      </c>
      <c r="H374" s="38" t="inlineStr">
        <is>
          <t>Blanket (page end)</t>
        </is>
      </c>
      <c r="I374" s="30" t="n"/>
      <c r="J374" s="30" t="n"/>
      <c r="K374" s="30" t="n"/>
      <c r="L374" s="30" t="inlineStr">
        <is>
          <t>NO</t>
        </is>
      </c>
      <c r="M374" s="30" t="n">
        <v>-0.06128750250675122</v>
      </c>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c r="IN374" s="76" t="inlineStr">
        <is>
          <t>SUSPICIOUS n=0 for crypto_short — keep, needs S1 fills (backtest-expert: &lt;30 trades, seek plateaus, punish)</t>
        </is>
      </c>
    </row>
    <row r="375" ht="15.75" customHeight="1" s="67">
      <c r="A375" s="37" t="inlineStr">
        <is>
          <t>FUNDING_GATE_MTF_REQUIRED</t>
        </is>
      </c>
      <c r="B375" s="73" t="inlineStr">
        <is>
          <t>0.0_ALT</t>
        </is>
      </c>
      <c r="C375" s="38" t="n"/>
      <c r="D375" s="38" t="inlineStr">
        <is>
          <t>ENTRY, GLOBAL_CHECK, STOCKS_EXIT</t>
        </is>
      </c>
      <c r="E375" s="38" t="n"/>
      <c r="F375" s="30" t="n"/>
      <c r="G375" s="38">
        <f>IFERROR(VLOOKUP($A394&amp;"_"&amp;$B394,Results_Deltas!$A$2:$P$15000,5,FALSE),"")</f>
        <v/>
      </c>
      <c r="H375" s="38" t="inlineStr">
        <is>
          <t>Blanket (page end)</t>
        </is>
      </c>
      <c r="I375" s="30" t="n"/>
      <c r="J375" s="30" t="n"/>
      <c r="K375" s="30" t="n"/>
      <c r="L375" s="30" t="inlineStr">
        <is>
          <t>NO</t>
        </is>
      </c>
      <c r="M375" s="30" t="n">
        <v>-0.06128750250675122</v>
      </c>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c r="IN375" s="76" t="inlineStr">
        <is>
          <t>SUSPICIOUS n=0 for crypto_short — keep, needs S1 fills (backtest-expert: &lt;30 trades, seek plateaus, punish)</t>
        </is>
      </c>
    </row>
    <row r="376" ht="15.75" customHeight="1" s="67">
      <c r="A376" s="37" t="inlineStr">
        <is>
          <t>FUNDING_GATE_SHORT_MIN</t>
        </is>
      </c>
      <c r="B376" s="73" t="inlineStr">
        <is>
          <t>0.0</t>
        </is>
      </c>
      <c r="C376" s="38" t="n"/>
      <c r="D376" s="38" t="inlineStr">
        <is>
          <t>ENTRY, GLOBAL_CHECK, STOCKS_EXIT</t>
        </is>
      </c>
      <c r="E376" s="38" t="n"/>
      <c r="F376" s="30" t="n"/>
      <c r="G376" s="38">
        <f>IFERROR(VLOOKUP($A395&amp;"_"&amp;$B395,Results_Deltas!$A$2:$P$15000,5,FALSE),"")</f>
        <v/>
      </c>
      <c r="H376" s="38" t="inlineStr">
        <is>
          <t>Blanket (page end)</t>
        </is>
      </c>
      <c r="I376" s="30" t="n"/>
      <c r="J376" s="30" t="n"/>
      <c r="K376" s="30" t="n"/>
      <c r="L376" s="30" t="inlineStr">
        <is>
          <t>YES</t>
        </is>
      </c>
      <c r="M376" s="30" t="n">
        <v>-0.06128750250675122</v>
      </c>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c r="IN376" s="76" t="inlineStr">
        <is>
          <t>SUSPICIOUS n=0 for crypto_short — keep, needs S1 fills (backtest-expert: &lt;30 trades, seek plateaus, punish)</t>
        </is>
      </c>
    </row>
    <row r="377" ht="15.75" customHeight="1" s="67">
      <c r="A377" s="37" t="inlineStr">
        <is>
          <t>FUNDING_GATE_SHORT_MIN</t>
        </is>
      </c>
      <c r="B377" s="73" t="inlineStr">
        <is>
          <t>0.0_ALT</t>
        </is>
      </c>
      <c r="C377" s="38" t="n"/>
      <c r="D377" s="38" t="inlineStr">
        <is>
          <t>ENTRY, GLOBAL_CHECK, STOCKS_EXIT</t>
        </is>
      </c>
      <c r="E377" s="38" t="n"/>
      <c r="F377" s="30" t="n"/>
      <c r="G377" s="38">
        <f>IFERROR(VLOOKUP($A396&amp;"_"&amp;$B396,Results_Deltas!$A$2:$P$15000,5,FALSE),"")</f>
        <v/>
      </c>
      <c r="H377" s="38" t="inlineStr">
        <is>
          <t>Blanket (page end)</t>
        </is>
      </c>
      <c r="I377" s="30" t="n"/>
      <c r="J377" s="30" t="n"/>
      <c r="K377" s="30" t="n"/>
      <c r="L377" s="30" t="inlineStr">
        <is>
          <t>NO</t>
        </is>
      </c>
      <c r="M377" s="30" t="n">
        <v>-0.06128750250675122</v>
      </c>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c r="IN377" s="76" t="inlineStr">
        <is>
          <t>SUSPICIOUS n=0 for crypto_short — keep, needs S1 fills (backtest-expert: &lt;30 trades, seek plateaus, punish)</t>
        </is>
      </c>
    </row>
    <row r="378" ht="15.75" customHeight="1" s="67">
      <c r="A378" s="37" t="inlineStr">
        <is>
          <t>GOLDEN_RULE_BASE_USD</t>
        </is>
      </c>
      <c r="B378" s="73" t="inlineStr">
        <is>
          <t>0.0</t>
        </is>
      </c>
      <c r="C378" s="38" t="n"/>
      <c r="D378" s="38" t="inlineStr">
        <is>
          <t>GLOBAL_CHECK, STOCKS_EXIT</t>
        </is>
      </c>
      <c r="E378" s="38" t="n"/>
      <c r="F378" s="30" t="n"/>
      <c r="G378" s="38">
        <f>IFERROR(VLOOKUP($A397&amp;"_"&amp;$B397,Results_Deltas!$A$2:$P$15000,5,FALSE),"")</f>
        <v/>
      </c>
      <c r="H378" s="38" t="inlineStr">
        <is>
          <t>Blanket (page end)</t>
        </is>
      </c>
      <c r="I378" s="30" t="n"/>
      <c r="J378" s="30" t="n"/>
      <c r="K378" s="30" t="n"/>
      <c r="L378" s="30" t="inlineStr">
        <is>
          <t>YES</t>
        </is>
      </c>
      <c r="M378" s="30" t="n">
        <v>-0.06128750250675122</v>
      </c>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c r="IN378" s="76" t="inlineStr">
        <is>
          <t>SUSPICIOUS n=0 for crypto_short — keep, needs S1 fills (backtest-expert: &lt;30 trades, seek plateaus, punish)</t>
        </is>
      </c>
    </row>
    <row r="379" ht="15.75" customHeight="1" s="67">
      <c r="A379" s="37" t="inlineStr">
        <is>
          <t>GOLDEN_RULE_BASE_USD</t>
        </is>
      </c>
      <c r="B379" s="73" t="inlineStr">
        <is>
          <t>0.0_ALT</t>
        </is>
      </c>
      <c r="C379" s="38" t="n"/>
      <c r="D379" s="38" t="inlineStr">
        <is>
          <t>GLOBAL_CHECK, STOCKS_EXIT</t>
        </is>
      </c>
      <c r="E379" s="38" t="n"/>
      <c r="F379" s="30" t="n"/>
      <c r="G379" s="38">
        <f>IFERROR(VLOOKUP($A398&amp;"_"&amp;$B398,Results_Deltas!$A$2:$P$15000,5,FALSE),"")</f>
        <v/>
      </c>
      <c r="H379" s="38" t="inlineStr">
        <is>
          <t>Blanket (page end)</t>
        </is>
      </c>
      <c r="I379" s="30" t="n"/>
      <c r="J379" s="30" t="n"/>
      <c r="K379" s="30" t="n"/>
      <c r="L379" s="30" t="inlineStr">
        <is>
          <t>NO</t>
        </is>
      </c>
      <c r="M379" s="30" t="n">
        <v>-0.06128750250675122</v>
      </c>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c r="IN379" s="76" t="inlineStr">
        <is>
          <t>SUSPICIOUS n=0 for crypto_short — keep, needs S1 fills (backtest-expert: &lt;30 trades, seek plateaus, punish)</t>
        </is>
      </c>
    </row>
    <row r="380" ht="15.75" customHeight="1" s="67">
      <c r="A380" s="37" t="inlineStr">
        <is>
          <t>GR_FILTER_ALL_ENTRIES</t>
        </is>
      </c>
      <c r="B380" s="73" t="inlineStr">
        <is>
          <t>0.0</t>
        </is>
      </c>
      <c r="C380" s="38" t="n"/>
      <c r="D380" s="38" t="inlineStr">
        <is>
          <t>GLOBAL_CHECK, STOCKS_EXIT</t>
        </is>
      </c>
      <c r="E380" s="38" t="n"/>
      <c r="F380" s="30" t="n"/>
      <c r="G380" s="38">
        <f>IFERROR(VLOOKUP($A399&amp;"_"&amp;$B399,Results_Deltas!$A$2:$P$15000,5,FALSE),"")</f>
        <v/>
      </c>
      <c r="H380" s="38" t="inlineStr">
        <is>
          <t>Blanket (page end)</t>
        </is>
      </c>
      <c r="I380" s="30" t="n"/>
      <c r="J380" s="30" t="n"/>
      <c r="K380" s="30" t="n"/>
      <c r="L380" s="30" t="inlineStr">
        <is>
          <t>NO</t>
        </is>
      </c>
      <c r="M380" s="30" t="n">
        <v>-0.06128750250675122</v>
      </c>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c r="IN380" s="76" t="inlineStr">
        <is>
          <t>SUSPICIOUS n=0 for crypto_short — keep, needs S1 fills (backtest-expert: &lt;30 trades, seek plateaus, punish)</t>
        </is>
      </c>
    </row>
    <row r="381" ht="15.75" customHeight="1" s="67">
      <c r="A381" s="37" t="inlineStr">
        <is>
          <t>GR_FILTER_ALL_ENTRIES</t>
        </is>
      </c>
      <c r="B381" s="73" t="inlineStr">
        <is>
          <t>0.0_ALT</t>
        </is>
      </c>
      <c r="C381" s="38" t="n"/>
      <c r="D381" s="38" t="inlineStr">
        <is>
          <t>GLOBAL_CHECK, STOCKS_EXIT</t>
        </is>
      </c>
      <c r="E381" s="38" t="n"/>
      <c r="F381" s="30" t="n"/>
      <c r="G381" s="38">
        <f>IFERROR(VLOOKUP($A400&amp;"_"&amp;$B400,Results_Deltas!$A$2:$P$15000,5,FALSE),"")</f>
        <v/>
      </c>
      <c r="H381" s="38" t="inlineStr">
        <is>
          <t>Blanket (page end)</t>
        </is>
      </c>
      <c r="I381" s="30" t="n"/>
      <c r="J381" s="30" t="n"/>
      <c r="K381" s="30" t="n"/>
      <c r="L381" s="30" t="inlineStr">
        <is>
          <t>NO</t>
        </is>
      </c>
      <c r="M381" s="30" t="n">
        <v>-0.06128750250675122</v>
      </c>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c r="IN381" s="76" t="inlineStr">
        <is>
          <t>SUSPICIOUS n=0 for crypto_short — keep, needs S1 fills (backtest-expert: &lt;30 trades, seek plateaus, punish)</t>
        </is>
      </c>
    </row>
    <row r="382" ht="15.75" customHeight="1" s="67">
      <c r="A382" s="37" t="inlineStr">
        <is>
          <t>HLR_SMA_BAND_PCT</t>
        </is>
      </c>
      <c r="B382" s="73" t="inlineStr">
        <is>
          <t>0</t>
        </is>
      </c>
      <c r="C382" s="38" t="n"/>
      <c r="D382" s="38" t="inlineStr">
        <is>
          <t>ENTRY, GLOBAL_CHECK, STOCKS_EXIT</t>
        </is>
      </c>
      <c r="E382" s="38" t="n"/>
      <c r="F382" s="30" t="n"/>
      <c r="G382" s="38">
        <f>IFERROR(VLOOKUP($A401&amp;"_"&amp;$B401,Results_Deltas!$A$2:$P$15000,5,FALSE),"")</f>
        <v/>
      </c>
      <c r="H382" s="38" t="inlineStr">
        <is>
          <t>Blanket (page end)</t>
        </is>
      </c>
      <c r="I382" s="30" t="n"/>
      <c r="J382" s="30" t="n"/>
      <c r="K382" s="30" t="n"/>
      <c r="L382" s="30" t="inlineStr">
        <is>
          <t>NO</t>
        </is>
      </c>
      <c r="M382" s="30" t="n">
        <v>-0.06128750250675122</v>
      </c>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c r="IN382" s="76" t="inlineStr">
        <is>
          <t>SUSPICIOUS n=0 for crypto_short — keep, needs S1 fills (backtest-expert: &lt;30 trades, seek plateaus, punish)</t>
        </is>
      </c>
    </row>
    <row r="383" ht="15.75" customHeight="1" s="67">
      <c r="A383" s="37" t="inlineStr">
        <is>
          <t>HLR_TOP_MIN_TFS</t>
        </is>
      </c>
      <c r="B383" s="73" t="inlineStr">
        <is>
          <t>0</t>
        </is>
      </c>
      <c r="C383" s="38" t="n"/>
      <c r="D383" s="38" t="inlineStr">
        <is>
          <t>GLOBAL_CHECK, REENTRY, STOCKS_EXIT</t>
        </is>
      </c>
      <c r="E383" s="38" t="n"/>
      <c r="F383" s="30" t="n"/>
      <c r="G383" s="38">
        <f>IFERROR(VLOOKUP($A402&amp;"_"&amp;$B402,Results_Deltas!$A$2:$P$15000,5,FALSE),"")</f>
        <v/>
      </c>
      <c r="H383" s="38" t="inlineStr">
        <is>
          <t>Blanket (page end)</t>
        </is>
      </c>
      <c r="I383" s="30" t="n"/>
      <c r="J383" s="30" t="n"/>
      <c r="K383" s="30" t="n"/>
      <c r="L383" s="30" t="inlineStr">
        <is>
          <t>NO</t>
        </is>
      </c>
      <c r="M383" s="30" t="n">
        <v>-0.06128750250675122</v>
      </c>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c r="IN383" s="76" t="inlineStr">
        <is>
          <t>SUSPICIOUS n=0 for crypto_short — keep, needs S1 fills (backtest-expert: &lt;30 trades, seek plateaus, punish)</t>
        </is>
      </c>
    </row>
    <row r="384" ht="15.75" customHeight="1" s="67">
      <c r="A384" s="37" t="inlineStr">
        <is>
          <t>HTF4_CONF</t>
        </is>
      </c>
      <c r="B384" s="73" t="inlineStr">
        <is>
          <t>False_ALT</t>
        </is>
      </c>
      <c r="C384" s="38" t="n"/>
      <c r="D384" s="38" t="inlineStr">
        <is>
          <t>GLOBAL_CHECK, STOCKS_EXIT</t>
        </is>
      </c>
      <c r="E384" s="38" t="n"/>
      <c r="F384" s="30" t="n"/>
      <c r="G384" s="38">
        <f>IFERROR(VLOOKUP($A403&amp;"_"&amp;$B403,Results_Deltas!$A$2:$P$15000,5,FALSE),"")</f>
        <v/>
      </c>
      <c r="H384" s="38" t="inlineStr">
        <is>
          <t>Blanket (page end)</t>
        </is>
      </c>
      <c r="I384" s="30" t="n"/>
      <c r="J384" s="30" t="n"/>
      <c r="K384" s="30" t="n"/>
      <c r="L384" s="30" t="inlineStr">
        <is>
          <t>NO</t>
        </is>
      </c>
      <c r="M384" s="30" t="n">
        <v>-0.06128750250675122</v>
      </c>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c r="IN384" s="76" t="inlineStr">
        <is>
          <t>SUSPICIOUS n=0 for crypto_short — keep, needs S1 fills (backtest-expert: &lt;30 trades, seek plateaus, punish)</t>
        </is>
      </c>
    </row>
    <row r="385" ht="15.75" customHeight="1" s="67">
      <c r="A385" s="37" t="inlineStr">
        <is>
          <t>HTF_GATE_BYPASS_RZ</t>
        </is>
      </c>
      <c r="B385" s="73" t="inlineStr">
        <is>
          <t>0.0</t>
        </is>
      </c>
      <c r="C385" s="38" t="n"/>
      <c r="D385" s="38" t="inlineStr">
        <is>
          <t>ENTRY, GLOBAL_CHECK, STOCKS_EXIT</t>
        </is>
      </c>
      <c r="E385" s="38" t="n"/>
      <c r="F385" s="30" t="n"/>
      <c r="G385" s="38">
        <f>IFERROR(VLOOKUP($A404&amp;"_"&amp;$B404,Results_Deltas!$A$2:$P$15000,5,FALSE),"")</f>
        <v/>
      </c>
      <c r="H385" s="38" t="inlineStr">
        <is>
          <t>Blanket (page end)</t>
        </is>
      </c>
      <c r="I385" s="30" t="n"/>
      <c r="J385" s="30" t="n"/>
      <c r="K385" s="30" t="n"/>
      <c r="L385" s="30" t="inlineStr">
        <is>
          <t>NO</t>
        </is>
      </c>
      <c r="M385" s="30" t="n">
        <v>-0.06128750250675122</v>
      </c>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c r="IN385" s="76" t="inlineStr">
        <is>
          <t>SUSPICIOUS n=0 for crypto_short — keep, needs S1 fills (backtest-expert: &lt;30 trades, seek plateaus, punish)</t>
        </is>
      </c>
    </row>
    <row r="386" ht="15.75" customHeight="1" s="67">
      <c r="A386" s="37" t="inlineStr">
        <is>
          <t>HTF_GATE_BYPASS_RZ</t>
        </is>
      </c>
      <c r="B386" s="73" t="inlineStr">
        <is>
          <t>0.0_ALT</t>
        </is>
      </c>
      <c r="C386" s="38" t="n"/>
      <c r="D386" s="38" t="inlineStr">
        <is>
          <t>ENTRY, GLOBAL_CHECK, STOCKS_EXIT</t>
        </is>
      </c>
      <c r="E386" s="38" t="n"/>
      <c r="F386" s="30" t="n"/>
      <c r="G386" s="38">
        <f>IFERROR(VLOOKUP($A405&amp;"_"&amp;$B405,Results_Deltas!$A$2:$P$15000,5,FALSE),"")</f>
        <v/>
      </c>
      <c r="H386" s="38" t="inlineStr">
        <is>
          <t>Blanket (page end)</t>
        </is>
      </c>
      <c r="I386" s="30" t="n"/>
      <c r="J386" s="30" t="n"/>
      <c r="K386" s="30" t="n"/>
      <c r="L386" s="30" t="inlineStr">
        <is>
          <t>YES</t>
        </is>
      </c>
      <c r="M386" s="30" t="n">
        <v>-0.06128750250675122</v>
      </c>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c r="IN386" s="76" t="inlineStr">
        <is>
          <t>SUSPICIOUS n=0 for crypto_short — keep, needs S1 fills (backtest-expert: &lt;30 trades, seek plateaus, punish)</t>
        </is>
      </c>
    </row>
    <row r="387" ht="15.75" customHeight="1" s="67">
      <c r="A387" s="37" t="inlineStr">
        <is>
          <t>HTF_GATE_D_MANDATORY</t>
        </is>
      </c>
      <c r="B387" s="73" t="inlineStr">
        <is>
          <t>0.0</t>
        </is>
      </c>
      <c r="C387" s="38" t="n"/>
      <c r="D387" s="38" t="inlineStr">
        <is>
          <t>ENTRY, GLOBAL_CHECK, STOCKS_EXIT</t>
        </is>
      </c>
      <c r="E387" s="38" t="n"/>
      <c r="F387" s="30" t="n"/>
      <c r="G387" s="38">
        <f>IFERROR(VLOOKUP($A406&amp;"_"&amp;$B406,Results_Deltas!$A$2:$P$15000,5,FALSE),"")</f>
        <v/>
      </c>
      <c r="H387" s="38" t="inlineStr">
        <is>
          <t>Blanket (page end)</t>
        </is>
      </c>
      <c r="I387" s="30" t="n"/>
      <c r="J387" s="30" t="n"/>
      <c r="K387" s="30" t="n"/>
      <c r="L387" s="30" t="inlineStr">
        <is>
          <t>NO</t>
        </is>
      </c>
      <c r="M387" s="30" t="n">
        <v>-0.06128750250675122</v>
      </c>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c r="IN387" s="76" t="inlineStr">
        <is>
          <t>SUSPICIOUS n=0 for crypto_short — keep, needs S1 fills (backtest-expert: &lt;30 trades, seek plateaus, punish)</t>
        </is>
      </c>
    </row>
    <row r="388" ht="15.75" customHeight="1" s="67">
      <c r="A388" s="37" t="inlineStr">
        <is>
          <t>HTF_GATE_D_MANDATORY</t>
        </is>
      </c>
      <c r="B388" s="73" t="inlineStr">
        <is>
          <t>0.0_ALT</t>
        </is>
      </c>
      <c r="C388" s="38" t="n"/>
      <c r="D388" s="38" t="inlineStr">
        <is>
          <t>ENTRY, GLOBAL_CHECK, STOCKS_EXIT</t>
        </is>
      </c>
      <c r="E388" s="38" t="n"/>
      <c r="F388" s="30" t="n"/>
      <c r="G388" s="38">
        <f>IFERROR(VLOOKUP($A407&amp;"_"&amp;$B407,Results_Deltas!$A$2:$P$15000,5,FALSE),"")</f>
        <v/>
      </c>
      <c r="H388" s="38" t="inlineStr">
        <is>
          <t>Blanket (page end)</t>
        </is>
      </c>
      <c r="I388" s="30" t="n"/>
      <c r="J388" s="30" t="n"/>
      <c r="K388" s="30" t="n"/>
      <c r="L388" s="30" t="inlineStr">
        <is>
          <t>YES</t>
        </is>
      </c>
      <c r="M388" s="30" t="n">
        <v>-0.06128750250675122</v>
      </c>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c r="IN388" s="76" t="inlineStr">
        <is>
          <t>SUSPICIOUS n=0 for crypto_short — keep, needs S1 fills (backtest-expert: &lt;30 trades, seek plateaus, punish)</t>
        </is>
      </c>
    </row>
    <row r="389" ht="15.75" customHeight="1" s="67">
      <c r="A389" s="37" t="inlineStr">
        <is>
          <t>HTF_GATE_MIN_CONFIRMATIONS</t>
        </is>
      </c>
      <c r="B389" s="73" t="inlineStr">
        <is>
          <t>0.0</t>
        </is>
      </c>
      <c r="C389" s="38" t="n"/>
      <c r="D389" s="38" t="inlineStr">
        <is>
          <t>ENTRY, GLOBAL_CHECK, STOCKS_EXIT</t>
        </is>
      </c>
      <c r="E389" s="38" t="n"/>
      <c r="F389" s="30" t="n"/>
      <c r="G389" s="38">
        <f>IFERROR(VLOOKUP($A408&amp;"_"&amp;$B408,Results_Deltas!$A$2:$P$15000,5,FALSE),"")</f>
        <v/>
      </c>
      <c r="H389" s="38" t="inlineStr">
        <is>
          <t>Blanket (page end)</t>
        </is>
      </c>
      <c r="I389" s="30" t="n"/>
      <c r="J389" s="30" t="n"/>
      <c r="K389" s="30" t="n"/>
      <c r="L389" s="30" t="inlineStr">
        <is>
          <t>NO</t>
        </is>
      </c>
      <c r="M389" s="30" t="n">
        <v>-0.06128750250675122</v>
      </c>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c r="IN389" s="76" t="inlineStr">
        <is>
          <t>SUSPICIOUS n=0 for crypto_short — keep, needs S1 fills (backtest-expert: &lt;30 trades, seek plateaus, punish)</t>
        </is>
      </c>
    </row>
    <row r="390" ht="15.75" customHeight="1" s="67">
      <c r="A390" s="37" t="inlineStr">
        <is>
          <t>HTF_GATE_MIN_CONFIRMATIONS</t>
        </is>
      </c>
      <c r="B390" s="73" t="inlineStr">
        <is>
          <t>0.0_ALT</t>
        </is>
      </c>
      <c r="C390" s="38" t="n"/>
      <c r="D390" s="38" t="inlineStr">
        <is>
          <t>ENTRY, GLOBAL_CHECK, STOCKS_EXIT</t>
        </is>
      </c>
      <c r="E390" s="38" t="n"/>
      <c r="F390" s="30" t="n"/>
      <c r="G390" s="38">
        <f>IFERROR(VLOOKUP($A409&amp;"_"&amp;$B409,Results_Deltas!$A$2:$P$15000,5,FALSE),"")</f>
        <v/>
      </c>
      <c r="H390" s="38" t="inlineStr">
        <is>
          <t>Blanket (page end)</t>
        </is>
      </c>
      <c r="I390" s="30" t="n"/>
      <c r="J390" s="30" t="n"/>
      <c r="K390" s="30" t="n"/>
      <c r="L390" s="30" t="inlineStr">
        <is>
          <t>YES</t>
        </is>
      </c>
      <c r="M390" s="30" t="n">
        <v>-0.06128750250675122</v>
      </c>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c r="IN390" s="76" t="inlineStr">
        <is>
          <t>SUSPICIOUS n=0 for crypto_short — keep, needs S1 fills (backtest-expert: &lt;30 trades, seek plateaus, punish)</t>
        </is>
      </c>
    </row>
    <row r="391" ht="15.75" customHeight="1" s="67">
      <c r="A391" s="37" t="inlineStr">
        <is>
          <t>HTF_TREND_VETO_BYPASS_REASONS</t>
        </is>
      </c>
      <c r="B391" s="73" t="inlineStr">
        <is>
          <t>0.0</t>
        </is>
      </c>
      <c r="C391" s="38" t="n"/>
      <c r="D391" s="38" t="inlineStr">
        <is>
          <t>GLOBAL_CHECK, STOCKS_EXIT</t>
        </is>
      </c>
      <c r="E391" s="38" t="n"/>
      <c r="F391" s="30" t="n"/>
      <c r="G391" s="38">
        <f>IFERROR(VLOOKUP($A410&amp;"_"&amp;$B410,Results_Deltas!$A$2:$P$15000,5,FALSE),"")</f>
        <v/>
      </c>
      <c r="H391" s="38" t="inlineStr">
        <is>
          <t>Blanket (page end)</t>
        </is>
      </c>
      <c r="I391" s="30" t="n"/>
      <c r="J391" s="30" t="n"/>
      <c r="K391" s="30" t="n"/>
      <c r="L391" s="30" t="inlineStr">
        <is>
          <t>NO</t>
        </is>
      </c>
      <c r="M391" s="30" t="n">
        <v>-0.06128750250675122</v>
      </c>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c r="IN391" s="76" t="inlineStr">
        <is>
          <t>SUSPICIOUS n=0 for crypto_short — keep, needs S1 fills (backtest-expert: &lt;30 trades, seek plateaus, punish)</t>
        </is>
      </c>
    </row>
    <row r="392" ht="15.75" customHeight="1" s="67">
      <c r="A392" s="37" t="inlineStr">
        <is>
          <t>HTF_TREND_VETO_BYPASS_REASONS</t>
        </is>
      </c>
      <c r="B392" s="73" t="inlineStr">
        <is>
          <t>0.0_ALT</t>
        </is>
      </c>
      <c r="C392" s="38" t="n"/>
      <c r="D392" s="38" t="inlineStr">
        <is>
          <t>GLOBAL_CHECK, STOCKS_EXIT</t>
        </is>
      </c>
      <c r="E392" s="38" t="n"/>
      <c r="F392" s="30" t="n"/>
      <c r="G392" s="38">
        <f>IFERROR(VLOOKUP($A411&amp;"_"&amp;$B411,Results_Deltas!$A$2:$P$15000,5,FALSE),"")</f>
        <v/>
      </c>
      <c r="H392" s="38" t="inlineStr">
        <is>
          <t>Blanket (page end)</t>
        </is>
      </c>
      <c r="I392" s="30" t="n"/>
      <c r="J392" s="30" t="n"/>
      <c r="K392" s="30" t="n"/>
      <c r="L392" s="30" t="inlineStr">
        <is>
          <t>YES</t>
        </is>
      </c>
      <c r="M392" s="30" t="n">
        <v>-0.06128750250675122</v>
      </c>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c r="IN392" s="76" t="inlineStr">
        <is>
          <t>SUSPICIOUS n=0 for crypto_short — keep, needs S1 fills (backtest-expert: &lt;30 trades, seek plateaus, punish)</t>
        </is>
      </c>
    </row>
    <row r="393" ht="15.75" customHeight="1" s="67">
      <c r="A393" s="37" t="inlineStr">
        <is>
          <t>LEADERBOARD_FILTER</t>
        </is>
      </c>
      <c r="B393" s="73" t="inlineStr">
        <is>
          <t>False_ALT</t>
        </is>
      </c>
      <c r="C393" s="38" t="n"/>
      <c r="D393" s="38" t="inlineStr">
        <is>
          <t>AUGMENT, ENTRY, EXIT, GLOBAL_CHECK, REDUCE, STOCKS_EXIT</t>
        </is>
      </c>
      <c r="E393" s="38" t="n"/>
      <c r="F393" s="30" t="n"/>
      <c r="G393" s="38">
        <f>IFERROR(VLOOKUP($A412&amp;"_"&amp;$B412,Results_Deltas!$A$2:$P$15000,5,FALSE),"")</f>
        <v/>
      </c>
      <c r="H393" s="38" t="inlineStr">
        <is>
          <t>Blanket (page end)</t>
        </is>
      </c>
      <c r="I393" s="30" t="n"/>
      <c r="J393" s="30" t="n"/>
      <c r="K393" s="30" t="n"/>
      <c r="L393" s="30" t="inlineStr">
        <is>
          <t>NO</t>
        </is>
      </c>
      <c r="M393" s="30" t="n">
        <v>-0.06128750250675122</v>
      </c>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c r="IN393" s="76" t="inlineStr">
        <is>
          <t>SUSPICIOUS n=0 for crypto_short — keep, needs S1 fills (backtest-expert: &lt;30 trades, seek plateaus, punish)</t>
        </is>
      </c>
    </row>
    <row r="394" ht="15.75" customHeight="1" s="67">
      <c r="A394" s="37" t="inlineStr">
        <is>
          <t>LH_HL_FILTER_REQUIRE_BOTH</t>
        </is>
      </c>
      <c r="B394" s="73" t="inlineStr">
        <is>
          <t>False_ALT</t>
        </is>
      </c>
      <c r="C394" s="38" t="n"/>
      <c r="D394" s="38" t="inlineStr">
        <is>
          <t>ENTRY, GLOBAL_CHECK, STOCKS_EXIT</t>
        </is>
      </c>
      <c r="E394" s="38" t="n"/>
      <c r="F394" s="30" t="n"/>
      <c r="G394" s="38">
        <f>IFERROR(VLOOKUP($A413&amp;"_"&amp;$B413,Results_Deltas!$A$2:$P$15000,5,FALSE),"")</f>
        <v/>
      </c>
      <c r="H394" s="38" t="inlineStr">
        <is>
          <t>Blanket (page end)</t>
        </is>
      </c>
      <c r="I394" s="30" t="n"/>
      <c r="J394" s="30" t="n"/>
      <c r="K394" s="30" t="n"/>
      <c r="L394" s="30" t="inlineStr">
        <is>
          <t>NO</t>
        </is>
      </c>
      <c r="M394" s="30" t="n">
        <v>-0.06128750250675122</v>
      </c>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c r="IN394" s="76" t="inlineStr">
        <is>
          <t>SUSPICIOUS n=0 for crypto_short — keep, needs S1 fills (backtest-expert: &lt;30 trades, seek plateaus, punish)</t>
        </is>
      </c>
    </row>
    <row r="395" ht="15.75" customHeight="1" s="67">
      <c r="A395" s="39" t="inlineStr">
        <is>
          <t>MANDATORY_REENTRY_WT_FILTER_MIN_VELOCITY</t>
        </is>
      </c>
      <c r="B395" s="73" t="inlineStr">
        <is>
          <t>0.0</t>
        </is>
      </c>
      <c r="C395" s="38" t="n"/>
      <c r="D395" s="38" t="inlineStr">
        <is>
          <t>GLOBAL_CHECK, STOCKS_EXIT</t>
        </is>
      </c>
      <c r="E395" s="38" t="n"/>
      <c r="F395" s="30" t="n"/>
      <c r="G395" s="38">
        <f>IFERROR(VLOOKUP($A414&amp;"_"&amp;$B414,Results_Deltas!$A$2:$P$15000,5,FALSE),"")</f>
        <v/>
      </c>
      <c r="H395" s="38" t="inlineStr">
        <is>
          <t>Blanket (page end)</t>
        </is>
      </c>
      <c r="I395" s="30" t="n"/>
      <c r="J395" s="30" t="n"/>
      <c r="K395" s="30" t="n"/>
      <c r="L395" s="30" t="inlineStr">
        <is>
          <t>NO</t>
        </is>
      </c>
      <c r="M395" s="30" t="n">
        <v>-0.06128750250675122</v>
      </c>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c r="IN395" s="76" t="inlineStr">
        <is>
          <t>SUSPICIOUS n=0 for crypto_short — keep, needs S1 fills (backtest-expert: &lt;30 trades, seek plateaus, punish)</t>
        </is>
      </c>
    </row>
    <row r="396" ht="15.75" customHeight="1" s="67">
      <c r="A396" s="37" t="inlineStr">
        <is>
          <t>MANDATORY_REENTRY_WT_FILTER_MIN_VELOCITY</t>
        </is>
      </c>
      <c r="B396" s="73" t="inlineStr">
        <is>
          <t>0.0_ALT</t>
        </is>
      </c>
      <c r="C396" s="38" t="n"/>
      <c r="D396" s="38" t="inlineStr">
        <is>
          <t>GLOBAL_CHECK, STOCKS_EXIT</t>
        </is>
      </c>
      <c r="E396" s="38" t="n"/>
      <c r="F396" s="30" t="n"/>
      <c r="G396" s="38">
        <f>IFERROR(VLOOKUP($A415&amp;"_"&amp;$B415,Results_Deltas!$A$2:$P$15000,5,FALSE),"")</f>
        <v/>
      </c>
      <c r="H396" s="38" t="inlineStr">
        <is>
          <t>Blanket (page end)</t>
        </is>
      </c>
      <c r="I396" s="30" t="n"/>
      <c r="J396" s="30" t="n"/>
      <c r="K396" s="30" t="n"/>
      <c r="L396" s="30" t="inlineStr">
        <is>
          <t>NO</t>
        </is>
      </c>
      <c r="M396" s="30" t="n">
        <v>-0.06128750250675122</v>
      </c>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c r="IN396" s="76" t="inlineStr">
        <is>
          <t>SUSPICIOUS n=0 for crypto_short — keep, needs S1 fills (backtest-expert: &lt;30 trades, seek plateaus, punish)</t>
        </is>
      </c>
    </row>
    <row r="397" ht="15.75" customHeight="1" s="67">
      <c r="A397" s="37" t="inlineStr">
        <is>
          <t>OI_CONFIRM_MIN_CHANGE_PCT</t>
        </is>
      </c>
      <c r="B397" s="73" t="inlineStr">
        <is>
          <t>0</t>
        </is>
      </c>
      <c r="C397" s="38" t="n"/>
      <c r="D397" s="38" t="inlineStr">
        <is>
          <t>ENTRY, GLOBAL_CHECK, STOCKS_EXIT</t>
        </is>
      </c>
      <c r="E397" s="38" t="n"/>
      <c r="F397" s="30" t="n"/>
      <c r="G397" s="38">
        <f>IFERROR(VLOOKUP($A416&amp;"_"&amp;$B416,Results_Deltas!$A$2:$P$15000,5,FALSE),"")</f>
        <v/>
      </c>
      <c r="H397" s="38" t="inlineStr">
        <is>
          <t>Blanket (page end)</t>
        </is>
      </c>
      <c r="I397" s="30" t="n"/>
      <c r="J397" s="30" t="n"/>
      <c r="K397" s="30" t="n"/>
      <c r="L397" s="30" t="inlineStr">
        <is>
          <t>NO</t>
        </is>
      </c>
      <c r="M397" s="30" t="n">
        <v>-0.03532096168833091</v>
      </c>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c r="IN397" s="76" t="inlineStr">
        <is>
          <t>SUSPICIOUS n=0 for crypto_short — keep, needs S1 fills (backtest-expert: &lt;30 trades, seek plateaus, punish)</t>
        </is>
      </c>
    </row>
    <row r="398" ht="15.75" customHeight="1" s="67">
      <c r="A398" s="37" t="inlineStr">
        <is>
          <t>MANDATORY_REENTRY_WT_FILTER_REQUIRE_FLIP</t>
        </is>
      </c>
      <c r="B398" s="73" t="inlineStr">
        <is>
          <t>False_ALT</t>
        </is>
      </c>
      <c r="C398" s="38" t="n"/>
      <c r="D398" s="38" t="inlineStr">
        <is>
          <t>GLOBAL_CHECK, STOCKS_EXIT</t>
        </is>
      </c>
      <c r="E398" s="38" t="n"/>
      <c r="F398" s="30" t="n"/>
      <c r="G398" s="38">
        <f>IFERROR(VLOOKUP($A417&amp;"_"&amp;$B417,Results_Deltas!$A$2:$P$15000,5,FALSE),"")</f>
        <v/>
      </c>
      <c r="H398" s="38" t="inlineStr">
        <is>
          <t>Blanket (page end)</t>
        </is>
      </c>
      <c r="I398" s="30" t="n"/>
      <c r="J398" s="30" t="n"/>
      <c r="K398" s="30" t="n"/>
      <c r="L398" s="30" t="inlineStr">
        <is>
          <t>NO</t>
        </is>
      </c>
      <c r="M398" s="30" t="n">
        <v>-0.02931522452459699</v>
      </c>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c r="IN398" s="76" t="inlineStr">
        <is>
          <t>SUSPICIOUS n=0 for crypto_short — keep, needs S1 fills (backtest-expert: &lt;30 trades, seek plateaus, punish)</t>
        </is>
      </c>
    </row>
    <row r="399" ht="15.75" customHeight="1" s="67">
      <c r="A399" s="37" t="inlineStr">
        <is>
          <t>MI_TF_AGREE_MIN</t>
        </is>
      </c>
      <c r="B399" s="73" t="inlineStr">
        <is>
          <t>0.0</t>
        </is>
      </c>
      <c r="C399" s="38" t="n"/>
      <c r="D399" s="38" t="inlineStr">
        <is>
          <t>ENTRY, GLOBAL_CHECK, STOCKS_EXIT</t>
        </is>
      </c>
      <c r="E399" s="38" t="n"/>
      <c r="F399" s="30" t="n"/>
      <c r="G399" s="38">
        <f>IFERROR(VLOOKUP($A418&amp;"_"&amp;$B418,Results_Deltas!$A$2:$P$15000,5,FALSE),"")</f>
        <v/>
      </c>
      <c r="H399" s="38" t="inlineStr">
        <is>
          <t>Blanket (page end)</t>
        </is>
      </c>
      <c r="I399" s="30" t="n"/>
      <c r="J399" s="30" t="n"/>
      <c r="K399" s="30" t="n"/>
      <c r="L399" s="30" t="inlineStr">
        <is>
          <t>NO</t>
        </is>
      </c>
      <c r="M399" s="30" t="n">
        <v>-0.02931522452459699</v>
      </c>
      <c r="N399" s="30" t="n"/>
      <c r="O399" s="30" t="n"/>
      <c r="P399" s="30" t="n"/>
      <c r="Q399" s="30" t="n"/>
      <c r="R399" s="30" t="n"/>
      <c r="S399" s="30" t="n"/>
      <c r="T399" s="30" t="n"/>
      <c r="U399" s="30" t="n"/>
      <c r="V399" s="30" t="n"/>
      <c r="W399" s="30" t="n"/>
      <c r="X399" s="30" t="n"/>
      <c r="Y399" s="30" t="n"/>
      <c r="Z399" s="30" t="n"/>
      <c r="AA399" s="30" t="n"/>
      <c r="AB399" s="30" t="n"/>
      <c r="AC399" s="30" t="n"/>
      <c r="AD399" s="30" t="n"/>
      <c r="AE399" s="30" t="n"/>
      <c r="AF399" s="30" t="n"/>
      <c r="AG399" s="30" t="n"/>
      <c r="AH399" s="30" t="n"/>
      <c r="AI399" s="30" t="n"/>
      <c r="AJ399" s="30" t="n"/>
      <c r="AK399" s="30" t="n"/>
      <c r="AL399" s="30" t="n"/>
      <c r="AM399" s="30" t="n"/>
      <c r="AN399" s="30" t="n"/>
      <c r="AO399" s="30" t="n"/>
      <c r="AP399" s="30" t="n"/>
      <c r="AQ399" s="30" t="n"/>
      <c r="AR399" s="30" t="n"/>
      <c r="AS399" s="30" t="n"/>
      <c r="AT399" s="30" t="n"/>
      <c r="AU399" s="30" t="n"/>
      <c r="AV399" s="30" t="n"/>
      <c r="AW399" s="30" t="n"/>
      <c r="AX399" s="30" t="n"/>
      <c r="AY399" s="30" t="n"/>
      <c r="AZ399" s="30" t="n"/>
      <c r="BA399" s="30" t="n"/>
      <c r="BB399" s="30" t="n"/>
      <c r="BC399" s="30" t="n"/>
      <c r="BD399" s="30" t="n"/>
      <c r="BE399" s="30" t="n"/>
      <c r="BF399" s="30" t="n"/>
      <c r="BG399" s="30" t="n"/>
      <c r="BH399" s="30" t="n"/>
      <c r="BI399" s="30" t="n"/>
      <c r="BJ399" s="30" t="n"/>
      <c r="BK399" s="30" t="n"/>
      <c r="BL399" s="30" t="n"/>
      <c r="BM399" s="30" t="n"/>
      <c r="BN399" s="30" t="n"/>
      <c r="BO399" s="30" t="n"/>
      <c r="BP399" s="30" t="n"/>
      <c r="BQ399" s="30" t="n"/>
      <c r="BR399" s="30" t="n"/>
      <c r="BS399" s="30" t="n"/>
      <c r="BT399" s="30" t="n"/>
      <c r="BU399" s="30" t="n"/>
      <c r="BV399" s="30" t="n"/>
      <c r="BW399" s="30" t="n"/>
      <c r="BX399" s="30" t="n"/>
      <c r="BY399" s="30" t="n"/>
      <c r="BZ399" s="30" t="n"/>
      <c r="CA399" s="30" t="n"/>
      <c r="CB399" s="30" t="n"/>
      <c r="CC399" s="30" t="n"/>
      <c r="CD399" s="30" t="n"/>
      <c r="CE399" s="30" t="n"/>
      <c r="CF399" s="30" t="n"/>
      <c r="CG399" s="30" t="n"/>
      <c r="CH399" s="30" t="n"/>
      <c r="CI399" s="30" t="n"/>
      <c r="CJ399" s="30" t="n"/>
      <c r="CK399" s="30" t="n"/>
      <c r="CL399" s="30" t="n"/>
      <c r="CM399" s="30" t="n"/>
      <c r="CN399" s="30" t="n"/>
      <c r="CO399" s="30" t="n"/>
      <c r="CP399" s="30" t="n"/>
      <c r="CQ399" s="30" t="n"/>
      <c r="CR399" s="30" t="n"/>
      <c r="CS399" s="30" t="n"/>
      <c r="CT399" s="30" t="n"/>
      <c r="CU399" s="30" t="n"/>
      <c r="CV399" s="30" t="n"/>
      <c r="CW399" s="30" t="n"/>
      <c r="CX399" s="30" t="n"/>
      <c r="CY399" s="30" t="n"/>
      <c r="CZ399" s="30" t="n"/>
      <c r="DA399" s="30" t="n"/>
      <c r="DB399" s="30" t="n"/>
      <c r="DC399" s="30" t="n"/>
      <c r="DD399" s="30" t="n"/>
      <c r="DE399" s="30" t="n"/>
      <c r="DF399" s="30" t="n"/>
      <c r="DG399" s="30" t="n"/>
      <c r="DH399" s="30" t="n"/>
      <c r="DI399" s="30" t="n"/>
      <c r="DJ399" s="30" t="n"/>
      <c r="DK399" s="30" t="n"/>
      <c r="DL399" s="30" t="n"/>
      <c r="DM399" s="30" t="n"/>
      <c r="DN399" s="30" t="n"/>
      <c r="DO399" s="30" t="n"/>
      <c r="DP399" s="30" t="n"/>
      <c r="DQ399" s="30" t="n"/>
      <c r="DR399" s="30" t="n"/>
      <c r="DS399" s="30" t="n"/>
      <c r="DT399" s="30" t="n"/>
      <c r="DU399" s="30" t="n"/>
      <c r="DV399" s="30" t="n"/>
      <c r="DW399" s="30" t="n"/>
      <c r="DX399" s="30" t="n"/>
      <c r="DY399" s="30" t="n"/>
      <c r="DZ399" s="30" t="n"/>
      <c r="EA399" s="30" t="n"/>
      <c r="EB399" s="30" t="n"/>
      <c r="EC399" s="30" t="n"/>
      <c r="ED399" s="30" t="n"/>
      <c r="EE399" s="30" t="n"/>
      <c r="EF399" s="30" t="n"/>
      <c r="EG399" s="30" t="n"/>
      <c r="EH399" s="30" t="n"/>
      <c r="EI399" s="30" t="n"/>
      <c r="EJ399" s="30" t="n"/>
      <c r="EK399" s="30" t="n"/>
      <c r="EL399" s="30" t="n"/>
      <c r="EM399" s="30" t="n"/>
      <c r="EN399" s="30" t="n"/>
      <c r="EO399" s="30" t="n"/>
      <c r="EP399" s="30" t="n"/>
      <c r="EQ399" s="30" t="n"/>
      <c r="ER399" s="30" t="n"/>
      <c r="ES399" s="30" t="n"/>
      <c r="ET399" s="30" t="n"/>
      <c r="EU399" s="30" t="n"/>
      <c r="EV399" s="30" t="n"/>
      <c r="EW399" s="30" t="n"/>
      <c r="EX399" s="30" t="n"/>
      <c r="EY399" s="30" t="n"/>
      <c r="EZ399" s="30" t="n"/>
      <c r="FA399" s="30" t="n"/>
      <c r="FB399" s="30" t="n"/>
      <c r="FC399" s="30" t="n"/>
      <c r="FD399" s="30" t="n"/>
      <c r="FE399" s="30" t="n"/>
      <c r="FF399" s="30" t="n"/>
      <c r="FG399" s="30" t="n"/>
      <c r="FH399" s="30" t="n"/>
      <c r="FI399" s="30" t="n"/>
      <c r="FJ399" s="30" t="n"/>
      <c r="FK399" s="30" t="n"/>
      <c r="FL399" s="30" t="n"/>
      <c r="FM399" s="30" t="n"/>
      <c r="FN399" s="30" t="n"/>
      <c r="FO399" s="30" t="n"/>
      <c r="FP399" s="30" t="n"/>
      <c r="FQ399" s="30" t="n"/>
      <c r="FR399" s="30" t="n"/>
      <c r="FS399" s="30" t="n"/>
      <c r="FT399" s="30" t="n"/>
      <c r="FU399" s="30" t="n"/>
      <c r="FV399" s="30" t="n"/>
      <c r="FW399" s="30" t="n"/>
      <c r="FX399" s="30" t="n"/>
      <c r="FY399" s="30" t="n"/>
      <c r="FZ399" s="30" t="n"/>
      <c r="GA399" s="30" t="n"/>
      <c r="GB399" s="30" t="n"/>
      <c r="GC399" s="30" t="n"/>
      <c r="GD399" s="30" t="n"/>
      <c r="GE399" s="30" t="n"/>
      <c r="GF399" s="30" t="n"/>
      <c r="GG399" s="30" t="n"/>
      <c r="GH399" s="30" t="n"/>
      <c r="GI399" s="30" t="n"/>
      <c r="GJ399" s="30" t="n"/>
      <c r="GK399" s="30" t="n"/>
      <c r="GL399" s="30" t="n"/>
      <c r="GM399" s="30" t="n"/>
      <c r="GN399" s="30" t="n"/>
      <c r="GO399" s="30" t="n"/>
      <c r="GP399" s="30" t="n"/>
      <c r="GQ399" s="30" t="n"/>
      <c r="GR399" s="30" t="n"/>
      <c r="GS399" s="30" t="n"/>
      <c r="GT399" s="30" t="n"/>
      <c r="GU399" s="30" t="n"/>
      <c r="GV399" s="30" t="n"/>
      <c r="GW399" s="30" t="n"/>
      <c r="GX399" s="30" t="n"/>
      <c r="GY399" s="30" t="n"/>
      <c r="GZ399" s="30" t="n"/>
      <c r="HA399" s="30" t="n"/>
      <c r="HB399" s="30" t="n"/>
      <c r="HC399" s="30" t="n"/>
      <c r="HD399" s="30" t="n"/>
      <c r="HE399" s="30" t="n"/>
      <c r="HF399" s="30" t="n"/>
      <c r="HG399" s="30" t="n"/>
      <c r="HH399" s="30" t="n"/>
      <c r="HI399" s="30" t="n"/>
      <c r="HJ399" s="30" t="n"/>
      <c r="HK399" s="30" t="n"/>
      <c r="HL399" s="30" t="n"/>
      <c r="HM399" s="30" t="n"/>
      <c r="HN399" s="30" t="n"/>
      <c r="HO399" s="30" t="n"/>
      <c r="HP399" s="30" t="n"/>
      <c r="HQ399" s="30" t="n"/>
      <c r="HR399" s="30" t="n"/>
      <c r="HS399" s="30" t="n"/>
      <c r="HT399" s="30" t="n"/>
      <c r="HU399" s="30" t="n"/>
      <c r="HV399" s="30" t="n"/>
      <c r="HW399" s="30" t="n"/>
      <c r="HX399" s="30" t="n"/>
      <c r="HY399" s="30" t="n"/>
      <c r="HZ399" s="30" t="n"/>
      <c r="IA399" s="30" t="n"/>
      <c r="IB399" s="30" t="n"/>
      <c r="IC399" s="30" t="n"/>
      <c r="ID399" s="30" t="n"/>
      <c r="IE399" s="30" t="n"/>
      <c r="IF399" s="30" t="n"/>
      <c r="IG399" s="30" t="n"/>
      <c r="IH399" s="30" t="n"/>
      <c r="II399" s="30" t="n"/>
      <c r="IJ399" s="30" t="n"/>
      <c r="IK399" s="30" t="n"/>
      <c r="IL399" s="30" t="n"/>
      <c r="IM399" s="30" t="n"/>
      <c r="IN399" s="76" t="inlineStr">
        <is>
          <t>SUSPICIOUS n=0 for crypto_short — keep, needs S1 fills (backtest-expert: &lt;30 trades, seek plateaus, punish)</t>
        </is>
      </c>
    </row>
    <row r="400" ht="15.75" customHeight="1" s="67">
      <c r="A400" s="37" t="inlineStr">
        <is>
          <t>MI_TF_AGREE_MIN</t>
        </is>
      </c>
      <c r="B400" s="73" t="inlineStr">
        <is>
          <t>0.0_ALT</t>
        </is>
      </c>
      <c r="C400" s="38" t="n"/>
      <c r="D400" s="38" t="inlineStr">
        <is>
          <t>ENTRY, GLOBAL_CHECK, STOCKS_EXIT</t>
        </is>
      </c>
      <c r="E400" s="38" t="n"/>
      <c r="F400" s="30" t="n"/>
      <c r="G400" s="38">
        <f>IFERROR(VLOOKUP($A419&amp;"_"&amp;$B419,Results_Deltas!$A$2:$P$15000,5,FALSE),"")</f>
        <v/>
      </c>
      <c r="H400" s="38" t="inlineStr">
        <is>
          <t>Blanket (page end)</t>
        </is>
      </c>
      <c r="I400" s="30" t="n"/>
      <c r="J400" s="30" t="n"/>
      <c r="K400" s="30" t="n"/>
      <c r="L400" s="30" t="inlineStr">
        <is>
          <t>NO</t>
        </is>
      </c>
      <c r="M400" s="30" t="n">
        <v>-0.02931522452459699</v>
      </c>
      <c r="N400" s="30" t="n"/>
      <c r="O400" s="30" t="n"/>
      <c r="P400" s="30" t="n"/>
      <c r="Q400" s="30" t="n"/>
      <c r="R400" s="30" t="n"/>
      <c r="S400" s="30" t="n"/>
      <c r="T400" s="30" t="n"/>
      <c r="U400" s="30" t="n"/>
      <c r="V400" s="30" t="n"/>
      <c r="W400" s="30" t="n"/>
      <c r="X400" s="30" t="n"/>
      <c r="Y400" s="30" t="n"/>
      <c r="Z400" s="30" t="n"/>
      <c r="AA400" s="30" t="n"/>
      <c r="AB400" s="30" t="n"/>
      <c r="AC400" s="30" t="n"/>
      <c r="AD400" s="30" t="n"/>
      <c r="AE400" s="30" t="n"/>
      <c r="AF400" s="30" t="n"/>
      <c r="AG400" s="30" t="n"/>
      <c r="AH400" s="30" t="n"/>
      <c r="AI400" s="30" t="n"/>
      <c r="AJ400" s="30" t="n"/>
      <c r="AK400" s="30" t="n"/>
      <c r="AL400" s="30" t="n"/>
      <c r="AM400" s="30" t="n"/>
      <c r="AN400" s="30" t="n"/>
      <c r="AO400" s="30" t="n"/>
      <c r="AP400" s="30" t="n"/>
      <c r="AQ400" s="30" t="n"/>
      <c r="AR400" s="30" t="n"/>
      <c r="AS400" s="30" t="n"/>
      <c r="AT400" s="30" t="n"/>
      <c r="AU400" s="30" t="n"/>
      <c r="AV400" s="30" t="n"/>
      <c r="AW400" s="30" t="n"/>
      <c r="AX400" s="30" t="n"/>
      <c r="AY400" s="30" t="n"/>
      <c r="AZ400" s="30" t="n"/>
      <c r="BA400" s="30" t="n"/>
      <c r="BB400" s="30" t="n"/>
      <c r="BC400" s="30" t="n"/>
      <c r="BD400" s="30" t="n"/>
      <c r="BE400" s="30" t="n"/>
      <c r="BF400" s="30" t="n"/>
      <c r="BG400" s="30" t="n"/>
      <c r="BH400" s="30" t="n"/>
      <c r="BI400" s="30" t="n"/>
      <c r="BJ400" s="30" t="n"/>
      <c r="BK400" s="30" t="n"/>
      <c r="BL400" s="30" t="n"/>
      <c r="BM400" s="30" t="n"/>
      <c r="BN400" s="30" t="n"/>
      <c r="BO400" s="30" t="n"/>
      <c r="BP400" s="30" t="n"/>
      <c r="BQ400" s="30" t="n"/>
      <c r="BR400" s="30" t="n"/>
      <c r="BS400" s="30" t="n"/>
      <c r="BT400" s="30" t="n"/>
      <c r="BU400" s="30" t="n"/>
      <c r="BV400" s="30" t="n"/>
      <c r="BW400" s="30" t="n"/>
      <c r="BX400" s="30" t="n"/>
      <c r="BY400" s="30" t="n"/>
      <c r="BZ400" s="30" t="n"/>
      <c r="CA400" s="30" t="n"/>
      <c r="CB400" s="30" t="n"/>
      <c r="CC400" s="30" t="n"/>
      <c r="CD400" s="30" t="n"/>
      <c r="CE400" s="30" t="n"/>
      <c r="CF400" s="30" t="n"/>
      <c r="CG400" s="30" t="n"/>
      <c r="CH400" s="30" t="n"/>
      <c r="CI400" s="30" t="n"/>
      <c r="CJ400" s="30" t="n"/>
      <c r="CK400" s="30" t="n"/>
      <c r="CL400" s="30" t="n"/>
      <c r="CM400" s="30" t="n"/>
      <c r="CN400" s="30" t="n"/>
      <c r="CO400" s="30" t="n"/>
      <c r="CP400" s="30" t="n"/>
      <c r="CQ400" s="30" t="n"/>
      <c r="CR400" s="30" t="n"/>
      <c r="CS400" s="30" t="n"/>
      <c r="CT400" s="30" t="n"/>
      <c r="CU400" s="30" t="n"/>
      <c r="CV400" s="30" t="n"/>
      <c r="CW400" s="30" t="n"/>
      <c r="CX400" s="30" t="n"/>
      <c r="CY400" s="30" t="n"/>
      <c r="CZ400" s="30" t="n"/>
      <c r="DA400" s="30" t="n"/>
      <c r="DB400" s="30" t="n"/>
      <c r="DC400" s="30" t="n"/>
      <c r="DD400" s="30" t="n"/>
      <c r="DE400" s="30" t="n"/>
      <c r="DF400" s="30" t="n"/>
      <c r="DG400" s="30" t="n"/>
      <c r="DH400" s="30" t="n"/>
      <c r="DI400" s="30" t="n"/>
      <c r="DJ400" s="30" t="n"/>
      <c r="DK400" s="30" t="n"/>
      <c r="DL400" s="30" t="n"/>
      <c r="DM400" s="30" t="n"/>
      <c r="DN400" s="30" t="n"/>
      <c r="DO400" s="30" t="n"/>
      <c r="DP400" s="30" t="n"/>
      <c r="DQ400" s="30" t="n"/>
      <c r="DR400" s="30" t="n"/>
      <c r="DS400" s="30" t="n"/>
      <c r="DT400" s="30" t="n"/>
      <c r="DU400" s="30" t="n"/>
      <c r="DV400" s="30" t="n"/>
      <c r="DW400" s="30" t="n"/>
      <c r="DX400" s="30" t="n"/>
      <c r="DY400" s="30" t="n"/>
      <c r="DZ400" s="30" t="n"/>
      <c r="EA400" s="30" t="n"/>
      <c r="EB400" s="30" t="n"/>
      <c r="EC400" s="30" t="n"/>
      <c r="ED400" s="30" t="n"/>
      <c r="EE400" s="30" t="n"/>
      <c r="EF400" s="30" t="n"/>
      <c r="EG400" s="30" t="n"/>
      <c r="EH400" s="30" t="n"/>
      <c r="EI400" s="30" t="n"/>
      <c r="EJ400" s="30" t="n"/>
      <c r="EK400" s="30" t="n"/>
      <c r="EL400" s="30" t="n"/>
      <c r="EM400" s="30" t="n"/>
      <c r="EN400" s="30" t="n"/>
      <c r="EO400" s="30" t="n"/>
      <c r="EP400" s="30" t="n"/>
      <c r="EQ400" s="30" t="n"/>
      <c r="ER400" s="30" t="n"/>
      <c r="ES400" s="30" t="n"/>
      <c r="ET400" s="30" t="n"/>
      <c r="EU400" s="30" t="n"/>
      <c r="EV400" s="30" t="n"/>
      <c r="EW400" s="30" t="n"/>
      <c r="EX400" s="30" t="n"/>
      <c r="EY400" s="30" t="n"/>
      <c r="EZ400" s="30" t="n"/>
      <c r="FA400" s="30" t="n"/>
      <c r="FB400" s="30" t="n"/>
      <c r="FC400" s="30" t="n"/>
      <c r="FD400" s="30" t="n"/>
      <c r="FE400" s="30" t="n"/>
      <c r="FF400" s="30" t="n"/>
      <c r="FG400" s="30" t="n"/>
      <c r="FH400" s="30" t="n"/>
      <c r="FI400" s="30" t="n"/>
      <c r="FJ400" s="30" t="n"/>
      <c r="FK400" s="30" t="n"/>
      <c r="FL400" s="30" t="n"/>
      <c r="FM400" s="30" t="n"/>
      <c r="FN400" s="30" t="n"/>
      <c r="FO400" s="30" t="n"/>
      <c r="FP400" s="30" t="n"/>
      <c r="FQ400" s="30" t="n"/>
      <c r="FR400" s="30" t="n"/>
      <c r="FS400" s="30" t="n"/>
      <c r="FT400" s="30" t="n"/>
      <c r="FU400" s="30" t="n"/>
      <c r="FV400" s="30" t="n"/>
      <c r="FW400" s="30" t="n"/>
      <c r="FX400" s="30" t="n"/>
      <c r="FY400" s="30" t="n"/>
      <c r="FZ400" s="30" t="n"/>
      <c r="GA400" s="30" t="n"/>
      <c r="GB400" s="30" t="n"/>
      <c r="GC400" s="30" t="n"/>
      <c r="GD400" s="30" t="n"/>
      <c r="GE400" s="30" t="n"/>
      <c r="GF400" s="30" t="n"/>
      <c r="GG400" s="30" t="n"/>
      <c r="GH400" s="30" t="n"/>
      <c r="GI400" s="30" t="n"/>
      <c r="GJ400" s="30" t="n"/>
      <c r="GK400" s="30" t="n"/>
      <c r="GL400" s="30" t="n"/>
      <c r="GM400" s="30" t="n"/>
      <c r="GN400" s="30" t="n"/>
      <c r="GO400" s="30" t="n"/>
      <c r="GP400" s="30" t="n"/>
      <c r="GQ400" s="30" t="n"/>
      <c r="GR400" s="30" t="n"/>
      <c r="GS400" s="30" t="n"/>
      <c r="GT400" s="30" t="n"/>
      <c r="GU400" s="30" t="n"/>
      <c r="GV400" s="30" t="n"/>
      <c r="GW400" s="30" t="n"/>
      <c r="GX400" s="30" t="n"/>
      <c r="GY400" s="30" t="n"/>
      <c r="GZ400" s="30" t="n"/>
      <c r="HA400" s="30" t="n"/>
      <c r="HB400" s="30" t="n"/>
      <c r="HC400" s="30" t="n"/>
      <c r="HD400" s="30" t="n"/>
      <c r="HE400" s="30" t="n"/>
      <c r="HF400" s="30" t="n"/>
      <c r="HG400" s="30" t="n"/>
      <c r="HH400" s="30" t="n"/>
      <c r="HI400" s="30" t="n"/>
      <c r="HJ400" s="30" t="n"/>
      <c r="HK400" s="30" t="n"/>
      <c r="HL400" s="30" t="n"/>
      <c r="HM400" s="30" t="n"/>
      <c r="HN400" s="30" t="n"/>
      <c r="HO400" s="30" t="n"/>
      <c r="HP400" s="30" t="n"/>
      <c r="HQ400" s="30" t="n"/>
      <c r="HR400" s="30" t="n"/>
      <c r="HS400" s="30" t="n"/>
      <c r="HT400" s="30" t="n"/>
      <c r="HU400" s="30" t="n"/>
      <c r="HV400" s="30" t="n"/>
      <c r="HW400" s="30" t="n"/>
      <c r="HX400" s="30" t="n"/>
      <c r="HY400" s="30" t="n"/>
      <c r="HZ400" s="30" t="n"/>
      <c r="IA400" s="30" t="n"/>
      <c r="IB400" s="30" t="n"/>
      <c r="IC400" s="30" t="n"/>
      <c r="ID400" s="30" t="n"/>
      <c r="IE400" s="30" t="n"/>
      <c r="IF400" s="30" t="n"/>
      <c r="IG400" s="30" t="n"/>
      <c r="IH400" s="30" t="n"/>
      <c r="II400" s="30" t="n"/>
      <c r="IJ400" s="30" t="n"/>
      <c r="IK400" s="30" t="n"/>
      <c r="IL400" s="30" t="n"/>
      <c r="IM400" s="30" t="n"/>
      <c r="IN400" s="76" t="inlineStr">
        <is>
          <t>SUSPICIOUS n=0 for crypto_short — keep, needs S1 fills (backtest-expert: &lt;30 trades, seek plateaus, punish)</t>
        </is>
      </c>
    </row>
    <row r="401" ht="15.75" customHeight="1" s="67">
      <c r="A401" s="37" t="inlineStr">
        <is>
          <t>MTF_FILTER_STRONG_BUY_QUICK_BYPASS</t>
        </is>
      </c>
      <c r="B401" s="73" t="inlineStr">
        <is>
          <t>0.0</t>
        </is>
      </c>
      <c r="C401" s="38" t="n"/>
      <c r="D401" s="38" t="inlineStr">
        <is>
          <t>GLOBAL_CHECK, STOCKS_EXIT</t>
        </is>
      </c>
      <c r="E401" s="38" t="n"/>
      <c r="F401" s="30" t="n"/>
      <c r="G401" s="38">
        <f>IFERROR(VLOOKUP($A420&amp;"_"&amp;$B420,Results_Deltas!$A$2:$P$15000,5,FALSE),"")</f>
        <v/>
      </c>
      <c r="H401" s="38" t="inlineStr">
        <is>
          <t>Blanket (page end)</t>
        </is>
      </c>
      <c r="I401" s="30" t="n"/>
      <c r="J401" s="30" t="n"/>
      <c r="K401" s="30" t="n"/>
      <c r="L401" s="30" t="inlineStr">
        <is>
          <t>NO</t>
        </is>
      </c>
      <c r="M401" s="30" t="n">
        <v>-0.02931522452459699</v>
      </c>
      <c r="N401" s="30" t="n"/>
      <c r="O401" s="30" t="n"/>
      <c r="P401" s="30" t="n"/>
      <c r="Q401" s="30" t="n"/>
      <c r="R401" s="30" t="n"/>
      <c r="S401" s="30" t="n"/>
      <c r="T401" s="30" t="n"/>
      <c r="U401" s="30" t="n"/>
      <c r="V401" s="30" t="n"/>
      <c r="W401" s="30" t="n"/>
      <c r="X401" s="30" t="n"/>
      <c r="Y401" s="30" t="n"/>
      <c r="Z401" s="30" t="n"/>
      <c r="AA401" s="30" t="n"/>
      <c r="AB401" s="30" t="n"/>
      <c r="AC401" s="30" t="n"/>
      <c r="AD401" s="30" t="n"/>
      <c r="AE401" s="30" t="n"/>
      <c r="AF401" s="30" t="n"/>
      <c r="AG401" s="30" t="n"/>
      <c r="AH401" s="30" t="n"/>
      <c r="AI401" s="30" t="n"/>
      <c r="AJ401" s="30" t="n"/>
      <c r="AK401" s="30" t="n"/>
      <c r="AL401" s="30" t="n"/>
      <c r="AM401" s="30" t="n"/>
      <c r="AN401" s="30" t="n"/>
      <c r="AO401" s="30" t="n"/>
      <c r="AP401" s="30" t="n"/>
      <c r="AQ401" s="30" t="n"/>
      <c r="AR401" s="30" t="n"/>
      <c r="AS401" s="30" t="n"/>
      <c r="AT401" s="30" t="n"/>
      <c r="AU401" s="30" t="n"/>
      <c r="AV401" s="30" t="n"/>
      <c r="AW401" s="30" t="n"/>
      <c r="AX401" s="30" t="n"/>
      <c r="AY401" s="30" t="n"/>
      <c r="AZ401" s="30" t="n"/>
      <c r="BA401" s="30" t="n"/>
      <c r="BB401" s="30" t="n"/>
      <c r="BC401" s="30" t="n"/>
      <c r="BD401" s="30" t="n"/>
      <c r="BE401" s="30" t="n"/>
      <c r="BF401" s="30" t="n"/>
      <c r="BG401" s="30" t="n"/>
      <c r="BH401" s="30" t="n"/>
      <c r="BI401" s="30" t="n"/>
      <c r="BJ401" s="30" t="n"/>
      <c r="BK401" s="30" t="n"/>
      <c r="BL401" s="30" t="n"/>
      <c r="BM401" s="30" t="n"/>
      <c r="BN401" s="30" t="n"/>
      <c r="BO401" s="30" t="n"/>
      <c r="BP401" s="30" t="n"/>
      <c r="BQ401" s="30" t="n"/>
      <c r="BR401" s="30" t="n"/>
      <c r="BS401" s="30" t="n"/>
      <c r="BT401" s="30" t="n"/>
      <c r="BU401" s="30" t="n"/>
      <c r="BV401" s="30" t="n"/>
      <c r="BW401" s="30" t="n"/>
      <c r="BX401" s="30" t="n"/>
      <c r="BY401" s="30" t="n"/>
      <c r="BZ401" s="30" t="n"/>
      <c r="CA401" s="30" t="n"/>
      <c r="CB401" s="30" t="n"/>
      <c r="CC401" s="30" t="n"/>
      <c r="CD401" s="30" t="n"/>
      <c r="CE401" s="30" t="n"/>
      <c r="CF401" s="30" t="n"/>
      <c r="CG401" s="30" t="n"/>
      <c r="CH401" s="30" t="n"/>
      <c r="CI401" s="30" t="n"/>
      <c r="CJ401" s="30" t="n"/>
      <c r="CK401" s="30" t="n"/>
      <c r="CL401" s="30" t="n"/>
      <c r="CM401" s="30" t="n"/>
      <c r="CN401" s="30" t="n"/>
      <c r="CO401" s="30" t="n"/>
      <c r="CP401" s="30" t="n"/>
      <c r="CQ401" s="30" t="n"/>
      <c r="CR401" s="30" t="n"/>
      <c r="CS401" s="30" t="n"/>
      <c r="CT401" s="30" t="n"/>
      <c r="CU401" s="30" t="n"/>
      <c r="CV401" s="30" t="n"/>
      <c r="CW401" s="30" t="n"/>
      <c r="CX401" s="30" t="n"/>
      <c r="CY401" s="30" t="n"/>
      <c r="CZ401" s="30" t="n"/>
      <c r="DA401" s="30" t="n"/>
      <c r="DB401" s="30" t="n"/>
      <c r="DC401" s="30" t="n"/>
      <c r="DD401" s="30" t="n"/>
      <c r="DE401" s="30" t="n"/>
      <c r="DF401" s="30" t="n"/>
      <c r="DG401" s="30" t="n"/>
      <c r="DH401" s="30" t="n"/>
      <c r="DI401" s="30" t="n"/>
      <c r="DJ401" s="30" t="n"/>
      <c r="DK401" s="30" t="n"/>
      <c r="DL401" s="30" t="n"/>
      <c r="DM401" s="30" t="n"/>
      <c r="DN401" s="30" t="n"/>
      <c r="DO401" s="30" t="n"/>
      <c r="DP401" s="30" t="n"/>
      <c r="DQ401" s="30" t="n"/>
      <c r="DR401" s="30" t="n"/>
      <c r="DS401" s="30" t="n"/>
      <c r="DT401" s="30" t="n"/>
      <c r="DU401" s="30" t="n"/>
      <c r="DV401" s="30" t="n"/>
      <c r="DW401" s="30" t="n"/>
      <c r="DX401" s="30" t="n"/>
      <c r="DY401" s="30" t="n"/>
      <c r="DZ401" s="30" t="n"/>
      <c r="EA401" s="30" t="n"/>
      <c r="EB401" s="30" t="n"/>
      <c r="EC401" s="30" t="n"/>
      <c r="ED401" s="30" t="n"/>
      <c r="EE401" s="30" t="n"/>
      <c r="EF401" s="30" t="n"/>
      <c r="EG401" s="30" t="n"/>
      <c r="EH401" s="30" t="n"/>
      <c r="EI401" s="30" t="n"/>
      <c r="EJ401" s="30" t="n"/>
      <c r="EK401" s="30" t="n"/>
      <c r="EL401" s="30" t="n"/>
      <c r="EM401" s="30" t="n"/>
      <c r="EN401" s="30" t="n"/>
      <c r="EO401" s="30" t="n"/>
      <c r="EP401" s="30" t="n"/>
      <c r="EQ401" s="30" t="n"/>
      <c r="ER401" s="30" t="n"/>
      <c r="ES401" s="30" t="n"/>
      <c r="ET401" s="30" t="n"/>
      <c r="EU401" s="30" t="n"/>
      <c r="EV401" s="30" t="n"/>
      <c r="EW401" s="30" t="n"/>
      <c r="EX401" s="30" t="n"/>
      <c r="EY401" s="30" t="n"/>
      <c r="EZ401" s="30" t="n"/>
      <c r="FA401" s="30" t="n"/>
      <c r="FB401" s="30" t="n"/>
      <c r="FC401" s="30" t="n"/>
      <c r="FD401" s="30" t="n"/>
      <c r="FE401" s="30" t="n"/>
      <c r="FF401" s="30" t="n"/>
      <c r="FG401" s="30" t="n"/>
      <c r="FH401" s="30" t="n"/>
      <c r="FI401" s="30" t="n"/>
      <c r="FJ401" s="30" t="n"/>
      <c r="FK401" s="30" t="n"/>
      <c r="FL401" s="30" t="n"/>
      <c r="FM401" s="30" t="n"/>
      <c r="FN401" s="30" t="n"/>
      <c r="FO401" s="30" t="n"/>
      <c r="FP401" s="30" t="n"/>
      <c r="FQ401" s="30" t="n"/>
      <c r="FR401" s="30" t="n"/>
      <c r="FS401" s="30" t="n"/>
      <c r="FT401" s="30" t="n"/>
      <c r="FU401" s="30" t="n"/>
      <c r="FV401" s="30" t="n"/>
      <c r="FW401" s="30" t="n"/>
      <c r="FX401" s="30" t="n"/>
      <c r="FY401" s="30" t="n"/>
      <c r="FZ401" s="30" t="n"/>
      <c r="GA401" s="30" t="n"/>
      <c r="GB401" s="30" t="n"/>
      <c r="GC401" s="30" t="n"/>
      <c r="GD401" s="30" t="n"/>
      <c r="GE401" s="30" t="n"/>
      <c r="GF401" s="30" t="n"/>
      <c r="GG401" s="30" t="n"/>
      <c r="GH401" s="30" t="n"/>
      <c r="GI401" s="30" t="n"/>
      <c r="GJ401" s="30" t="n"/>
      <c r="GK401" s="30" t="n"/>
      <c r="GL401" s="30" t="n"/>
      <c r="GM401" s="30" t="n"/>
      <c r="GN401" s="30" t="n"/>
      <c r="GO401" s="30" t="n"/>
      <c r="GP401" s="30" t="n"/>
      <c r="GQ401" s="30" t="n"/>
      <c r="GR401" s="30" t="n"/>
      <c r="GS401" s="30" t="n"/>
      <c r="GT401" s="30" t="n"/>
      <c r="GU401" s="30" t="n"/>
      <c r="GV401" s="30" t="n"/>
      <c r="GW401" s="30" t="n"/>
      <c r="GX401" s="30" t="n"/>
      <c r="GY401" s="30" t="n"/>
      <c r="GZ401" s="30" t="n"/>
      <c r="HA401" s="30" t="n"/>
      <c r="HB401" s="30" t="n"/>
      <c r="HC401" s="30" t="n"/>
      <c r="HD401" s="30" t="n"/>
      <c r="HE401" s="30" t="n"/>
      <c r="HF401" s="30" t="n"/>
      <c r="HG401" s="30" t="n"/>
      <c r="HH401" s="30" t="n"/>
      <c r="HI401" s="30" t="n"/>
      <c r="HJ401" s="30" t="n"/>
      <c r="HK401" s="30" t="n"/>
      <c r="HL401" s="30" t="n"/>
      <c r="HM401" s="30" t="n"/>
      <c r="HN401" s="30" t="n"/>
      <c r="HO401" s="30" t="n"/>
      <c r="HP401" s="30" t="n"/>
      <c r="HQ401" s="30" t="n"/>
      <c r="HR401" s="30" t="n"/>
      <c r="HS401" s="30" t="n"/>
      <c r="HT401" s="30" t="n"/>
      <c r="HU401" s="30" t="n"/>
      <c r="HV401" s="30" t="n"/>
      <c r="HW401" s="30" t="n"/>
      <c r="HX401" s="30" t="n"/>
      <c r="HY401" s="30" t="n"/>
      <c r="HZ401" s="30" t="n"/>
      <c r="IA401" s="30" t="n"/>
      <c r="IB401" s="30" t="n"/>
      <c r="IC401" s="30" t="n"/>
      <c r="ID401" s="30" t="n"/>
      <c r="IE401" s="30" t="n"/>
      <c r="IF401" s="30" t="n"/>
      <c r="IG401" s="30" t="n"/>
      <c r="IH401" s="30" t="n"/>
      <c r="II401" s="30" t="n"/>
      <c r="IJ401" s="30" t="n"/>
      <c r="IK401" s="30" t="n"/>
      <c r="IL401" s="30" t="n"/>
      <c r="IM401" s="30" t="n"/>
      <c r="IN401" s="76" t="inlineStr">
        <is>
          <t>SUSPICIOUS n=0 for crypto_short — keep, needs S1 fills (backtest-expert: &lt;30 trades, seek plateaus, punish)</t>
        </is>
      </c>
    </row>
    <row r="402" ht="15.75" customHeight="1" s="67">
      <c r="A402" s="37" t="inlineStr">
        <is>
          <t>MTF_FILTER_STRONG_BUY_QUICK_BYPASS</t>
        </is>
      </c>
      <c r="B402" s="73" t="inlineStr">
        <is>
          <t>0.0_ALT</t>
        </is>
      </c>
      <c r="C402" s="38" t="n"/>
      <c r="D402" s="38" t="inlineStr">
        <is>
          <t>GLOBAL_CHECK, STOCKS_EXIT</t>
        </is>
      </c>
      <c r="E402" s="38" t="n"/>
      <c r="F402" s="30" t="n"/>
      <c r="G402" s="38">
        <f>IFERROR(VLOOKUP($A421&amp;"_"&amp;$B421,Results_Deltas!$A$2:$P$15000,5,FALSE),"")</f>
        <v/>
      </c>
      <c r="H402" s="38" t="inlineStr">
        <is>
          <t>Blanket (page end)</t>
        </is>
      </c>
      <c r="I402" s="30" t="n"/>
      <c r="J402" s="30" t="n"/>
      <c r="K402" s="30" t="n"/>
      <c r="L402" s="30" t="inlineStr">
        <is>
          <t>NO</t>
        </is>
      </c>
      <c r="M402" s="30" t="n">
        <v>-0.02931522452459699</v>
      </c>
      <c r="N402" s="30" t="n"/>
      <c r="O402" s="30" t="n"/>
      <c r="P402" s="30" t="n"/>
      <c r="Q402" s="30" t="n"/>
      <c r="R402" s="30" t="n"/>
      <c r="S402" s="30" t="n"/>
      <c r="T402" s="30" t="n"/>
      <c r="U402" s="30" t="n"/>
      <c r="V402" s="30" t="n"/>
      <c r="W402" s="30" t="n"/>
      <c r="X402" s="30" t="n"/>
      <c r="Y402" s="30" t="n"/>
      <c r="Z402" s="30" t="n"/>
      <c r="AA402" s="30" t="n"/>
      <c r="AB402" s="30" t="n"/>
      <c r="AC402" s="30" t="n"/>
      <c r="AD402" s="30" t="n"/>
      <c r="AE402" s="30" t="n"/>
      <c r="AF402" s="30" t="n"/>
      <c r="AG402" s="30" t="n"/>
      <c r="AH402" s="30" t="n"/>
      <c r="AI402" s="30" t="n"/>
      <c r="AJ402" s="30" t="n"/>
      <c r="AK402" s="30" t="n"/>
      <c r="AL402" s="30" t="n"/>
      <c r="AM402" s="30" t="n"/>
      <c r="AN402" s="30" t="n"/>
      <c r="AO402" s="30" t="n"/>
      <c r="AP402" s="30" t="n"/>
      <c r="AQ402" s="30" t="n"/>
      <c r="AR402" s="30" t="n"/>
      <c r="AS402" s="30" t="n"/>
      <c r="AT402" s="30" t="n"/>
      <c r="AU402" s="30" t="n"/>
      <c r="AV402" s="30" t="n"/>
      <c r="AW402" s="30" t="n"/>
      <c r="AX402" s="30" t="n"/>
      <c r="AY402" s="30" t="n"/>
      <c r="AZ402" s="30" t="n"/>
      <c r="BA402" s="30" t="n"/>
      <c r="BB402" s="30" t="n"/>
      <c r="BC402" s="30" t="n"/>
      <c r="BD402" s="30" t="n"/>
      <c r="BE402" s="30" t="n"/>
      <c r="BF402" s="30" t="n"/>
      <c r="BG402" s="30" t="n"/>
      <c r="BH402" s="30" t="n"/>
      <c r="BI402" s="30" t="n"/>
      <c r="BJ402" s="30" t="n"/>
      <c r="BK402" s="30" t="n"/>
      <c r="BL402" s="30" t="n"/>
      <c r="BM402" s="30" t="n"/>
      <c r="BN402" s="30" t="n"/>
      <c r="BO402" s="30" t="n"/>
      <c r="BP402" s="30" t="n"/>
      <c r="BQ402" s="30" t="n"/>
      <c r="BR402" s="30" t="n"/>
      <c r="BS402" s="30" t="n"/>
      <c r="BT402" s="30" t="n"/>
      <c r="BU402" s="30" t="n"/>
      <c r="BV402" s="30" t="n"/>
      <c r="BW402" s="30" t="n"/>
      <c r="BX402" s="30" t="n"/>
      <c r="BY402" s="30" t="n"/>
      <c r="BZ402" s="30" t="n"/>
      <c r="CA402" s="30" t="n"/>
      <c r="CB402" s="30" t="n"/>
      <c r="CC402" s="30" t="n"/>
      <c r="CD402" s="30" t="n"/>
      <c r="CE402" s="30" t="n"/>
      <c r="CF402" s="30" t="n"/>
      <c r="CG402" s="30" t="n"/>
      <c r="CH402" s="30" t="n"/>
      <c r="CI402" s="30" t="n"/>
      <c r="CJ402" s="30" t="n"/>
      <c r="CK402" s="30" t="n"/>
      <c r="CL402" s="30" t="n"/>
      <c r="CM402" s="30" t="n"/>
      <c r="CN402" s="30" t="n"/>
      <c r="CO402" s="30" t="n"/>
      <c r="CP402" s="30" t="n"/>
      <c r="CQ402" s="30" t="n"/>
      <c r="CR402" s="30" t="n"/>
      <c r="CS402" s="30" t="n"/>
      <c r="CT402" s="30" t="n"/>
      <c r="CU402" s="30" t="n"/>
      <c r="CV402" s="30" t="n"/>
      <c r="CW402" s="30" t="n"/>
      <c r="CX402" s="30" t="n"/>
      <c r="CY402" s="30" t="n"/>
      <c r="CZ402" s="30" t="n"/>
      <c r="DA402" s="30" t="n"/>
      <c r="DB402" s="30" t="n"/>
      <c r="DC402" s="30" t="n"/>
      <c r="DD402" s="30" t="n"/>
      <c r="DE402" s="30" t="n"/>
      <c r="DF402" s="30" t="n"/>
      <c r="DG402" s="30" t="n"/>
      <c r="DH402" s="30" t="n"/>
      <c r="DI402" s="30" t="n"/>
      <c r="DJ402" s="30" t="n"/>
      <c r="DK402" s="30" t="n"/>
      <c r="DL402" s="30" t="n"/>
      <c r="DM402" s="30" t="n"/>
      <c r="DN402" s="30" t="n"/>
      <c r="DO402" s="30" t="n"/>
      <c r="DP402" s="30" t="n"/>
      <c r="DQ402" s="30" t="n"/>
      <c r="DR402" s="30" t="n"/>
      <c r="DS402" s="30" t="n"/>
      <c r="DT402" s="30" t="n"/>
      <c r="DU402" s="30" t="n"/>
      <c r="DV402" s="30" t="n"/>
      <c r="DW402" s="30" t="n"/>
      <c r="DX402" s="30" t="n"/>
      <c r="DY402" s="30" t="n"/>
      <c r="DZ402" s="30" t="n"/>
      <c r="EA402" s="30" t="n"/>
      <c r="EB402" s="30" t="n"/>
      <c r="EC402" s="30" t="n"/>
      <c r="ED402" s="30" t="n"/>
      <c r="EE402" s="30" t="n"/>
      <c r="EF402" s="30" t="n"/>
      <c r="EG402" s="30" t="n"/>
      <c r="EH402" s="30" t="n"/>
      <c r="EI402" s="30" t="n"/>
      <c r="EJ402" s="30" t="n"/>
      <c r="EK402" s="30" t="n"/>
      <c r="EL402" s="30" t="n"/>
      <c r="EM402" s="30" t="n"/>
      <c r="EN402" s="30" t="n"/>
      <c r="EO402" s="30" t="n"/>
      <c r="EP402" s="30" t="n"/>
      <c r="EQ402" s="30" t="n"/>
      <c r="ER402" s="30" t="n"/>
      <c r="ES402" s="30" t="n"/>
      <c r="ET402" s="30" t="n"/>
      <c r="EU402" s="30" t="n"/>
      <c r="EV402" s="30" t="n"/>
      <c r="EW402" s="30" t="n"/>
      <c r="EX402" s="30" t="n"/>
      <c r="EY402" s="30" t="n"/>
      <c r="EZ402" s="30" t="n"/>
      <c r="FA402" s="30" t="n"/>
      <c r="FB402" s="30" t="n"/>
      <c r="FC402" s="30" t="n"/>
      <c r="FD402" s="30" t="n"/>
      <c r="FE402" s="30" t="n"/>
      <c r="FF402" s="30" t="n"/>
      <c r="FG402" s="30" t="n"/>
      <c r="FH402" s="30" t="n"/>
      <c r="FI402" s="30" t="n"/>
      <c r="FJ402" s="30" t="n"/>
      <c r="FK402" s="30" t="n"/>
      <c r="FL402" s="30" t="n"/>
      <c r="FM402" s="30" t="n"/>
      <c r="FN402" s="30" t="n"/>
      <c r="FO402" s="30" t="n"/>
      <c r="FP402" s="30" t="n"/>
      <c r="FQ402" s="30" t="n"/>
      <c r="FR402" s="30" t="n"/>
      <c r="FS402" s="30" t="n"/>
      <c r="FT402" s="30" t="n"/>
      <c r="FU402" s="30" t="n"/>
      <c r="FV402" s="30" t="n"/>
      <c r="FW402" s="30" t="n"/>
      <c r="FX402" s="30" t="n"/>
      <c r="FY402" s="30" t="n"/>
      <c r="FZ402" s="30" t="n"/>
      <c r="GA402" s="30" t="n"/>
      <c r="GB402" s="30" t="n"/>
      <c r="GC402" s="30" t="n"/>
      <c r="GD402" s="30" t="n"/>
      <c r="GE402" s="30" t="n"/>
      <c r="GF402" s="30" t="n"/>
      <c r="GG402" s="30" t="n"/>
      <c r="GH402" s="30" t="n"/>
      <c r="GI402" s="30" t="n"/>
      <c r="GJ402" s="30" t="n"/>
      <c r="GK402" s="30" t="n"/>
      <c r="GL402" s="30" t="n"/>
      <c r="GM402" s="30" t="n"/>
      <c r="GN402" s="30" t="n"/>
      <c r="GO402" s="30" t="n"/>
      <c r="GP402" s="30" t="n"/>
      <c r="GQ402" s="30" t="n"/>
      <c r="GR402" s="30" t="n"/>
      <c r="GS402" s="30" t="n"/>
      <c r="GT402" s="30" t="n"/>
      <c r="GU402" s="30" t="n"/>
      <c r="GV402" s="30" t="n"/>
      <c r="GW402" s="30" t="n"/>
      <c r="GX402" s="30" t="n"/>
      <c r="GY402" s="30" t="n"/>
      <c r="GZ402" s="30" t="n"/>
      <c r="HA402" s="30" t="n"/>
      <c r="HB402" s="30" t="n"/>
      <c r="HC402" s="30" t="n"/>
      <c r="HD402" s="30" t="n"/>
      <c r="HE402" s="30" t="n"/>
      <c r="HF402" s="30" t="n"/>
      <c r="HG402" s="30" t="n"/>
      <c r="HH402" s="30" t="n"/>
      <c r="HI402" s="30" t="n"/>
      <c r="HJ402" s="30" t="n"/>
      <c r="HK402" s="30" t="n"/>
      <c r="HL402" s="30" t="n"/>
      <c r="HM402" s="30" t="n"/>
      <c r="HN402" s="30" t="n"/>
      <c r="HO402" s="30" t="n"/>
      <c r="HP402" s="30" t="n"/>
      <c r="HQ402" s="30" t="n"/>
      <c r="HR402" s="30" t="n"/>
      <c r="HS402" s="30" t="n"/>
      <c r="HT402" s="30" t="n"/>
      <c r="HU402" s="30" t="n"/>
      <c r="HV402" s="30" t="n"/>
      <c r="HW402" s="30" t="n"/>
      <c r="HX402" s="30" t="n"/>
      <c r="HY402" s="30" t="n"/>
      <c r="HZ402" s="30" t="n"/>
      <c r="IA402" s="30" t="n"/>
      <c r="IB402" s="30" t="n"/>
      <c r="IC402" s="30" t="n"/>
      <c r="ID402" s="30" t="n"/>
      <c r="IE402" s="30" t="n"/>
      <c r="IF402" s="30" t="n"/>
      <c r="IG402" s="30" t="n"/>
      <c r="IH402" s="30" t="n"/>
      <c r="II402" s="30" t="n"/>
      <c r="IJ402" s="30" t="n"/>
      <c r="IK402" s="30" t="n"/>
      <c r="IL402" s="30" t="n"/>
      <c r="IM402" s="30" t="n"/>
      <c r="IN402" s="76" t="inlineStr">
        <is>
          <t>SUSPICIOUS n=0 for crypto_short — keep, needs S1 fills (backtest-expert: &lt;30 trades, seek plateaus, punish)</t>
        </is>
      </c>
    </row>
    <row r="403" ht="15.75" customHeight="1" s="67">
      <c r="A403" s="39" t="inlineStr">
        <is>
          <t>NEWBORN_LOSS_KILL_GAIN_THRESHOLD_PCT</t>
        </is>
      </c>
      <c r="B403" s="73" t="inlineStr">
        <is>
          <t>0</t>
        </is>
      </c>
      <c r="C403" s="38" t="n"/>
      <c r="D403" s="38" t="inlineStr">
        <is>
          <t>AUGMENT, EXIT, GLOBAL_CHECK, REDUCE, STOCKS_EXIT</t>
        </is>
      </c>
      <c r="E403" s="38" t="n"/>
      <c r="F403" s="30" t="n"/>
      <c r="G403" s="38">
        <f>IFERROR(VLOOKUP($A422&amp;"_"&amp;$B422,Results_Deltas!$A$2:$P$15000,5,FALSE),"")</f>
        <v/>
      </c>
      <c r="H403" s="38" t="inlineStr">
        <is>
          <t>Blanket (page end)</t>
        </is>
      </c>
      <c r="I403" s="30" t="n"/>
      <c r="J403" s="30" t="n"/>
      <c r="K403" s="30" t="n"/>
      <c r="L403" s="30" t="inlineStr">
        <is>
          <t>YES</t>
        </is>
      </c>
      <c r="M403" s="30" t="n">
        <v>-0.02931522452459699</v>
      </c>
      <c r="N403" s="30" t="n"/>
      <c r="O403" s="30" t="n"/>
      <c r="P403" s="30" t="n"/>
      <c r="Q403" s="30" t="n"/>
      <c r="R403" s="30" t="n"/>
      <c r="S403" s="30" t="n"/>
      <c r="T403" s="30" t="n"/>
      <c r="U403" s="30" t="n"/>
      <c r="V403" s="30" t="n"/>
      <c r="W403" s="30" t="n"/>
      <c r="X403" s="30" t="n"/>
      <c r="Y403" s="30" t="n"/>
      <c r="Z403" s="30" t="n"/>
      <c r="AA403" s="30" t="n"/>
      <c r="AB403" s="30" t="n"/>
      <c r="AC403" s="30" t="n"/>
      <c r="AD403" s="30" t="n"/>
      <c r="AE403" s="30" t="n"/>
      <c r="AF403" s="30" t="n"/>
      <c r="AG403" s="30" t="n"/>
      <c r="AH403" s="30" t="n"/>
      <c r="AI403" s="30" t="n"/>
      <c r="AJ403" s="30" t="n"/>
      <c r="AK403" s="30" t="n"/>
      <c r="AL403" s="30" t="n"/>
      <c r="AM403" s="30" t="n"/>
      <c r="AN403" s="30" t="n"/>
      <c r="AO403" s="30" t="n"/>
      <c r="AP403" s="30" t="n"/>
      <c r="AQ403" s="30" t="n"/>
      <c r="AR403" s="30" t="n"/>
      <c r="AS403" s="30" t="n"/>
      <c r="AT403" s="30" t="n"/>
      <c r="AU403" s="30" t="n"/>
      <c r="AV403" s="30" t="n"/>
      <c r="AW403" s="30" t="n"/>
      <c r="AX403" s="30" t="n"/>
      <c r="AY403" s="30" t="n"/>
      <c r="AZ403" s="30" t="n"/>
      <c r="BA403" s="30" t="n"/>
      <c r="BB403" s="30" t="n"/>
      <c r="BC403" s="30" t="n"/>
      <c r="BD403" s="30" t="n"/>
      <c r="BE403" s="30" t="n"/>
      <c r="BF403" s="30" t="n"/>
      <c r="BG403" s="30" t="n"/>
      <c r="BH403" s="30" t="n"/>
      <c r="BI403" s="30" t="n"/>
      <c r="BJ403" s="30" t="n"/>
      <c r="BK403" s="30" t="n"/>
      <c r="BL403" s="30" t="n"/>
      <c r="BM403" s="30" t="n"/>
      <c r="BN403" s="30" t="n"/>
      <c r="BO403" s="30" t="n"/>
      <c r="BP403" s="30" t="n"/>
      <c r="BQ403" s="30" t="n"/>
      <c r="BR403" s="30" t="n"/>
      <c r="BS403" s="30" t="n"/>
      <c r="BT403" s="30" t="n"/>
      <c r="BU403" s="30" t="n"/>
      <c r="BV403" s="30" t="n"/>
      <c r="BW403" s="30" t="n"/>
      <c r="BX403" s="30" t="n"/>
      <c r="BY403" s="30" t="n"/>
      <c r="BZ403" s="30" t="n"/>
      <c r="CA403" s="30" t="n"/>
      <c r="CB403" s="30" t="n"/>
      <c r="CC403" s="30" t="n"/>
      <c r="CD403" s="30" t="n"/>
      <c r="CE403" s="30" t="n"/>
      <c r="CF403" s="30" t="n"/>
      <c r="CG403" s="30" t="n"/>
      <c r="CH403" s="30" t="n"/>
      <c r="CI403" s="30" t="n"/>
      <c r="CJ403" s="30" t="n"/>
      <c r="CK403" s="30" t="n"/>
      <c r="CL403" s="30" t="n"/>
      <c r="CM403" s="30" t="n"/>
      <c r="CN403" s="30" t="n"/>
      <c r="CO403" s="30" t="n"/>
      <c r="CP403" s="30" t="n"/>
      <c r="CQ403" s="30" t="n"/>
      <c r="CR403" s="30" t="n"/>
      <c r="CS403" s="30" t="n"/>
      <c r="CT403" s="30" t="n"/>
      <c r="CU403" s="30" t="n"/>
      <c r="CV403" s="30" t="n"/>
      <c r="CW403" s="30" t="n"/>
      <c r="CX403" s="30" t="n"/>
      <c r="CY403" s="30" t="n"/>
      <c r="CZ403" s="30" t="n"/>
      <c r="DA403" s="30" t="n"/>
      <c r="DB403" s="30" t="n"/>
      <c r="DC403" s="30" t="n"/>
      <c r="DD403" s="30" t="n"/>
      <c r="DE403" s="30" t="n"/>
      <c r="DF403" s="30" t="n"/>
      <c r="DG403" s="30" t="n"/>
      <c r="DH403" s="30" t="n"/>
      <c r="DI403" s="30" t="n"/>
      <c r="DJ403" s="30" t="n"/>
      <c r="DK403" s="30" t="n"/>
      <c r="DL403" s="30" t="n"/>
      <c r="DM403" s="30" t="n"/>
      <c r="DN403" s="30" t="n"/>
      <c r="DO403" s="30" t="n"/>
      <c r="DP403" s="30" t="n"/>
      <c r="DQ403" s="30" t="n"/>
      <c r="DR403" s="30" t="n"/>
      <c r="DS403" s="30" t="n"/>
      <c r="DT403" s="30" t="n"/>
      <c r="DU403" s="30" t="n"/>
      <c r="DV403" s="30" t="n"/>
      <c r="DW403" s="30" t="n"/>
      <c r="DX403" s="30" t="n"/>
      <c r="DY403" s="30" t="n"/>
      <c r="DZ403" s="30" t="n"/>
      <c r="EA403" s="30" t="n"/>
      <c r="EB403" s="30" t="n"/>
      <c r="EC403" s="30" t="n"/>
      <c r="ED403" s="30" t="n"/>
      <c r="EE403" s="30" t="n"/>
      <c r="EF403" s="30" t="n"/>
      <c r="EG403" s="30" t="n"/>
      <c r="EH403" s="30" t="n"/>
      <c r="EI403" s="30" t="n"/>
      <c r="EJ403" s="30" t="n"/>
      <c r="EK403" s="30" t="n"/>
      <c r="EL403" s="30" t="n"/>
      <c r="EM403" s="30" t="n"/>
      <c r="EN403" s="30" t="n"/>
      <c r="EO403" s="30" t="n"/>
      <c r="EP403" s="30" t="n"/>
      <c r="EQ403" s="30" t="n"/>
      <c r="ER403" s="30" t="n"/>
      <c r="ES403" s="30" t="n"/>
      <c r="ET403" s="30" t="n"/>
      <c r="EU403" s="30" t="n"/>
      <c r="EV403" s="30" t="n"/>
      <c r="EW403" s="30" t="n"/>
      <c r="EX403" s="30" t="n"/>
      <c r="EY403" s="30" t="n"/>
      <c r="EZ403" s="30" t="n"/>
      <c r="FA403" s="30" t="n"/>
      <c r="FB403" s="30" t="n"/>
      <c r="FC403" s="30" t="n"/>
      <c r="FD403" s="30" t="n"/>
      <c r="FE403" s="30" t="n"/>
      <c r="FF403" s="30" t="n"/>
      <c r="FG403" s="30" t="n"/>
      <c r="FH403" s="30" t="n"/>
      <c r="FI403" s="30" t="n"/>
      <c r="FJ403" s="30" t="n"/>
      <c r="FK403" s="30" t="n"/>
      <c r="FL403" s="30" t="n"/>
      <c r="FM403" s="30" t="n"/>
      <c r="FN403" s="30" t="n"/>
      <c r="FO403" s="30" t="n"/>
      <c r="FP403" s="30" t="n"/>
      <c r="FQ403" s="30" t="n"/>
      <c r="FR403" s="30" t="n"/>
      <c r="FS403" s="30" t="n"/>
      <c r="FT403" s="30" t="n"/>
      <c r="FU403" s="30" t="n"/>
      <c r="FV403" s="30" t="n"/>
      <c r="FW403" s="30" t="n"/>
      <c r="FX403" s="30" t="n"/>
      <c r="FY403" s="30" t="n"/>
      <c r="FZ403" s="30" t="n"/>
      <c r="GA403" s="30" t="n"/>
      <c r="GB403" s="30" t="n"/>
      <c r="GC403" s="30" t="n"/>
      <c r="GD403" s="30" t="n"/>
      <c r="GE403" s="30" t="n"/>
      <c r="GF403" s="30" t="n"/>
      <c r="GG403" s="30" t="n"/>
      <c r="GH403" s="30" t="n"/>
      <c r="GI403" s="30" t="n"/>
      <c r="GJ403" s="30" t="n"/>
      <c r="GK403" s="30" t="n"/>
      <c r="GL403" s="30" t="n"/>
      <c r="GM403" s="30" t="n"/>
      <c r="GN403" s="30" t="n"/>
      <c r="GO403" s="30" t="n"/>
      <c r="GP403" s="30" t="n"/>
      <c r="GQ403" s="30" t="n"/>
      <c r="GR403" s="30" t="n"/>
      <c r="GS403" s="30" t="n"/>
      <c r="GT403" s="30" t="n"/>
      <c r="GU403" s="30" t="n"/>
      <c r="GV403" s="30" t="n"/>
      <c r="GW403" s="30" t="n"/>
      <c r="GX403" s="30" t="n"/>
      <c r="GY403" s="30" t="n"/>
      <c r="GZ403" s="30" t="n"/>
      <c r="HA403" s="30" t="n"/>
      <c r="HB403" s="30" t="n"/>
      <c r="HC403" s="30" t="n"/>
      <c r="HD403" s="30" t="n"/>
      <c r="HE403" s="30" t="n"/>
      <c r="HF403" s="30" t="n"/>
      <c r="HG403" s="30" t="n"/>
      <c r="HH403" s="30" t="n"/>
      <c r="HI403" s="30" t="n"/>
      <c r="HJ403" s="30" t="n"/>
      <c r="HK403" s="30" t="n"/>
      <c r="HL403" s="30" t="n"/>
      <c r="HM403" s="30" t="n"/>
      <c r="HN403" s="30" t="n"/>
      <c r="HO403" s="30" t="n"/>
      <c r="HP403" s="30" t="n"/>
      <c r="HQ403" s="30" t="n"/>
      <c r="HR403" s="30" t="n"/>
      <c r="HS403" s="30" t="n"/>
      <c r="HT403" s="30" t="n"/>
      <c r="HU403" s="30" t="n"/>
      <c r="HV403" s="30" t="n"/>
      <c r="HW403" s="30" t="n"/>
      <c r="HX403" s="30" t="n"/>
      <c r="HY403" s="30" t="n"/>
      <c r="HZ403" s="30" t="n"/>
      <c r="IA403" s="30" t="n"/>
      <c r="IB403" s="30" t="n"/>
      <c r="IC403" s="30" t="n"/>
      <c r="ID403" s="30" t="n"/>
      <c r="IE403" s="30" t="n"/>
      <c r="IF403" s="30" t="n"/>
      <c r="IG403" s="30" t="n"/>
      <c r="IH403" s="30" t="n"/>
      <c r="II403" s="30" t="n"/>
      <c r="IJ403" s="30" t="n"/>
      <c r="IK403" s="30" t="n"/>
      <c r="IL403" s="30" t="n"/>
      <c r="IM403" s="30" t="n"/>
      <c r="IN403" s="76" t="inlineStr">
        <is>
          <t>SUSPICIOUS n=0 for crypto_short — keep, needs S1 fills (backtest-expert: &lt;30 trades, seek plateaus, punish)</t>
        </is>
      </c>
    </row>
    <row r="404" ht="15.75" customHeight="1" s="67">
      <c r="A404" s="37" t="inlineStr">
        <is>
          <t>NEWBORN_LOSS_KILL_REQUIRE_VEL_AGAINST</t>
        </is>
      </c>
      <c r="B404" s="73" t="inlineStr">
        <is>
          <t>0.0</t>
        </is>
      </c>
      <c r="C404" s="38" t="n"/>
      <c r="D404" s="38" t="inlineStr">
        <is>
          <t>AUGMENT, EXIT, GLOBAL_CHECK, REDUCE, STOCKS_EXIT</t>
        </is>
      </c>
      <c r="E404" s="38" t="n"/>
      <c r="F404" s="30" t="n"/>
      <c r="G404" s="38">
        <f>IFERROR(VLOOKUP($A423&amp;"_"&amp;$B423,Results_Deltas!$A$2:$P$15000,5,FALSE),"")</f>
        <v/>
      </c>
      <c r="H404" s="38" t="inlineStr">
        <is>
          <t>Blanket (page end)</t>
        </is>
      </c>
      <c r="I404" s="30" t="n"/>
      <c r="J404" s="30" t="n"/>
      <c r="K404" s="30" t="n"/>
      <c r="L404" s="30" t="inlineStr">
        <is>
          <t>YES</t>
        </is>
      </c>
      <c r="M404" s="30" t="n">
        <v>-0.02931522452459699</v>
      </c>
      <c r="N404" s="30" t="n"/>
      <c r="O404" s="30" t="n"/>
      <c r="P404" s="30" t="n"/>
      <c r="Q404" s="30" t="n"/>
      <c r="R404" s="30" t="n"/>
      <c r="S404" s="30" t="n"/>
      <c r="T404" s="30" t="n"/>
      <c r="U404" s="30" t="n"/>
      <c r="V404" s="30" t="n"/>
      <c r="W404" s="30" t="n"/>
      <c r="X404" s="30" t="n"/>
      <c r="Y404" s="30" t="n"/>
      <c r="Z404" s="30" t="n"/>
      <c r="AA404" s="30" t="n"/>
      <c r="AB404" s="30" t="n"/>
      <c r="AC404" s="30" t="n"/>
      <c r="AD404" s="30" t="n"/>
      <c r="AE404" s="30" t="n"/>
      <c r="AF404" s="30" t="n"/>
      <c r="AG404" s="30" t="n"/>
      <c r="AH404" s="30" t="n"/>
      <c r="AI404" s="30" t="n"/>
      <c r="AJ404" s="30" t="n"/>
      <c r="AK404" s="30" t="n"/>
      <c r="AL404" s="30" t="n"/>
      <c r="AM404" s="30" t="n"/>
      <c r="AN404" s="30" t="n"/>
      <c r="AO404" s="30" t="n"/>
      <c r="AP404" s="30" t="n"/>
      <c r="AQ404" s="30" t="n"/>
      <c r="AR404" s="30" t="n"/>
      <c r="AS404" s="30" t="n"/>
      <c r="AT404" s="30" t="n"/>
      <c r="AU404" s="30" t="n"/>
      <c r="AV404" s="30" t="n"/>
      <c r="AW404" s="30" t="n"/>
      <c r="AX404" s="30" t="n"/>
      <c r="AY404" s="30" t="n"/>
      <c r="AZ404" s="30" t="n"/>
      <c r="BA404" s="30" t="n"/>
      <c r="BB404" s="30" t="n"/>
      <c r="BC404" s="30" t="n"/>
      <c r="BD404" s="30" t="n"/>
      <c r="BE404" s="30" t="n"/>
      <c r="BF404" s="30" t="n"/>
      <c r="BG404" s="30" t="n"/>
      <c r="BH404" s="30" t="n"/>
      <c r="BI404" s="30" t="n"/>
      <c r="BJ404" s="30" t="n"/>
      <c r="BK404" s="30" t="n"/>
      <c r="BL404" s="30" t="n"/>
      <c r="BM404" s="30" t="n"/>
      <c r="BN404" s="30" t="n"/>
      <c r="BO404" s="30" t="n"/>
      <c r="BP404" s="30" t="n"/>
      <c r="BQ404" s="30" t="n"/>
      <c r="BR404" s="30" t="n"/>
      <c r="BS404" s="30" t="n"/>
      <c r="BT404" s="30" t="n"/>
      <c r="BU404" s="30" t="n"/>
      <c r="BV404" s="30" t="n"/>
      <c r="BW404" s="30" t="n"/>
      <c r="BX404" s="30" t="n"/>
      <c r="BY404" s="30" t="n"/>
      <c r="BZ404" s="30" t="n"/>
      <c r="CA404" s="30" t="n"/>
      <c r="CB404" s="30" t="n"/>
      <c r="CC404" s="30" t="n"/>
      <c r="CD404" s="30" t="n"/>
      <c r="CE404" s="30" t="n"/>
      <c r="CF404" s="30" t="n"/>
      <c r="CG404" s="30" t="n"/>
      <c r="CH404" s="30" t="n"/>
      <c r="CI404" s="30" t="n"/>
      <c r="CJ404" s="30" t="n"/>
      <c r="CK404" s="30" t="n"/>
      <c r="CL404" s="30" t="n"/>
      <c r="CM404" s="30" t="n"/>
      <c r="CN404" s="30" t="n"/>
      <c r="CO404" s="30" t="n"/>
      <c r="CP404" s="30" t="n"/>
      <c r="CQ404" s="30" t="n"/>
      <c r="CR404" s="30" t="n"/>
      <c r="CS404" s="30" t="n"/>
      <c r="CT404" s="30" t="n"/>
      <c r="CU404" s="30" t="n"/>
      <c r="CV404" s="30" t="n"/>
      <c r="CW404" s="30" t="n"/>
      <c r="CX404" s="30" t="n"/>
      <c r="CY404" s="30" t="n"/>
      <c r="CZ404" s="30" t="n"/>
      <c r="DA404" s="30" t="n"/>
      <c r="DB404" s="30" t="n"/>
      <c r="DC404" s="30" t="n"/>
      <c r="DD404" s="30" t="n"/>
      <c r="DE404" s="30" t="n"/>
      <c r="DF404" s="30" t="n"/>
      <c r="DG404" s="30" t="n"/>
      <c r="DH404" s="30" t="n"/>
      <c r="DI404" s="30" t="n"/>
      <c r="DJ404" s="30" t="n"/>
      <c r="DK404" s="30" t="n"/>
      <c r="DL404" s="30" t="n"/>
      <c r="DM404" s="30" t="n"/>
      <c r="DN404" s="30" t="n"/>
      <c r="DO404" s="30" t="n"/>
      <c r="DP404" s="30" t="n"/>
      <c r="DQ404" s="30" t="n"/>
      <c r="DR404" s="30" t="n"/>
      <c r="DS404" s="30" t="n"/>
      <c r="DT404" s="30" t="n"/>
      <c r="DU404" s="30" t="n"/>
      <c r="DV404" s="30" t="n"/>
      <c r="DW404" s="30" t="n"/>
      <c r="DX404" s="30" t="n"/>
      <c r="DY404" s="30" t="n"/>
      <c r="DZ404" s="30" t="n"/>
      <c r="EA404" s="30" t="n"/>
      <c r="EB404" s="30" t="n"/>
      <c r="EC404" s="30" t="n"/>
      <c r="ED404" s="30" t="n"/>
      <c r="EE404" s="30" t="n"/>
      <c r="EF404" s="30" t="n"/>
      <c r="EG404" s="30" t="n"/>
      <c r="EH404" s="30" t="n"/>
      <c r="EI404" s="30" t="n"/>
      <c r="EJ404" s="30" t="n"/>
      <c r="EK404" s="30" t="n"/>
      <c r="EL404" s="30" t="n"/>
      <c r="EM404" s="30" t="n"/>
      <c r="EN404" s="30" t="n"/>
      <c r="EO404" s="30" t="n"/>
      <c r="EP404" s="30" t="n"/>
      <c r="EQ404" s="30" t="n"/>
      <c r="ER404" s="30" t="n"/>
      <c r="ES404" s="30" t="n"/>
      <c r="ET404" s="30" t="n"/>
      <c r="EU404" s="30" t="n"/>
      <c r="EV404" s="30" t="n"/>
      <c r="EW404" s="30" t="n"/>
      <c r="EX404" s="30" t="n"/>
      <c r="EY404" s="30" t="n"/>
      <c r="EZ404" s="30" t="n"/>
      <c r="FA404" s="30" t="n"/>
      <c r="FB404" s="30" t="n"/>
      <c r="FC404" s="30" t="n"/>
      <c r="FD404" s="30" t="n"/>
      <c r="FE404" s="30" t="n"/>
      <c r="FF404" s="30" t="n"/>
      <c r="FG404" s="30" t="n"/>
      <c r="FH404" s="30" t="n"/>
      <c r="FI404" s="30" t="n"/>
      <c r="FJ404" s="30" t="n"/>
      <c r="FK404" s="30" t="n"/>
      <c r="FL404" s="30" t="n"/>
      <c r="FM404" s="30" t="n"/>
      <c r="FN404" s="30" t="n"/>
      <c r="FO404" s="30" t="n"/>
      <c r="FP404" s="30" t="n"/>
      <c r="FQ404" s="30" t="n"/>
      <c r="FR404" s="30" t="n"/>
      <c r="FS404" s="30" t="n"/>
      <c r="FT404" s="30" t="n"/>
      <c r="FU404" s="30" t="n"/>
      <c r="FV404" s="30" t="n"/>
      <c r="FW404" s="30" t="n"/>
      <c r="FX404" s="30" t="n"/>
      <c r="FY404" s="30" t="n"/>
      <c r="FZ404" s="30" t="n"/>
      <c r="GA404" s="30" t="n"/>
      <c r="GB404" s="30" t="n"/>
      <c r="GC404" s="30" t="n"/>
      <c r="GD404" s="30" t="n"/>
      <c r="GE404" s="30" t="n"/>
      <c r="GF404" s="30" t="n"/>
      <c r="GG404" s="30" t="n"/>
      <c r="GH404" s="30" t="n"/>
      <c r="GI404" s="30" t="n"/>
      <c r="GJ404" s="30" t="n"/>
      <c r="GK404" s="30" t="n"/>
      <c r="GL404" s="30" t="n"/>
      <c r="GM404" s="30" t="n"/>
      <c r="GN404" s="30" t="n"/>
      <c r="GO404" s="30" t="n"/>
      <c r="GP404" s="30" t="n"/>
      <c r="GQ404" s="30" t="n"/>
      <c r="GR404" s="30" t="n"/>
      <c r="GS404" s="30" t="n"/>
      <c r="GT404" s="30" t="n"/>
      <c r="GU404" s="30" t="n"/>
      <c r="GV404" s="30" t="n"/>
      <c r="GW404" s="30" t="n"/>
      <c r="GX404" s="30" t="n"/>
      <c r="GY404" s="30" t="n"/>
      <c r="GZ404" s="30" t="n"/>
      <c r="HA404" s="30" t="n"/>
      <c r="HB404" s="30" t="n"/>
      <c r="HC404" s="30" t="n"/>
      <c r="HD404" s="30" t="n"/>
      <c r="HE404" s="30" t="n"/>
      <c r="HF404" s="30" t="n"/>
      <c r="HG404" s="30" t="n"/>
      <c r="HH404" s="30" t="n"/>
      <c r="HI404" s="30" t="n"/>
      <c r="HJ404" s="30" t="n"/>
      <c r="HK404" s="30" t="n"/>
      <c r="HL404" s="30" t="n"/>
      <c r="HM404" s="30" t="n"/>
      <c r="HN404" s="30" t="n"/>
      <c r="HO404" s="30" t="n"/>
      <c r="HP404" s="30" t="n"/>
      <c r="HQ404" s="30" t="n"/>
      <c r="HR404" s="30" t="n"/>
      <c r="HS404" s="30" t="n"/>
      <c r="HT404" s="30" t="n"/>
      <c r="HU404" s="30" t="n"/>
      <c r="HV404" s="30" t="n"/>
      <c r="HW404" s="30" t="n"/>
      <c r="HX404" s="30" t="n"/>
      <c r="HY404" s="30" t="n"/>
      <c r="HZ404" s="30" t="n"/>
      <c r="IA404" s="30" t="n"/>
      <c r="IB404" s="30" t="n"/>
      <c r="IC404" s="30" t="n"/>
      <c r="ID404" s="30" t="n"/>
      <c r="IE404" s="30" t="n"/>
      <c r="IF404" s="30" t="n"/>
      <c r="IG404" s="30" t="n"/>
      <c r="IH404" s="30" t="n"/>
      <c r="II404" s="30" t="n"/>
      <c r="IJ404" s="30" t="n"/>
      <c r="IK404" s="30" t="n"/>
      <c r="IL404" s="30" t="n"/>
      <c r="IM404" s="30" t="n"/>
      <c r="IN404" s="76" t="inlineStr">
        <is>
          <t>SUSPICIOUS n=0 for crypto_short — keep, needs S1 fills (backtest-expert: &lt;30 trades, seek plateaus, punish)</t>
        </is>
      </c>
    </row>
    <row r="405" ht="15.75" customHeight="1" s="67">
      <c r="A405" s="37" t="inlineStr">
        <is>
          <t>NEWBORN_LOSS_KILL_REQUIRE_VEL_AGAINST</t>
        </is>
      </c>
      <c r="B405" s="73" t="inlineStr">
        <is>
          <t>0.0_ALT</t>
        </is>
      </c>
      <c r="C405" s="38" t="n"/>
      <c r="D405" s="38" t="inlineStr">
        <is>
          <t>AUGMENT, EXIT, GLOBAL_CHECK, REDUCE, STOCKS_EXIT</t>
        </is>
      </c>
      <c r="E405" s="38" t="n"/>
      <c r="F405" s="30" t="n"/>
      <c r="G405" s="38">
        <f>IFERROR(VLOOKUP($A424&amp;"_"&amp;$B424,Results_Deltas!$A$2:$P$15000,5,FALSE),"")</f>
        <v/>
      </c>
      <c r="H405" s="38" t="inlineStr">
        <is>
          <t>Blanket (page end)</t>
        </is>
      </c>
      <c r="I405" s="30" t="n"/>
      <c r="J405" s="30" t="n"/>
      <c r="K405" s="30" t="n"/>
      <c r="L405" s="30" t="inlineStr">
        <is>
          <t>NO</t>
        </is>
      </c>
      <c r="M405" s="30" t="n">
        <v>-0.02931522452459699</v>
      </c>
      <c r="N405" s="30" t="n"/>
      <c r="O405" s="30" t="n"/>
      <c r="P405" s="30" t="n"/>
      <c r="Q405" s="30" t="n"/>
      <c r="R405" s="30" t="n"/>
      <c r="S405" s="30" t="n"/>
      <c r="T405" s="30" t="n"/>
      <c r="U405" s="30" t="n"/>
      <c r="V405" s="30" t="n"/>
      <c r="W405" s="30" t="n"/>
      <c r="X405" s="30" t="n"/>
      <c r="Y405" s="30" t="n"/>
      <c r="Z405" s="30" t="n"/>
      <c r="AA405" s="30" t="n"/>
      <c r="AB405" s="30" t="n"/>
      <c r="AC405" s="30" t="n"/>
      <c r="AD405" s="30" t="n"/>
      <c r="AE405" s="30" t="n"/>
      <c r="AF405" s="30" t="n"/>
      <c r="AG405" s="30" t="n"/>
      <c r="AH405" s="30" t="n"/>
      <c r="AI405" s="30" t="n"/>
      <c r="AJ405" s="30" t="n"/>
      <c r="AK405" s="30" t="n"/>
      <c r="AL405" s="30" t="n"/>
      <c r="AM405" s="30" t="n"/>
      <c r="AN405" s="30" t="n"/>
      <c r="AO405" s="30" t="n"/>
      <c r="AP405" s="30" t="n"/>
      <c r="AQ405" s="30" t="n"/>
      <c r="AR405" s="30" t="n"/>
      <c r="AS405" s="30" t="n"/>
      <c r="AT405" s="30" t="n"/>
      <c r="AU405" s="30" t="n"/>
      <c r="AV405" s="30" t="n"/>
      <c r="AW405" s="30" t="n"/>
      <c r="AX405" s="30" t="n"/>
      <c r="AY405" s="30" t="n"/>
      <c r="AZ405" s="30" t="n"/>
      <c r="BA405" s="30" t="n"/>
      <c r="BB405" s="30" t="n"/>
      <c r="BC405" s="30" t="n"/>
      <c r="BD405" s="30" t="n"/>
      <c r="BE405" s="30" t="n"/>
      <c r="BF405" s="30" t="n"/>
      <c r="BG405" s="30" t="n"/>
      <c r="BH405" s="30" t="n"/>
      <c r="BI405" s="30" t="n"/>
      <c r="BJ405" s="30" t="n"/>
      <c r="BK405" s="30" t="n"/>
      <c r="BL405" s="30" t="n"/>
      <c r="BM405" s="30" t="n"/>
      <c r="BN405" s="30" t="n"/>
      <c r="BO405" s="30" t="n"/>
      <c r="BP405" s="30" t="n"/>
      <c r="BQ405" s="30" t="n"/>
      <c r="BR405" s="30" t="n"/>
      <c r="BS405" s="30" t="n"/>
      <c r="BT405" s="30" t="n"/>
      <c r="BU405" s="30" t="n"/>
      <c r="BV405" s="30" t="n"/>
      <c r="BW405" s="30" t="n"/>
      <c r="BX405" s="30" t="n"/>
      <c r="BY405" s="30" t="n"/>
      <c r="BZ405" s="30" t="n"/>
      <c r="CA405" s="30" t="n"/>
      <c r="CB405" s="30" t="n"/>
      <c r="CC405" s="30" t="n"/>
      <c r="CD405" s="30" t="n"/>
      <c r="CE405" s="30" t="n"/>
      <c r="CF405" s="30" t="n"/>
      <c r="CG405" s="30" t="n"/>
      <c r="CH405" s="30" t="n"/>
      <c r="CI405" s="30" t="n"/>
      <c r="CJ405" s="30" t="n"/>
      <c r="CK405" s="30" t="n"/>
      <c r="CL405" s="30" t="n"/>
      <c r="CM405" s="30" t="n"/>
      <c r="CN405" s="30" t="n"/>
      <c r="CO405" s="30" t="n"/>
      <c r="CP405" s="30" t="n"/>
      <c r="CQ405" s="30" t="n"/>
      <c r="CR405" s="30" t="n"/>
      <c r="CS405" s="30" t="n"/>
      <c r="CT405" s="30" t="n"/>
      <c r="CU405" s="30" t="n"/>
      <c r="CV405" s="30" t="n"/>
      <c r="CW405" s="30" t="n"/>
      <c r="CX405" s="30" t="n"/>
      <c r="CY405" s="30" t="n"/>
      <c r="CZ405" s="30" t="n"/>
      <c r="DA405" s="30" t="n"/>
      <c r="DB405" s="30" t="n"/>
      <c r="DC405" s="30" t="n"/>
      <c r="DD405" s="30" t="n"/>
      <c r="DE405" s="30" t="n"/>
      <c r="DF405" s="30" t="n"/>
      <c r="DG405" s="30" t="n"/>
      <c r="DH405" s="30" t="n"/>
      <c r="DI405" s="30" t="n"/>
      <c r="DJ405" s="30" t="n"/>
      <c r="DK405" s="30" t="n"/>
      <c r="DL405" s="30" t="n"/>
      <c r="DM405" s="30" t="n"/>
      <c r="DN405" s="30" t="n"/>
      <c r="DO405" s="30" t="n"/>
      <c r="DP405" s="30" t="n"/>
      <c r="DQ405" s="30" t="n"/>
      <c r="DR405" s="30" t="n"/>
      <c r="DS405" s="30" t="n"/>
      <c r="DT405" s="30" t="n"/>
      <c r="DU405" s="30" t="n"/>
      <c r="DV405" s="30" t="n"/>
      <c r="DW405" s="30" t="n"/>
      <c r="DX405" s="30" t="n"/>
      <c r="DY405" s="30" t="n"/>
      <c r="DZ405" s="30" t="n"/>
      <c r="EA405" s="30" t="n"/>
      <c r="EB405" s="30" t="n"/>
      <c r="EC405" s="30" t="n"/>
      <c r="ED405" s="30" t="n"/>
      <c r="EE405" s="30" t="n"/>
      <c r="EF405" s="30" t="n"/>
      <c r="EG405" s="30" t="n"/>
      <c r="EH405" s="30" t="n"/>
      <c r="EI405" s="30" t="n"/>
      <c r="EJ405" s="30" t="n"/>
      <c r="EK405" s="30" t="n"/>
      <c r="EL405" s="30" t="n"/>
      <c r="EM405" s="30" t="n"/>
      <c r="EN405" s="30" t="n"/>
      <c r="EO405" s="30" t="n"/>
      <c r="EP405" s="30" t="n"/>
      <c r="EQ405" s="30" t="n"/>
      <c r="ER405" s="30" t="n"/>
      <c r="ES405" s="30" t="n"/>
      <c r="ET405" s="30" t="n"/>
      <c r="EU405" s="30" t="n"/>
      <c r="EV405" s="30" t="n"/>
      <c r="EW405" s="30" t="n"/>
      <c r="EX405" s="30" t="n"/>
      <c r="EY405" s="30" t="n"/>
      <c r="EZ405" s="30" t="n"/>
      <c r="FA405" s="30" t="n"/>
      <c r="FB405" s="30" t="n"/>
      <c r="FC405" s="30" t="n"/>
      <c r="FD405" s="30" t="n"/>
      <c r="FE405" s="30" t="n"/>
      <c r="FF405" s="30" t="n"/>
      <c r="FG405" s="30" t="n"/>
      <c r="FH405" s="30" t="n"/>
      <c r="FI405" s="30" t="n"/>
      <c r="FJ405" s="30" t="n"/>
      <c r="FK405" s="30" t="n"/>
      <c r="FL405" s="30" t="n"/>
      <c r="FM405" s="30" t="n"/>
      <c r="FN405" s="30" t="n"/>
      <c r="FO405" s="30" t="n"/>
      <c r="FP405" s="30" t="n"/>
      <c r="FQ405" s="30" t="n"/>
      <c r="FR405" s="30" t="n"/>
      <c r="FS405" s="30" t="n"/>
      <c r="FT405" s="30" t="n"/>
      <c r="FU405" s="30" t="n"/>
      <c r="FV405" s="30" t="n"/>
      <c r="FW405" s="30" t="n"/>
      <c r="FX405" s="30" t="n"/>
      <c r="FY405" s="30" t="n"/>
      <c r="FZ405" s="30" t="n"/>
      <c r="GA405" s="30" t="n"/>
      <c r="GB405" s="30" t="n"/>
      <c r="GC405" s="30" t="n"/>
      <c r="GD405" s="30" t="n"/>
      <c r="GE405" s="30" t="n"/>
      <c r="GF405" s="30" t="n"/>
      <c r="GG405" s="30" t="n"/>
      <c r="GH405" s="30" t="n"/>
      <c r="GI405" s="30" t="n"/>
      <c r="GJ405" s="30" t="n"/>
      <c r="GK405" s="30" t="n"/>
      <c r="GL405" s="30" t="n"/>
      <c r="GM405" s="30" t="n"/>
      <c r="GN405" s="30" t="n"/>
      <c r="GO405" s="30" t="n"/>
      <c r="GP405" s="30" t="n"/>
      <c r="GQ405" s="30" t="n"/>
      <c r="GR405" s="30" t="n"/>
      <c r="GS405" s="30" t="n"/>
      <c r="GT405" s="30" t="n"/>
      <c r="GU405" s="30" t="n"/>
      <c r="GV405" s="30" t="n"/>
      <c r="GW405" s="30" t="n"/>
      <c r="GX405" s="30" t="n"/>
      <c r="GY405" s="30" t="n"/>
      <c r="GZ405" s="30" t="n"/>
      <c r="HA405" s="30" t="n"/>
      <c r="HB405" s="30" t="n"/>
      <c r="HC405" s="30" t="n"/>
      <c r="HD405" s="30" t="n"/>
      <c r="HE405" s="30" t="n"/>
      <c r="HF405" s="30" t="n"/>
      <c r="HG405" s="30" t="n"/>
      <c r="HH405" s="30" t="n"/>
      <c r="HI405" s="30" t="n"/>
      <c r="HJ405" s="30" t="n"/>
      <c r="HK405" s="30" t="n"/>
      <c r="HL405" s="30" t="n"/>
      <c r="HM405" s="30" t="n"/>
      <c r="HN405" s="30" t="n"/>
      <c r="HO405" s="30" t="n"/>
      <c r="HP405" s="30" t="n"/>
      <c r="HQ405" s="30" t="n"/>
      <c r="HR405" s="30" t="n"/>
      <c r="HS405" s="30" t="n"/>
      <c r="HT405" s="30" t="n"/>
      <c r="HU405" s="30" t="n"/>
      <c r="HV405" s="30" t="n"/>
      <c r="HW405" s="30" t="n"/>
      <c r="HX405" s="30" t="n"/>
      <c r="HY405" s="30" t="n"/>
      <c r="HZ405" s="30" t="n"/>
      <c r="IA405" s="30" t="n"/>
      <c r="IB405" s="30" t="n"/>
      <c r="IC405" s="30" t="n"/>
      <c r="ID405" s="30" t="n"/>
      <c r="IE405" s="30" t="n"/>
      <c r="IF405" s="30" t="n"/>
      <c r="IG405" s="30" t="n"/>
      <c r="IH405" s="30" t="n"/>
      <c r="II405" s="30" t="n"/>
      <c r="IJ405" s="30" t="n"/>
      <c r="IK405" s="30" t="n"/>
      <c r="IL405" s="30" t="n"/>
      <c r="IM405" s="30" t="n"/>
      <c r="IN405" s="76" t="inlineStr">
        <is>
          <t>SUSPICIOUS n=0 for crypto_short — keep, needs S1 fills (backtest-expert: &lt;30 trades, seek plateaus, punish)</t>
        </is>
      </c>
    </row>
    <row r="406" ht="15.75" customHeight="1" s="67">
      <c r="A406" s="37" t="inlineStr">
        <is>
          <t>NEW_POSITION_MAX_LOSS_THRESHOLD</t>
        </is>
      </c>
      <c r="B406" s="73" t="inlineStr">
        <is>
          <t>0</t>
        </is>
      </c>
      <c r="C406" s="38" t="n"/>
      <c r="D406" s="38" t="inlineStr">
        <is>
          <t>AUGMENT, EXIT, GLOBAL_CHECK, REDUCE, STOCKS_EXIT</t>
        </is>
      </c>
      <c r="E406" s="38" t="n"/>
      <c r="F406" s="30" t="n"/>
      <c r="G406" s="38">
        <f>IFERROR(VLOOKUP($A425&amp;"_"&amp;$B425,Results_Deltas!$A$2:$P$15000,5,FALSE),"")</f>
        <v/>
      </c>
      <c r="H406" s="38" t="inlineStr">
        <is>
          <t>Blanket (page end)</t>
        </is>
      </c>
      <c r="I406" s="30" t="n"/>
      <c r="J406" s="30" t="n"/>
      <c r="K406" s="30" t="n"/>
      <c r="L406" s="30" t="inlineStr">
        <is>
          <t>NO</t>
        </is>
      </c>
      <c r="M406" s="30" t="n">
        <v>-0.02931522452459699</v>
      </c>
      <c r="N406" s="30" t="n"/>
      <c r="O406" s="30" t="n"/>
      <c r="P406" s="30" t="n"/>
      <c r="Q406" s="30" t="n"/>
      <c r="R406" s="30" t="n"/>
      <c r="S406" s="30" t="n"/>
      <c r="T406" s="30" t="n"/>
      <c r="U406" s="30" t="n"/>
      <c r="V406" s="30" t="n"/>
      <c r="W406" s="30" t="n"/>
      <c r="X406" s="30" t="n"/>
      <c r="Y406" s="30" t="n"/>
      <c r="Z406" s="30" t="n"/>
      <c r="AA406" s="30" t="n"/>
      <c r="AB406" s="30" t="n"/>
      <c r="AC406" s="30" t="n"/>
      <c r="AD406" s="30" t="n"/>
      <c r="AE406" s="30" t="n"/>
      <c r="AF406" s="30" t="n"/>
      <c r="AG406" s="30" t="n"/>
      <c r="AH406" s="30" t="n"/>
      <c r="AI406" s="30" t="n"/>
      <c r="AJ406" s="30" t="n"/>
      <c r="AK406" s="30" t="n"/>
      <c r="AL406" s="30" t="n"/>
      <c r="AM406" s="30" t="n"/>
      <c r="AN406" s="30" t="n"/>
      <c r="AO406" s="30" t="n"/>
      <c r="AP406" s="30" t="n"/>
      <c r="AQ406" s="30" t="n"/>
      <c r="AR406" s="30" t="n"/>
      <c r="AS406" s="30" t="n"/>
      <c r="AT406" s="30" t="n"/>
      <c r="AU406" s="30" t="n"/>
      <c r="AV406" s="30" t="n"/>
      <c r="AW406" s="30" t="n"/>
      <c r="AX406" s="30" t="n"/>
      <c r="AY406" s="30" t="n"/>
      <c r="AZ406" s="30" t="n"/>
      <c r="BA406" s="30" t="n"/>
      <c r="BB406" s="30" t="n"/>
      <c r="BC406" s="30" t="n"/>
      <c r="BD406" s="30" t="n"/>
      <c r="BE406" s="30" t="n"/>
      <c r="BF406" s="30" t="n"/>
      <c r="BG406" s="30" t="n"/>
      <c r="BH406" s="30" t="n"/>
      <c r="BI406" s="30" t="n"/>
      <c r="BJ406" s="30" t="n"/>
      <c r="BK406" s="30" t="n"/>
      <c r="BL406" s="30" t="n"/>
      <c r="BM406" s="30" t="n"/>
      <c r="BN406" s="30" t="n"/>
      <c r="BO406" s="30" t="n"/>
      <c r="BP406" s="30" t="n"/>
      <c r="BQ406" s="30" t="n"/>
      <c r="BR406" s="30" t="n"/>
      <c r="BS406" s="30" t="n"/>
      <c r="BT406" s="30" t="n"/>
      <c r="BU406" s="30" t="n"/>
      <c r="BV406" s="30" t="n"/>
      <c r="BW406" s="30" t="n"/>
      <c r="BX406" s="30" t="n"/>
      <c r="BY406" s="30" t="n"/>
      <c r="BZ406" s="30" t="n"/>
      <c r="CA406" s="30" t="n"/>
      <c r="CB406" s="30" t="n"/>
      <c r="CC406" s="30" t="n"/>
      <c r="CD406" s="30" t="n"/>
      <c r="CE406" s="30" t="n"/>
      <c r="CF406" s="30" t="n"/>
      <c r="CG406" s="30" t="n"/>
      <c r="CH406" s="30" t="n"/>
      <c r="CI406" s="30" t="n"/>
      <c r="CJ406" s="30" t="n"/>
      <c r="CK406" s="30" t="n"/>
      <c r="CL406" s="30" t="n"/>
      <c r="CM406" s="30" t="n"/>
      <c r="CN406" s="30" t="n"/>
      <c r="CO406" s="30" t="n"/>
      <c r="CP406" s="30" t="n"/>
      <c r="CQ406" s="30" t="n"/>
      <c r="CR406" s="30" t="n"/>
      <c r="CS406" s="30" t="n"/>
      <c r="CT406" s="30" t="n"/>
      <c r="CU406" s="30" t="n"/>
      <c r="CV406" s="30" t="n"/>
      <c r="CW406" s="30" t="n"/>
      <c r="CX406" s="30" t="n"/>
      <c r="CY406" s="30" t="n"/>
      <c r="CZ406" s="30" t="n"/>
      <c r="DA406" s="30" t="n"/>
      <c r="DB406" s="30" t="n"/>
      <c r="DC406" s="30" t="n"/>
      <c r="DD406" s="30" t="n"/>
      <c r="DE406" s="30" t="n"/>
      <c r="DF406" s="30" t="n"/>
      <c r="DG406" s="30" t="n"/>
      <c r="DH406" s="30" t="n"/>
      <c r="DI406" s="30" t="n"/>
      <c r="DJ406" s="30" t="n"/>
      <c r="DK406" s="30" t="n"/>
      <c r="DL406" s="30" t="n"/>
      <c r="DM406" s="30" t="n"/>
      <c r="DN406" s="30" t="n"/>
      <c r="DO406" s="30" t="n"/>
      <c r="DP406" s="30" t="n"/>
      <c r="DQ406" s="30" t="n"/>
      <c r="DR406" s="30" t="n"/>
      <c r="DS406" s="30" t="n"/>
      <c r="DT406" s="30" t="n"/>
      <c r="DU406" s="30" t="n"/>
      <c r="DV406" s="30" t="n"/>
      <c r="DW406" s="30" t="n"/>
      <c r="DX406" s="30" t="n"/>
      <c r="DY406" s="30" t="n"/>
      <c r="DZ406" s="30" t="n"/>
      <c r="EA406" s="30" t="n"/>
      <c r="EB406" s="30" t="n"/>
      <c r="EC406" s="30" t="n"/>
      <c r="ED406" s="30" t="n"/>
      <c r="EE406" s="30" t="n"/>
      <c r="EF406" s="30" t="n"/>
      <c r="EG406" s="30" t="n"/>
      <c r="EH406" s="30" t="n"/>
      <c r="EI406" s="30" t="n"/>
      <c r="EJ406" s="30" t="n"/>
      <c r="EK406" s="30" t="n"/>
      <c r="EL406" s="30" t="n"/>
      <c r="EM406" s="30" t="n"/>
      <c r="EN406" s="30" t="n"/>
      <c r="EO406" s="30" t="n"/>
      <c r="EP406" s="30" t="n"/>
      <c r="EQ406" s="30" t="n"/>
      <c r="ER406" s="30" t="n"/>
      <c r="ES406" s="30" t="n"/>
      <c r="ET406" s="30" t="n"/>
      <c r="EU406" s="30" t="n"/>
      <c r="EV406" s="30" t="n"/>
      <c r="EW406" s="30" t="n"/>
      <c r="EX406" s="30" t="n"/>
      <c r="EY406" s="30" t="n"/>
      <c r="EZ406" s="30" t="n"/>
      <c r="FA406" s="30" t="n"/>
      <c r="FB406" s="30" t="n"/>
      <c r="FC406" s="30" t="n"/>
      <c r="FD406" s="30" t="n"/>
      <c r="FE406" s="30" t="n"/>
      <c r="FF406" s="30" t="n"/>
      <c r="FG406" s="30" t="n"/>
      <c r="FH406" s="30" t="n"/>
      <c r="FI406" s="30" t="n"/>
      <c r="FJ406" s="30" t="n"/>
      <c r="FK406" s="30" t="n"/>
      <c r="FL406" s="30" t="n"/>
      <c r="FM406" s="30" t="n"/>
      <c r="FN406" s="30" t="n"/>
      <c r="FO406" s="30" t="n"/>
      <c r="FP406" s="30" t="n"/>
      <c r="FQ406" s="30" t="n"/>
      <c r="FR406" s="30" t="n"/>
      <c r="FS406" s="30" t="n"/>
      <c r="FT406" s="30" t="n"/>
      <c r="FU406" s="30" t="n"/>
      <c r="FV406" s="30" t="n"/>
      <c r="FW406" s="30" t="n"/>
      <c r="FX406" s="30" t="n"/>
      <c r="FY406" s="30" t="n"/>
      <c r="FZ406" s="30" t="n"/>
      <c r="GA406" s="30" t="n"/>
      <c r="GB406" s="30" t="n"/>
      <c r="GC406" s="30" t="n"/>
      <c r="GD406" s="30" t="n"/>
      <c r="GE406" s="30" t="n"/>
      <c r="GF406" s="30" t="n"/>
      <c r="GG406" s="30" t="n"/>
      <c r="GH406" s="30" t="n"/>
      <c r="GI406" s="30" t="n"/>
      <c r="GJ406" s="30" t="n"/>
      <c r="GK406" s="30" t="n"/>
      <c r="GL406" s="30" t="n"/>
      <c r="GM406" s="30" t="n"/>
      <c r="GN406" s="30" t="n"/>
      <c r="GO406" s="30" t="n"/>
      <c r="GP406" s="30" t="n"/>
      <c r="GQ406" s="30" t="n"/>
      <c r="GR406" s="30" t="n"/>
      <c r="GS406" s="30" t="n"/>
      <c r="GT406" s="30" t="n"/>
      <c r="GU406" s="30" t="n"/>
      <c r="GV406" s="30" t="n"/>
      <c r="GW406" s="30" t="n"/>
      <c r="GX406" s="30" t="n"/>
      <c r="GY406" s="30" t="n"/>
      <c r="GZ406" s="30" t="n"/>
      <c r="HA406" s="30" t="n"/>
      <c r="HB406" s="30" t="n"/>
      <c r="HC406" s="30" t="n"/>
      <c r="HD406" s="30" t="n"/>
      <c r="HE406" s="30" t="n"/>
      <c r="HF406" s="30" t="n"/>
      <c r="HG406" s="30" t="n"/>
      <c r="HH406" s="30" t="n"/>
      <c r="HI406" s="30" t="n"/>
      <c r="HJ406" s="30" t="n"/>
      <c r="HK406" s="30" t="n"/>
      <c r="HL406" s="30" t="n"/>
      <c r="HM406" s="30" t="n"/>
      <c r="HN406" s="30" t="n"/>
      <c r="HO406" s="30" t="n"/>
      <c r="HP406" s="30" t="n"/>
      <c r="HQ406" s="30" t="n"/>
      <c r="HR406" s="30" t="n"/>
      <c r="HS406" s="30" t="n"/>
      <c r="HT406" s="30" t="n"/>
      <c r="HU406" s="30" t="n"/>
      <c r="HV406" s="30" t="n"/>
      <c r="HW406" s="30" t="n"/>
      <c r="HX406" s="30" t="n"/>
      <c r="HY406" s="30" t="n"/>
      <c r="HZ406" s="30" t="n"/>
      <c r="IA406" s="30" t="n"/>
      <c r="IB406" s="30" t="n"/>
      <c r="IC406" s="30" t="n"/>
      <c r="ID406" s="30" t="n"/>
      <c r="IE406" s="30" t="n"/>
      <c r="IF406" s="30" t="n"/>
      <c r="IG406" s="30" t="n"/>
      <c r="IH406" s="30" t="n"/>
      <c r="II406" s="30" t="n"/>
      <c r="IJ406" s="30" t="n"/>
      <c r="IK406" s="30" t="n"/>
      <c r="IL406" s="30" t="n"/>
      <c r="IM406" s="30" t="n"/>
      <c r="IN406" s="76" t="inlineStr">
        <is>
          <t>SUSPICIOUS n=0 for crypto_short — keep, needs S1 fills (backtest-expert: &lt;30 trades, seek plateaus, punish)</t>
        </is>
      </c>
    </row>
    <row r="407" ht="15.75" customHeight="1" s="67">
      <c r="A407" s="37" t="inlineStr">
        <is>
          <t>OI_CONFIRM_MIN_PRICE_PCT</t>
        </is>
      </c>
      <c r="B407" s="73" t="inlineStr">
        <is>
          <t>0</t>
        </is>
      </c>
      <c r="C407" s="38" t="n"/>
      <c r="D407" s="38" t="inlineStr">
        <is>
          <t>ENTRY, GLOBAL_CHECK, STOCKS_EXIT</t>
        </is>
      </c>
      <c r="E407" s="38" t="n"/>
      <c r="F407" s="30" t="n"/>
      <c r="G407" s="38">
        <f>IFERROR(VLOOKUP($A426&amp;"_"&amp;$B426,Results_Deltas!$A$2:$P$15000,5,FALSE),"")</f>
        <v/>
      </c>
      <c r="H407" s="38" t="inlineStr">
        <is>
          <t>Blanket (page end)</t>
        </is>
      </c>
      <c r="I407" s="30" t="n"/>
      <c r="J407" s="30" t="n"/>
      <c r="K407" s="30" t="n"/>
      <c r="L407" s="30" t="inlineStr">
        <is>
          <t>NO</t>
        </is>
      </c>
      <c r="M407" s="30" t="n">
        <v>-0.02931522452459699</v>
      </c>
      <c r="N407" s="30" t="n"/>
      <c r="O407" s="30" t="n"/>
      <c r="P407" s="30" t="n"/>
      <c r="Q407" s="30" t="n"/>
      <c r="R407" s="30" t="n"/>
      <c r="S407" s="30" t="n"/>
      <c r="T407" s="30" t="n"/>
      <c r="U407" s="30" t="n"/>
      <c r="V407" s="30" t="n"/>
      <c r="W407" s="30" t="n"/>
      <c r="X407" s="30" t="n"/>
      <c r="Y407" s="30" t="n"/>
      <c r="Z407" s="30" t="n"/>
      <c r="AA407" s="30" t="n"/>
      <c r="AB407" s="30" t="n"/>
      <c r="AC407" s="30" t="n"/>
      <c r="AD407" s="30" t="n"/>
      <c r="AE407" s="30" t="n"/>
      <c r="AF407" s="30" t="n"/>
      <c r="AG407" s="30" t="n"/>
      <c r="AH407" s="30" t="n"/>
      <c r="AI407" s="30" t="n"/>
      <c r="AJ407" s="30" t="n"/>
      <c r="AK407" s="30" t="n"/>
      <c r="AL407" s="30" t="n"/>
      <c r="AM407" s="30" t="n"/>
      <c r="AN407" s="30" t="n"/>
      <c r="AO407" s="30" t="n"/>
      <c r="AP407" s="30" t="n"/>
      <c r="AQ407" s="30" t="n"/>
      <c r="AR407" s="30" t="n"/>
      <c r="AS407" s="30" t="n"/>
      <c r="AT407" s="30" t="n"/>
      <c r="AU407" s="30" t="n"/>
      <c r="AV407" s="30" t="n"/>
      <c r="AW407" s="30" t="n"/>
      <c r="AX407" s="30" t="n"/>
      <c r="AY407" s="30" t="n"/>
      <c r="AZ407" s="30" t="n"/>
      <c r="BA407" s="30" t="n"/>
      <c r="BB407" s="30" t="n"/>
      <c r="BC407" s="30" t="n"/>
      <c r="BD407" s="30" t="n"/>
      <c r="BE407" s="30" t="n"/>
      <c r="BF407" s="30" t="n"/>
      <c r="BG407" s="30" t="n"/>
      <c r="BH407" s="30" t="n"/>
      <c r="BI407" s="30" t="n"/>
      <c r="BJ407" s="30" t="n"/>
      <c r="BK407" s="30" t="n"/>
      <c r="BL407" s="30" t="n"/>
      <c r="BM407" s="30" t="n"/>
      <c r="BN407" s="30" t="n"/>
      <c r="BO407" s="30" t="n"/>
      <c r="BP407" s="30" t="n"/>
      <c r="BQ407" s="30" t="n"/>
      <c r="BR407" s="30" t="n"/>
      <c r="BS407" s="30" t="n"/>
      <c r="BT407" s="30" t="n"/>
      <c r="BU407" s="30" t="n"/>
      <c r="BV407" s="30" t="n"/>
      <c r="BW407" s="30" t="n"/>
      <c r="BX407" s="30" t="n"/>
      <c r="BY407" s="30" t="n"/>
      <c r="BZ407" s="30" t="n"/>
      <c r="CA407" s="30" t="n"/>
      <c r="CB407" s="30" t="n"/>
      <c r="CC407" s="30" t="n"/>
      <c r="CD407" s="30" t="n"/>
      <c r="CE407" s="30" t="n"/>
      <c r="CF407" s="30" t="n"/>
      <c r="CG407" s="30" t="n"/>
      <c r="CH407" s="30" t="n"/>
      <c r="CI407" s="30" t="n"/>
      <c r="CJ407" s="30" t="n"/>
      <c r="CK407" s="30" t="n"/>
      <c r="CL407" s="30" t="n"/>
      <c r="CM407" s="30" t="n"/>
      <c r="CN407" s="30" t="n"/>
      <c r="CO407" s="30" t="n"/>
      <c r="CP407" s="30" t="n"/>
      <c r="CQ407" s="30" t="n"/>
      <c r="CR407" s="30" t="n"/>
      <c r="CS407" s="30" t="n"/>
      <c r="CT407" s="30" t="n"/>
      <c r="CU407" s="30" t="n"/>
      <c r="CV407" s="30" t="n"/>
      <c r="CW407" s="30" t="n"/>
      <c r="CX407" s="30" t="n"/>
      <c r="CY407" s="30" t="n"/>
      <c r="CZ407" s="30" t="n"/>
      <c r="DA407" s="30" t="n"/>
      <c r="DB407" s="30" t="n"/>
      <c r="DC407" s="30" t="n"/>
      <c r="DD407" s="30" t="n"/>
      <c r="DE407" s="30" t="n"/>
      <c r="DF407" s="30" t="n"/>
      <c r="DG407" s="30" t="n"/>
      <c r="DH407" s="30" t="n"/>
      <c r="DI407" s="30" t="n"/>
      <c r="DJ407" s="30" t="n"/>
      <c r="DK407" s="30" t="n"/>
      <c r="DL407" s="30" t="n"/>
      <c r="DM407" s="30" t="n"/>
      <c r="DN407" s="30" t="n"/>
      <c r="DO407" s="30" t="n"/>
      <c r="DP407" s="30" t="n"/>
      <c r="DQ407" s="30" t="n"/>
      <c r="DR407" s="30" t="n"/>
      <c r="DS407" s="30" t="n"/>
      <c r="DT407" s="30" t="n"/>
      <c r="DU407" s="30" t="n"/>
      <c r="DV407" s="30" t="n"/>
      <c r="DW407" s="30" t="n"/>
      <c r="DX407" s="30" t="n"/>
      <c r="DY407" s="30" t="n"/>
      <c r="DZ407" s="30" t="n"/>
      <c r="EA407" s="30" t="n"/>
      <c r="EB407" s="30" t="n"/>
      <c r="EC407" s="30" t="n"/>
      <c r="ED407" s="30" t="n"/>
      <c r="EE407" s="30" t="n"/>
      <c r="EF407" s="30" t="n"/>
      <c r="EG407" s="30" t="n"/>
      <c r="EH407" s="30" t="n"/>
      <c r="EI407" s="30" t="n"/>
      <c r="EJ407" s="30" t="n"/>
      <c r="EK407" s="30" t="n"/>
      <c r="EL407" s="30" t="n"/>
      <c r="EM407" s="30" t="n"/>
      <c r="EN407" s="30" t="n"/>
      <c r="EO407" s="30" t="n"/>
      <c r="EP407" s="30" t="n"/>
      <c r="EQ407" s="30" t="n"/>
      <c r="ER407" s="30" t="n"/>
      <c r="ES407" s="30" t="n"/>
      <c r="ET407" s="30" t="n"/>
      <c r="EU407" s="30" t="n"/>
      <c r="EV407" s="30" t="n"/>
      <c r="EW407" s="30" t="n"/>
      <c r="EX407" s="30" t="n"/>
      <c r="EY407" s="30" t="n"/>
      <c r="EZ407" s="30" t="n"/>
      <c r="FA407" s="30" t="n"/>
      <c r="FB407" s="30" t="n"/>
      <c r="FC407" s="30" t="n"/>
      <c r="FD407" s="30" t="n"/>
      <c r="FE407" s="30" t="n"/>
      <c r="FF407" s="30" t="n"/>
      <c r="FG407" s="30" t="n"/>
      <c r="FH407" s="30" t="n"/>
      <c r="FI407" s="30" t="n"/>
      <c r="FJ407" s="30" t="n"/>
      <c r="FK407" s="30" t="n"/>
      <c r="FL407" s="30" t="n"/>
      <c r="FM407" s="30" t="n"/>
      <c r="FN407" s="30" t="n"/>
      <c r="FO407" s="30" t="n"/>
      <c r="FP407" s="30" t="n"/>
      <c r="FQ407" s="30" t="n"/>
      <c r="FR407" s="30" t="n"/>
      <c r="FS407" s="30" t="n"/>
      <c r="FT407" s="30" t="n"/>
      <c r="FU407" s="30" t="n"/>
      <c r="FV407" s="30" t="n"/>
      <c r="FW407" s="30" t="n"/>
      <c r="FX407" s="30" t="n"/>
      <c r="FY407" s="30" t="n"/>
      <c r="FZ407" s="30" t="n"/>
      <c r="GA407" s="30" t="n"/>
      <c r="GB407" s="30" t="n"/>
      <c r="GC407" s="30" t="n"/>
      <c r="GD407" s="30" t="n"/>
      <c r="GE407" s="30" t="n"/>
      <c r="GF407" s="30" t="n"/>
      <c r="GG407" s="30" t="n"/>
      <c r="GH407" s="30" t="n"/>
      <c r="GI407" s="30" t="n"/>
      <c r="GJ407" s="30" t="n"/>
      <c r="GK407" s="30" t="n"/>
      <c r="GL407" s="30" t="n"/>
      <c r="GM407" s="30" t="n"/>
      <c r="GN407" s="30" t="n"/>
      <c r="GO407" s="30" t="n"/>
      <c r="GP407" s="30" t="n"/>
      <c r="GQ407" s="30" t="n"/>
      <c r="GR407" s="30" t="n"/>
      <c r="GS407" s="30" t="n"/>
      <c r="GT407" s="30" t="n"/>
      <c r="GU407" s="30" t="n"/>
      <c r="GV407" s="30" t="n"/>
      <c r="GW407" s="30" t="n"/>
      <c r="GX407" s="30" t="n"/>
      <c r="GY407" s="30" t="n"/>
      <c r="GZ407" s="30" t="n"/>
      <c r="HA407" s="30" t="n"/>
      <c r="HB407" s="30" t="n"/>
      <c r="HC407" s="30" t="n"/>
      <c r="HD407" s="30" t="n"/>
      <c r="HE407" s="30" t="n"/>
      <c r="HF407" s="30" t="n"/>
      <c r="HG407" s="30" t="n"/>
      <c r="HH407" s="30" t="n"/>
      <c r="HI407" s="30" t="n"/>
      <c r="HJ407" s="30" t="n"/>
      <c r="HK407" s="30" t="n"/>
      <c r="HL407" s="30" t="n"/>
      <c r="HM407" s="30" t="n"/>
      <c r="HN407" s="30" t="n"/>
      <c r="HO407" s="30" t="n"/>
      <c r="HP407" s="30" t="n"/>
      <c r="HQ407" s="30" t="n"/>
      <c r="HR407" s="30" t="n"/>
      <c r="HS407" s="30" t="n"/>
      <c r="HT407" s="30" t="n"/>
      <c r="HU407" s="30" t="n"/>
      <c r="HV407" s="30" t="n"/>
      <c r="HW407" s="30" t="n"/>
      <c r="HX407" s="30" t="n"/>
      <c r="HY407" s="30" t="n"/>
      <c r="HZ407" s="30" t="n"/>
      <c r="IA407" s="30" t="n"/>
      <c r="IB407" s="30" t="n"/>
      <c r="IC407" s="30" t="n"/>
      <c r="ID407" s="30" t="n"/>
      <c r="IE407" s="30" t="n"/>
      <c r="IF407" s="30" t="n"/>
      <c r="IG407" s="30" t="n"/>
      <c r="IH407" s="30" t="n"/>
      <c r="II407" s="30" t="n"/>
      <c r="IJ407" s="30" t="n"/>
      <c r="IK407" s="30" t="n"/>
      <c r="IL407" s="30" t="n"/>
      <c r="IM407" s="30" t="n"/>
      <c r="IN407" s="76" t="inlineStr">
        <is>
          <t>SUSPICIOUS n=0 for crypto_short — keep, needs S1 fills (backtest-expert: &lt;30 trades, seek plateaus, punish)</t>
        </is>
      </c>
    </row>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c r="IO2" s="71" t="inlineStr">
        <is>
          <t>AUDIT_STATUS 2026-09-16 (4 sheets direct)</t>
        </is>
      </c>
    </row>
    <row r="3" ht="10.5" customHeight="1" s="67">
      <c r="A3" s="30" t="inlineStr">
        <is>
          <t>HLR_REENTRY_MULT_1H</t>
        </is>
      </c>
      <c r="B3" s="72" t="inlineStr">
        <is>
          <t>0.75</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2" t="n">
        <v>-0.9414424230952002</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ez_manage.py:4846 top()</t>
        </is>
      </c>
      <c r="IM3" s="30" t="inlineStr">
        <is>
          <t>v12_quick_engine.py:2026 x7</t>
        </is>
      </c>
      <c r="IN3" s="30" t="n"/>
      <c r="IO3" s="76" t="inlineStr">
        <is>
          <t>SUSPICIOUS n=0 for crypto_short — keep, needs S1 fills (backtest-expert: &lt;30 trades, seek plateaus, punish)</t>
        </is>
      </c>
    </row>
    <row r="4" ht="10.5" customHeight="1" s="67">
      <c r="A4" s="30" t="inlineStr">
        <is>
          <t>HLR_REENTRY_MULT_4H</t>
        </is>
      </c>
      <c r="B4" s="72" t="inlineStr">
        <is>
          <t>3.0</t>
        </is>
      </c>
      <c r="C4" s="30" t="n"/>
      <c r="D4" s="30" t="n"/>
      <c r="E4" s="30" t="n"/>
      <c r="F4" s="30" t="n"/>
      <c r="G4" s="30">
        <f>IFERROR(VLOOKUP($A7&amp;"_"&amp;$B7,Results_Deltas!$A$2:$P$15000,5,FALSE),"")</f>
        <v/>
      </c>
      <c r="H4" s="30">
        <f>IFERROR(VLOOKUP($A7,Results_30d_Deltas!$A$2:$H$5000,7,FALSE)-E6,"")</f>
        <v/>
      </c>
      <c r="I4" s="30">
        <f>IFERROR(VLOOKUP($A7,Results_30d_Deltas!$A$2:$H$5000,6,FALSE),"")</f>
        <v/>
      </c>
      <c r="J4" s="30" t="n"/>
      <c r="K4" s="30" t="n"/>
      <c r="L4" s="30" t="inlineStr">
        <is>
          <t>NO</t>
        </is>
      </c>
      <c r="M4" s="32" t="n">
        <v>-0.9390402566334118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ez_manage.py:4847 top()</t>
        </is>
      </c>
      <c r="IM4" s="30" t="inlineStr">
        <is>
          <t>v12_quick_engine.py:2027 x6</t>
        </is>
      </c>
      <c r="IN4" s="30" t="n"/>
      <c r="IO4" s="76" t="inlineStr">
        <is>
          <t>SUSPICIOUS n=0 for crypto_short — keep, needs S1 fills (backtest-expert: &lt;30 trades, seek plateaus, punish)</t>
        </is>
      </c>
    </row>
    <row r="5" ht="10.5" customHeight="1" s="67">
      <c r="A5" s="30" t="inlineStr">
        <is>
          <t>HLR_REENTRY_MULT_W</t>
        </is>
      </c>
      <c r="B5" s="72" t="inlineStr">
        <is>
          <t>1.5</t>
        </is>
      </c>
      <c r="C5" s="30" t="n"/>
      <c r="D5" s="30" t="n"/>
      <c r="E5" s="30" t="n"/>
      <c r="F5" s="30" t="n"/>
      <c r="G5" s="30">
        <f>IFERROR(VLOOKUP($A8&amp;"_"&amp;$B8,Results_Deltas!$A$2:$P$15000,5,FALSE),"")</f>
        <v/>
      </c>
      <c r="H5" s="30">
        <f>IFERROR(VLOOKUP($A8,Results_30d_Deltas!$A$2:$H$5000,7,FALSE)-E7,"")</f>
        <v/>
      </c>
      <c r="I5" s="30">
        <f>IFERROR(VLOOKUP($A8,Results_30d_Deltas!$A$2:$H$5000,6,FALSE),"")</f>
        <v/>
      </c>
      <c r="J5" s="30" t="n"/>
      <c r="K5" s="30" t="n"/>
      <c r="L5" s="30" t="inlineStr">
        <is>
          <t>NO</t>
        </is>
      </c>
      <c r="M5" s="32" t="n">
        <v>-0.9363630857076427</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ez_manage.py:4849 top()</t>
        </is>
      </c>
      <c r="IM5" s="30" t="inlineStr">
        <is>
          <t>v12_quick_engine.py:2029 x4</t>
        </is>
      </c>
      <c r="IN5" s="30" t="n"/>
      <c r="IO5" s="76" t="inlineStr">
        <is>
          <t>SUSPICIOUS n=0 for crypto_short — keep, needs S1 fills (backtest-expert: &lt;30 trades, seek plateaus, punish)</t>
        </is>
      </c>
    </row>
    <row r="6" ht="10.5" customHeight="1" s="67">
      <c r="A6" s="30" t="inlineStr">
        <is>
          <t>HLR_REENTRY_MULT_4H</t>
        </is>
      </c>
      <c r="B6" s="72" t="inlineStr">
        <is>
          <t>2.5</t>
        </is>
      </c>
      <c r="C6" s="30" t="n"/>
      <c r="D6" s="30" t="n"/>
      <c r="E6" s="30" t="n"/>
      <c r="F6" s="30" t="n"/>
      <c r="G6" s="30">
        <f>IFERROR(VLOOKUP($A9&amp;"_"&amp;$B9,Results_Deltas!$A$2:$P$15000,5,FALSE),"")</f>
        <v/>
      </c>
      <c r="H6" s="30">
        <f>IFERROR(VLOOKUP($A9,Results_30d_Deltas!$A$2:$H$5000,7,FALSE)-E8,"")</f>
        <v/>
      </c>
      <c r="I6" s="30">
        <f>IFERROR(VLOOKUP($A9,Results_30d_Deltas!$A$2:$H$5000,6,FALSE),"")</f>
        <v/>
      </c>
      <c r="J6" s="30" t="n"/>
      <c r="K6" s="30" t="n"/>
      <c r="L6" s="30" t="inlineStr">
        <is>
          <t>NO</t>
        </is>
      </c>
      <c r="M6" s="32" t="n">
        <v>-0.9360752377084702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ez_manage.py:4847 top()</t>
        </is>
      </c>
      <c r="IM6" s="30" t="inlineStr">
        <is>
          <t>v12_quick_engine.py:2027 x6</t>
        </is>
      </c>
      <c r="IN6" s="30" t="n"/>
      <c r="IO6" s="76" t="inlineStr">
        <is>
          <t>SUSPICIOUS n=0 for crypto_short — keep, needs S1 fills (backtest-expert: &lt;30 trades, seek plateaus, punish)</t>
        </is>
      </c>
    </row>
    <row r="7" ht="10.5" customHeight="1" s="67">
      <c r="A7" s="30" t="inlineStr">
        <is>
          <t>HLR_REENTRY_MULT_4H</t>
        </is>
      </c>
      <c r="B7" s="72" t="inlineStr">
        <is>
          <t>1.0</t>
        </is>
      </c>
      <c r="C7" s="30" t="n"/>
      <c r="D7" s="30" t="n"/>
      <c r="E7" s="30" t="n"/>
      <c r="F7" s="30" t="n"/>
      <c r="G7" s="30">
        <f>IFERROR(VLOOKUP($A10&amp;"_"&amp;$B10,Results_Deltas!$A$2:$P$15000,5,FALSE),"")</f>
        <v/>
      </c>
      <c r="H7" s="30">
        <f>IFERROR(VLOOKUP($A10,Results_30d_Deltas!$A$2:$H$5000,7,FALSE)-E9,"")</f>
        <v/>
      </c>
      <c r="I7" s="30">
        <f>IFERROR(VLOOKUP($A10,Results_30d_Deltas!$A$2:$H$5000,6,FALSE),"")</f>
        <v/>
      </c>
      <c r="J7" s="30" t="n"/>
      <c r="K7" s="30" t="n"/>
      <c r="L7" s="30" t="inlineStr">
        <is>
          <t>NO</t>
        </is>
      </c>
      <c r="M7" s="32" t="n">
        <v>-0.9357862075723438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ez_manage.py:4847 top()</t>
        </is>
      </c>
      <c r="IM7" s="30" t="inlineStr">
        <is>
          <t>v12_quick_engine.py:2027 x6</t>
        </is>
      </c>
      <c r="IN7" s="30" t="n"/>
      <c r="IO7" s="76" t="inlineStr">
        <is>
          <t>SUSPICIOUS n=0 for crypto_short — keep, needs S1 fills (backtest-expert: &lt;30 trades, seek plateaus, punish)</t>
        </is>
      </c>
    </row>
    <row r="8" ht="10.5" customHeight="1" s="67">
      <c r="A8" s="30" t="inlineStr">
        <is>
          <t>BREAKOUT_LEASH_REENTRY_MULT</t>
        </is>
      </c>
      <c r="B8" s="72" t="inlineStr">
        <is>
          <t>1.0</t>
        </is>
      </c>
      <c r="C8" s="30" t="n"/>
      <c r="D8" s="30" t="n"/>
      <c r="E8" s="30" t="n"/>
      <c r="F8" s="30" t="n"/>
      <c r="G8" s="30">
        <f>IFERROR(VLOOKUP($A10&amp;"_"&amp;$B10,Results_Deltas!$A$2:$P$15000,5,FALSE),"")</f>
        <v/>
      </c>
      <c r="H8" s="30">
        <f>IFERROR(VLOOKUP($A10,Results_30d_Deltas!$A$2:$H$5000,7,FALSE)-E9,"")</f>
        <v/>
      </c>
      <c r="I8" s="30">
        <f>IFERROR(VLOOKUP($A10,Results_30d_Deltas!$A$2:$H$5000,6,FALSE),"")</f>
        <v/>
      </c>
      <c r="J8" s="30" t="n"/>
      <c r="K8" s="30" t="n"/>
      <c r="L8" s="30" t="inlineStr">
        <is>
          <t>NO</t>
        </is>
      </c>
      <c r="M8" s="32" t="n">
        <v>-0.9343165408387121</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4" t="n"/>
      <c r="AS8" s="34" t="n"/>
      <c r="AT8" s="34" t="n"/>
      <c r="AU8" s="34" t="n"/>
      <c r="AV8" s="34"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4" t="n"/>
      <c r="BR8" s="34" t="n"/>
      <c r="BS8" s="34" t="n"/>
      <c r="BT8" s="34" t="n"/>
      <c r="BU8" s="34"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4" t="n"/>
      <c r="DA8" s="34" t="n"/>
      <c r="DB8" s="34" t="n"/>
      <c r="DC8" s="34" t="n"/>
      <c r="DD8" s="34"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4" t="n"/>
      <c r="GB8" s="34" t="n"/>
      <c r="GC8" s="34" t="n"/>
      <c r="GD8" s="34" t="n"/>
      <c r="GE8" s="34"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ez_manage.py:2999 top()</t>
        </is>
      </c>
      <c r="IM8" s="30" t="inlineStr">
        <is>
          <t>v12_quick_engine.py:371 x12</t>
        </is>
      </c>
      <c r="IN8" s="30" t="n"/>
      <c r="IO8" s="76" t="inlineStr">
        <is>
          <t>SUSPICIOUS n=0 for crypto_short — keep, needs S1 fills (backtest-expert: &lt;30 trades, seek plateaus, punish)</t>
        </is>
      </c>
    </row>
    <row r="9" ht="10.5" customHeight="1" s="67">
      <c r="A9" s="30" t="inlineStr">
        <is>
          <t>REENTRY_SIZE_BREAKOUT_MULT</t>
        </is>
      </c>
      <c r="B9" s="72" t="inlineStr">
        <is>
          <t>0.5</t>
        </is>
      </c>
      <c r="C9" s="30" t="n"/>
      <c r="D9" s="30" t="n"/>
      <c r="E9" s="30" t="n"/>
      <c r="F9" s="30" t="n"/>
      <c r="G9" s="30">
        <f>IFERROR(VLOOKUP($A12&amp;"_"&amp;$B12,Results_Deltas!$A$2:$P$15000,5,FALSE),"")</f>
        <v/>
      </c>
      <c r="H9" s="30">
        <f>IFERROR(VLOOKUP($A12,Results_30d_Deltas!$A$2:$H$5000,7,FALSE)-E11,"")</f>
        <v/>
      </c>
      <c r="I9" s="30">
        <f>IFERROR(VLOOKUP($A12,Results_30d_Deltas!$A$2:$H$5000,6,FALSE),"")</f>
        <v/>
      </c>
      <c r="J9" s="30" t="n"/>
      <c r="K9" s="30" t="n"/>
      <c r="L9" s="30" t="inlineStr">
        <is>
          <t>NO</t>
        </is>
      </c>
      <c r="M9" s="32" t="n">
        <v>-0.93431409176736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4" t="n"/>
      <c r="AS9" s="34" t="n"/>
      <c r="AT9" s="34" t="n"/>
      <c r="AU9" s="34" t="n"/>
      <c r="AV9" s="34"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4" t="n"/>
      <c r="BR9" s="34" t="n"/>
      <c r="BS9" s="34" t="n"/>
      <c r="BT9" s="34" t="n"/>
      <c r="BU9" s="34"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4" t="n"/>
      <c r="DA9" s="34" t="n"/>
      <c r="DB9" s="34" t="n"/>
      <c r="DC9" s="34" t="n"/>
      <c r="DD9" s="34"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4" t="n"/>
      <c r="GB9" s="34" t="n"/>
      <c r="GC9" s="34" t="n"/>
      <c r="GD9" s="34" t="n"/>
      <c r="GE9" s="34"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4" t="n"/>
      <c r="HK9" s="34" t="n"/>
      <c r="HL9" s="34" t="n"/>
      <c r="HM9" s="34" t="n"/>
      <c r="HN9" s="34"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ez_manage.py:3870 top()</t>
        </is>
      </c>
      <c r="IM9" s="30" t="inlineStr">
        <is>
          <t>v12_quick_engine.py:2903 x3</t>
        </is>
      </c>
      <c r="IN9" s="30" t="n"/>
      <c r="IO9" s="76" t="inlineStr">
        <is>
          <t>SUSPICIOUS n=0 for crypto_short — keep, needs S1 fills (backtest-expert: &lt;30 trades, seek plateaus, punish)</t>
        </is>
      </c>
    </row>
    <row r="10" ht="10.5" customHeight="1" s="67">
      <c r="A10" s="30" t="inlineStr">
        <is>
          <t>HLR_REENTRY_MAX_AGE_S</t>
        </is>
      </c>
      <c r="B10" s="72" t="inlineStr">
        <is>
          <t>2.0</t>
        </is>
      </c>
      <c r="C10" s="30" t="n"/>
      <c r="D10" s="30" t="n"/>
      <c r="E10" s="30" t="n"/>
      <c r="F10" s="30" t="n"/>
      <c r="G10" s="30">
        <f>IFERROR(VLOOKUP($A13&amp;"_"&amp;$B13,Results_Deltas!$A$2:$P$15000,5,FALSE),"")</f>
        <v/>
      </c>
      <c r="H10" s="30">
        <f>IFERROR(VLOOKUP($A13,Results_30d_Deltas!$A$2:$H$5000,7,FALSE)-E12,"")</f>
        <v/>
      </c>
      <c r="I10" s="30">
        <f>IFERROR(VLOOKUP($A13,Results_30d_Deltas!$A$2:$H$5000,6,FALSE),"")</f>
        <v/>
      </c>
      <c r="J10" s="30" t="n"/>
      <c r="K10" s="30" t="n"/>
      <c r="L10" s="30" t="inlineStr">
        <is>
          <t>NO</t>
        </is>
      </c>
      <c r="M10" s="32" t="n">
        <v>-0.9340645795057583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ez_manage.py:4844 top()</t>
        </is>
      </c>
      <c r="IM10" s="30" t="inlineStr">
        <is>
          <t>v12_quick_engine.py:2024 x4</t>
        </is>
      </c>
      <c r="IN10" s="30" t="n"/>
      <c r="IO10" s="76" t="inlineStr">
        <is>
          <t>SUSPICIOUS n=0 for crypto_short — keep, needs S1 fills (backtest-expert: &lt;30 trades, seek plateaus, punish)</t>
        </is>
      </c>
    </row>
    <row r="11" ht="10.5" customHeight="1" s="67">
      <c r="A11" s="30" t="inlineStr">
        <is>
          <t>HLR_REENTRY_MULT_D</t>
        </is>
      </c>
      <c r="B11" s="72" t="inlineStr">
        <is>
          <t>1.875</t>
        </is>
      </c>
      <c r="C11" s="30" t="n"/>
      <c r="D11" s="30" t="n"/>
      <c r="E11" s="30" t="n"/>
      <c r="F11" s="30" t="n"/>
      <c r="G11" s="30">
        <f>IFERROR(VLOOKUP($A14&amp;"_"&amp;$B14,Results_Deltas!$A$2:$P$15000,5,FALSE),"")</f>
        <v/>
      </c>
      <c r="H11" s="30">
        <f>IFERROR(VLOOKUP($A14,Results_30d_Deltas!$A$2:$H$5000,7,FALSE)-E13,"")</f>
        <v/>
      </c>
      <c r="I11" s="30">
        <f>IFERROR(VLOOKUP($A14,Results_30d_Deltas!$A$2:$H$5000,6,FALSE),"")</f>
        <v/>
      </c>
      <c r="J11" s="30" t="n"/>
      <c r="K11" s="30" t="n"/>
      <c r="L11" s="30" t="inlineStr">
        <is>
          <t>NO</t>
        </is>
      </c>
      <c r="M11" s="32" t="n">
        <v>-0.9340645795057583</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ez_manage.py:4848 top()</t>
        </is>
      </c>
      <c r="IM11" s="30" t="inlineStr">
        <is>
          <t>v12_quick_engine.py:2028 x4</t>
        </is>
      </c>
      <c r="IN11" s="30" t="n"/>
      <c r="IO11" s="76" t="inlineStr">
        <is>
          <t>SUSPICIOUS n=0 for crypto_short — keep, needs S1 fills (backtest-expert: &lt;30 trades, seek plateaus, punish)</t>
        </is>
      </c>
    </row>
    <row r="12" ht="10.5" customHeight="1" s="67">
      <c r="A12" s="30" t="inlineStr">
        <is>
          <t>HLR_REENTRY_MULT_D</t>
        </is>
      </c>
      <c r="B12" s="72" t="inlineStr">
        <is>
          <t>3.125</t>
        </is>
      </c>
      <c r="C12" s="30" t="n"/>
      <c r="D12" s="30" t="n"/>
      <c r="E12" s="30" t="n"/>
      <c r="F12" s="30" t="n"/>
      <c r="G12" s="30">
        <f>IFERROR(VLOOKUP($A15&amp;"_"&amp;$B15,Results_Deltas!$A$2:$P$15000,5,FALSE),"")</f>
        <v/>
      </c>
      <c r="H12" s="30">
        <f>IFERROR(VLOOKUP($A15,Results_30d_Deltas!$A$2:$H$5000,7,FALSE)-E14,"")</f>
        <v/>
      </c>
      <c r="I12" s="30">
        <f>IFERROR(VLOOKUP($A15,Results_30d_Deltas!$A$2:$H$5000,6,FALSE),"")</f>
        <v/>
      </c>
      <c r="J12" s="30" t="n"/>
      <c r="K12" s="30" t="n"/>
      <c r="L12" s="30" t="inlineStr">
        <is>
          <t>NO</t>
        </is>
      </c>
      <c r="M12" s="32" t="n">
        <v>-0.9340275107025856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ez_manage.py:4848 top()</t>
        </is>
      </c>
      <c r="IM12" s="30" t="inlineStr">
        <is>
          <t>v12_quick_engine.py:2028 x4</t>
        </is>
      </c>
      <c r="IN12" s="30" t="n"/>
      <c r="IO12" s="76" t="inlineStr">
        <is>
          <t>SUSPICIOUS n=0 for crypto_short — keep, needs S1 fills (backtest-expert: &lt;30 trades, seek plateaus, punish)</t>
        </is>
      </c>
    </row>
    <row r="13" ht="10.5" customHeight="1" s="67">
      <c r="A13" s="30" t="inlineStr">
        <is>
          <t>HLR_REENTRY_MULT_D</t>
        </is>
      </c>
      <c r="B13" s="72" t="inlineStr">
        <is>
          <t>3.75</t>
        </is>
      </c>
      <c r="C13" s="30" t="n"/>
      <c r="D13" s="30" t="n"/>
      <c r="E13" s="30" t="n"/>
      <c r="F13" s="30" t="n"/>
      <c r="G13" s="30">
        <f>IFERROR(VLOOKUP($A16&amp;"_"&amp;$B16,Results_Deltas!$A$2:$P$15000,5,FALSE),"")</f>
        <v/>
      </c>
      <c r="H13" s="30">
        <f>IFERROR(VLOOKUP($A16,Results_30d_Deltas!$A$2:$H$5000,7,FALSE)-E15,"")</f>
        <v/>
      </c>
      <c r="I13" s="30">
        <f>IFERROR(VLOOKUP($A16,Results_30d_Deltas!$A$2:$H$5000,6,FALSE),"")</f>
        <v/>
      </c>
      <c r="J13" s="30" t="n"/>
      <c r="K13" s="30" t="n"/>
      <c r="L13" s="30" t="inlineStr">
        <is>
          <t>NO</t>
        </is>
      </c>
      <c r="M13" s="32" t="n">
        <v>-0.9340275107025856</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ez_manage.py:4848 top()</t>
        </is>
      </c>
      <c r="IM13" s="30" t="inlineStr">
        <is>
          <t>v12_quick_engine.py:2028 x4</t>
        </is>
      </c>
      <c r="IN13" s="30" t="n"/>
      <c r="IO13" s="76" t="inlineStr">
        <is>
          <t>SUSPICIOUS n=0 for crypto_short — keep, needs S1 fills (backtest-expert: &lt;30 trades, seek plateaus, punish)</t>
        </is>
      </c>
    </row>
    <row r="14" ht="10.5" customHeight="1" s="67">
      <c r="A14" s="30" t="inlineStr">
        <is>
          <t>DAEMON_REENTRY_STALE_EXIT_ENABLED</t>
        </is>
      </c>
      <c r="B14" s="72" t="inlineStr">
        <is>
          <t>True</t>
        </is>
      </c>
      <c r="C14" s="30" t="n"/>
      <c r="D14" s="30" t="n"/>
      <c r="E14" s="30" t="n"/>
      <c r="F14" s="30" t="n"/>
      <c r="G14" s="30">
        <f>IFERROR(VLOOKUP($A16&amp;"_"&amp;$B16,Results_Deltas!$A$2:$P$15000,5,FALSE),"")</f>
        <v/>
      </c>
      <c r="H14" s="30">
        <f>IFERROR(VLOOKUP($A16,Results_30d_Deltas!$A$2:$H$5000,7,FALSE)-E15,"")</f>
        <v/>
      </c>
      <c r="I14" s="30">
        <f>IFERROR(VLOOKUP($A16,Results_30d_Deltas!$A$2:$H$5000,6,FALSE),"")</f>
        <v/>
      </c>
      <c r="J14" s="30" t="n"/>
      <c r="K14" s="30" t="n"/>
      <c r="L14" s="30" t="inlineStr">
        <is>
          <t>NO</t>
        </is>
      </c>
      <c r="M14" s="32" t="n">
        <v>-0.9295348637882332</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ez_manage.py:4561 top()</t>
        </is>
      </c>
      <c r="IM14" s="30" t="inlineStr">
        <is>
          <t>v12_quick_engine.py:519 x9</t>
        </is>
      </c>
      <c r="IN14" s="30" t="n"/>
    </row>
    <row r="15" ht="10.5" customHeight="1" s="67">
      <c r="A15" s="30" t="inlineStr">
        <is>
          <t>REENTRY_SIZE_BREAKOUT_MULT</t>
        </is>
      </c>
      <c r="B15" s="72" t="inlineStr">
        <is>
          <t>1.0</t>
        </is>
      </c>
      <c r="C15" s="30" t="n"/>
      <c r="D15" s="30" t="n"/>
      <c r="E15" s="30" t="n"/>
      <c r="F15" s="30" t="n"/>
      <c r="G15" s="30">
        <f>IFERROR(VLOOKUP($A18&amp;"_"&amp;$B18,Results_Deltas!$A$2:$P$15000,5,FALSE),"")</f>
        <v/>
      </c>
      <c r="H15" s="30">
        <f>IFERROR(VLOOKUP($A18,Results_30d_Deltas!$A$2:$H$5000,7,FALSE)-E17,"")</f>
        <v/>
      </c>
      <c r="I15" s="30">
        <f>IFERROR(VLOOKUP($A18,Results_30d_Deltas!$A$2:$H$5000,6,FALSE),"")</f>
        <v/>
      </c>
      <c r="J15" s="30" t="n"/>
      <c r="K15" s="30" t="n"/>
      <c r="L15" s="30" t="inlineStr">
        <is>
          <t>NO</t>
        </is>
      </c>
      <c r="M15" s="32" t="n">
        <v>-0.9285485840901754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4" t="n"/>
      <c r="HK15" s="34" t="n"/>
      <c r="HL15" s="34" t="n"/>
      <c r="HM15" s="34" t="n"/>
      <c r="HN15" s="34"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ez_manage.py:3870 top()</t>
        </is>
      </c>
      <c r="IM15" s="30" t="inlineStr">
        <is>
          <t>v12_quick_engine.py:2903 x3</t>
        </is>
      </c>
      <c r="IN15" s="30" t="n"/>
      <c r="IO15" s="76" t="inlineStr">
        <is>
          <t>SUSPICIOUS n=0 for crypto_short — keep, needs S1 fills (backtest-expert: &lt;30 trades, seek plateaus, punish)</t>
        </is>
      </c>
    </row>
    <row r="16" ht="10.5" customHeight="1" s="67">
      <c r="A16" s="30" t="inlineStr">
        <is>
          <t>BREAKOUT_LEASH_REENTRY_MULT</t>
        </is>
      </c>
      <c r="B16" s="72" t="inlineStr">
        <is>
          <t>0.5</t>
        </is>
      </c>
      <c r="C16" s="30" t="n"/>
      <c r="D16" s="30" t="n"/>
      <c r="E16" s="30" t="n"/>
      <c r="F16" s="30" t="n"/>
      <c r="G16" s="30">
        <f>IFERROR(VLOOKUP($A18&amp;"_"&amp;$B18,Results_Deltas!$A$2:$P$15000,5,FALSE),"")</f>
        <v/>
      </c>
      <c r="H16" s="30">
        <f>IFERROR(VLOOKUP($A18,Results_30d_Deltas!$A$2:$H$5000,7,FALSE)-E17,"")</f>
        <v/>
      </c>
      <c r="I16" s="30">
        <f>IFERROR(VLOOKUP($A18,Results_30d_Deltas!$A$2:$H$5000,6,FALSE),"")</f>
        <v/>
      </c>
      <c r="J16" s="30" t="n"/>
      <c r="K16" s="30" t="n"/>
      <c r="L16" s="30" t="inlineStr">
        <is>
          <t>NO</t>
        </is>
      </c>
      <c r="M16" s="32" t="n">
        <v>-0.9193692646092935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4" t="n"/>
      <c r="AS16" s="34" t="n"/>
      <c r="AT16" s="34" t="n"/>
      <c r="AU16" s="34" t="n"/>
      <c r="AV16" s="34"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4" t="n"/>
      <c r="BR16" s="34" t="n"/>
      <c r="BS16" s="34" t="n"/>
      <c r="BT16" s="34" t="n"/>
      <c r="BU16" s="34"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4" t="n"/>
      <c r="DA16" s="34" t="n"/>
      <c r="DB16" s="34" t="n"/>
      <c r="DC16" s="34" t="n"/>
      <c r="DD16" s="34"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4" t="n"/>
      <c r="GB16" s="34" t="n"/>
      <c r="GC16" s="34" t="n"/>
      <c r="GD16" s="34" t="n"/>
      <c r="GE16" s="34"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ez_manage.py:2999 top()</t>
        </is>
      </c>
      <c r="IM16" s="30" t="inlineStr">
        <is>
          <t>v12_quick_engine.py:371 x12</t>
        </is>
      </c>
      <c r="IN16" s="30" t="n"/>
      <c r="IO16" s="76" t="inlineStr">
        <is>
          <t>SUSPICIOUS n=0 for crypto_short — keep, needs S1 fills (backtest-expert: &lt;30 trades, seek plateaus, punish)</t>
        </is>
      </c>
    </row>
    <row r="17" ht="10.5" customHeight="1" s="67">
      <c r="A17" s="30" t="inlineStr">
        <is>
          <t>HLR_REENTRY_MULT_1H</t>
        </is>
      </c>
      <c r="B17" s="72" t="inlineStr">
        <is>
          <t>2.25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v>-0.1487719426266249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ez_manage.py:4846 top()</t>
        </is>
      </c>
      <c r="IM17" s="30" t="inlineStr">
        <is>
          <t>v12_quick_engine.py:2026 x7</t>
        </is>
      </c>
      <c r="IN17" s="30" t="n"/>
      <c r="IO17" s="76" t="inlineStr">
        <is>
          <t>SUSPICIOUS n=0 for crypto_short — keep, needs S1 fills (backtest-expert: &lt;30 trades, seek plateaus, punish)</t>
        </is>
      </c>
    </row>
    <row r="18" ht="10.5" customHeight="1" s="67">
      <c r="A18" s="30" t="inlineStr">
        <is>
          <t>HLR_REENTRY_MAX_AGE_S</t>
        </is>
      </c>
      <c r="B18" s="72" t="inlineStr">
        <is>
          <t>1.0</t>
        </is>
      </c>
      <c r="C18" s="30" t="n"/>
      <c r="D18" s="30" t="n"/>
      <c r="E18" s="30" t="n"/>
      <c r="F18" s="30" t="n"/>
      <c r="G18" s="30">
        <f>IFERROR(VLOOKUP($A21&amp;"_"&amp;$B21,Results_Deltas!$A$2:$P$15000,5,FALSE),"")</f>
        <v/>
      </c>
      <c r="H18" s="30">
        <f>IFERROR(VLOOKUP($A21,Results_30d_Deltas!$A$2:$H$5000,7,FALSE)-E20,"")</f>
        <v/>
      </c>
      <c r="I18" s="30">
        <f>IFERROR(VLOOKUP($A21,Results_30d_Deltas!$A$2:$H$5000,6,FALSE),"")</f>
        <v/>
      </c>
      <c r="J18" s="30" t="n"/>
      <c r="K18" s="30" t="n"/>
      <c r="L18" s="30" t="inlineStr">
        <is>
          <t>NO</t>
        </is>
      </c>
      <c r="M18" s="32" t="n">
        <v>-0.1485116418508707</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ez_manage.py:4844 top()</t>
        </is>
      </c>
      <c r="IM18" s="30" t="inlineStr">
        <is>
          <t>v12_quick_engine.py:2024 x4</t>
        </is>
      </c>
      <c r="IN18" s="30" t="n"/>
      <c r="IO18" s="76" t="inlineStr">
        <is>
          <t>SUSPICIOUS n=0 for crypto_short — keep, needs S1 fills (backtest-expert: &lt;30 trades, seek plateaus, punish)</t>
        </is>
      </c>
    </row>
    <row r="19" ht="10.5" customHeight="1" s="67">
      <c r="A19" s="30" t="inlineStr">
        <is>
          <t>BREAKOUT_LEASH_REENTRY_MULT</t>
        </is>
      </c>
      <c r="B19" s="72" t="inlineStr">
        <is>
          <t>2.0</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2" t="n">
        <v>-0.1430064349494403</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4" t="n"/>
      <c r="AS19" s="34" t="n"/>
      <c r="AT19" s="34" t="n"/>
      <c r="AU19" s="34" t="n"/>
      <c r="AV19" s="34"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4" t="n"/>
      <c r="BR19" s="34" t="n"/>
      <c r="BS19" s="34" t="n"/>
      <c r="BT19" s="34" t="n"/>
      <c r="BU19" s="34"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4" t="n"/>
      <c r="DA19" s="34" t="n"/>
      <c r="DB19" s="34" t="n"/>
      <c r="DC19" s="34" t="n"/>
      <c r="DD19" s="34"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4" t="n"/>
      <c r="GB19" s="34" t="n"/>
      <c r="GC19" s="34" t="n"/>
      <c r="GD19" s="34" t="n"/>
      <c r="GE19" s="34"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ez_manage.py:2999 top()</t>
        </is>
      </c>
      <c r="IM19" s="30" t="inlineStr">
        <is>
          <t>v12_quick_engine.py:371 x12</t>
        </is>
      </c>
      <c r="IN19" s="30" t="n"/>
      <c r="IO19" s="76" t="inlineStr">
        <is>
          <t>SUSPICIOUS n=0 for crypto_short — keep, needs S1 fills (backtest-expert: &lt;30 trades, seek plateaus, punish)</t>
        </is>
      </c>
    </row>
    <row r="20" ht="10.5" customHeight="1" s="67">
      <c r="A20" s="30" t="inlineStr">
        <is>
          <t>HLR_REENTRY_MULT_W</t>
        </is>
      </c>
      <c r="B20" s="72" t="inlineStr">
        <is>
          <t>4.5</t>
        </is>
      </c>
      <c r="C20" s="30" t="n"/>
      <c r="D20" s="30" t="n"/>
      <c r="E20" s="30" t="n"/>
      <c r="F20" s="30" t="n"/>
      <c r="G20" s="30">
        <f>IFERROR(VLOOKUP($A23&amp;"_"&amp;$B23,Results_Deltas!$A$2:$P$15000,5,FALSE),"")</f>
        <v/>
      </c>
      <c r="H20" s="30">
        <f>IFERROR(VLOOKUP($A23,Results_30d_Deltas!$A$2:$H$5000,7,FALSE)-E22,"")</f>
        <v/>
      </c>
      <c r="I20" s="30">
        <f>IFERROR(VLOOKUP($A23,Results_30d_Deltas!$A$2:$H$5000,6,FALSE),"")</f>
        <v/>
      </c>
      <c r="J20" s="30" t="n"/>
      <c r="K20" s="30" t="n"/>
      <c r="L20" s="30" t="inlineStr">
        <is>
          <t>NO</t>
        </is>
      </c>
      <c r="M20" s="32" t="n">
        <v>-0.1276337305352348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ez_manage.py:4849 top()</t>
        </is>
      </c>
      <c r="IM20" s="30" t="inlineStr">
        <is>
          <t>v12_quick_engine.py:2029 x4</t>
        </is>
      </c>
      <c r="IN20" s="30" t="n"/>
      <c r="IO20" s="76" t="inlineStr">
        <is>
          <t>SUSPICIOUS n=0 for crypto_short — keep, needs S1 fills (backtest-expert: &lt;30 trades, seek plateaus, punish)</t>
        </is>
      </c>
    </row>
    <row r="21" ht="10.5" customHeight="1" s="67">
      <c r="A21" s="30" t="inlineStr">
        <is>
          <t>DAEMON_REENTRY_SHORT_WT_XUNDER_GATE_ENABLED</t>
        </is>
      </c>
      <c r="B21" s="72" t="inlineStr">
        <is>
          <t>True</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2" t="n">
        <v>-0.1202301096853528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ez_manage.py:4560 top()</t>
        </is>
      </c>
      <c r="IM21" s="30" t="inlineStr">
        <is>
          <t>v12_quick_engine.py:513 x9</t>
        </is>
      </c>
      <c r="IN21" s="30" t="n"/>
    </row>
    <row r="22" ht="10.5" customHeight="1" s="67">
      <c r="A22" s="30" t="inlineStr">
        <is>
          <t>HLR_REENTRY_MULT_W</t>
        </is>
      </c>
      <c r="B22" s="72" t="inlineStr">
        <is>
          <t>3.75</t>
        </is>
      </c>
      <c r="C22" s="30" t="n"/>
      <c r="D22" s="30" t="n"/>
      <c r="E22" s="30" t="n"/>
      <c r="F22" s="30" t="n"/>
      <c r="G22" s="30">
        <f>IFERROR(VLOOKUP($A25&amp;"_"&amp;$B25,Results_Deltas!$A$2:$P$15000,5,FALSE),"")</f>
        <v/>
      </c>
      <c r="H22" s="30">
        <f>IFERROR(VLOOKUP($A25,Results_30d_Deltas!$A$2:$H$5000,7,FALSE)-E24,"")</f>
        <v/>
      </c>
      <c r="I22" s="30">
        <f>IFERROR(VLOOKUP($A25,Results_30d_Deltas!$A$2:$H$5000,6,FALSE),"")</f>
        <v/>
      </c>
      <c r="J22" s="30" t="n"/>
      <c r="K22" s="30" t="n"/>
      <c r="L22" s="30" t="inlineStr">
        <is>
          <t>NO</t>
        </is>
      </c>
      <c r="M22" s="32" t="n">
        <v>-0.1202301096853528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ez_manage.py:4849 top()</t>
        </is>
      </c>
      <c r="IM22" s="30" t="inlineStr">
        <is>
          <t>v12_quick_engine.py:2029 x4</t>
        </is>
      </c>
      <c r="IN22" s="30" t="n"/>
      <c r="IO22" s="76" t="inlineStr">
        <is>
          <t>SUSPICIOUS n=0 for crypto_short — keep, needs S1 fills (backtest-expert: &lt;30 trades, seek plateaus, punish)</t>
        </is>
      </c>
    </row>
    <row r="23" ht="10.5" customHeight="1" s="67">
      <c r="A23" s="30" t="inlineStr">
        <is>
          <t>HLR_REENTRY_MAX_AGE_S</t>
        </is>
      </c>
      <c r="B23" s="72" t="inlineStr">
        <is>
          <t>0.5</t>
        </is>
      </c>
      <c r="C23" s="30" t="n"/>
      <c r="D23" s="30" t="n"/>
      <c r="E23" s="30" t="n"/>
      <c r="F23" s="30" t="n"/>
      <c r="G23" s="30">
        <f>IFERROR(VLOOKUP($A26&amp;"_"&amp;$B26,Results_Deltas!$A$2:$P$15000,5,FALSE),"")</f>
        <v/>
      </c>
      <c r="H23" s="30">
        <f>IFERROR(VLOOKUP($A26,Results_30d_Deltas!$A$2:$H$5000,7,FALSE)-E25,"")</f>
        <v/>
      </c>
      <c r="I23" s="30">
        <f>IFERROR(VLOOKUP($A26,Results_30d_Deltas!$A$2:$H$5000,6,FALSE),"")</f>
        <v/>
      </c>
      <c r="J23" s="30" t="n"/>
      <c r="K23" s="30" t="n"/>
      <c r="L23" s="30" t="inlineStr">
        <is>
          <t>NO</t>
        </is>
      </c>
      <c r="M23" s="32" t="n">
        <v>-0.119496185488342</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ez_manage.py:4844 top()</t>
        </is>
      </c>
      <c r="IM23" s="30" t="inlineStr">
        <is>
          <t>v12_quick_engine.py:2024 x4</t>
        </is>
      </c>
      <c r="IN23" s="30" t="n"/>
      <c r="IO23" s="76" t="inlineStr">
        <is>
          <t>SUSPICIOUS n=0 for crypto_short — keep, needs S1 fills (backtest-expert: &lt;30 trades, seek plateaus, punish)</t>
        </is>
      </c>
    </row>
    <row r="24" ht="10.5" customHeight="1" s="67">
      <c r="A24" s="30" t="inlineStr">
        <is>
          <t>HLR_REENTRY_MULT_W</t>
        </is>
      </c>
      <c r="B24" s="72" t="inlineStr">
        <is>
          <t>2.25</t>
        </is>
      </c>
      <c r="C24" s="30" t="n"/>
      <c r="D24" s="30" t="n"/>
      <c r="E24" s="30" t="n"/>
      <c r="F24" s="30" t="n"/>
      <c r="G24" s="30">
        <f>IFERROR(VLOOKUP($A27&amp;"_"&amp;$B27,Results_Deltas!$A$2:$P$15000,5,FALSE),"")</f>
        <v/>
      </c>
      <c r="H24" s="30">
        <f>IFERROR(VLOOKUP($A27,Results_30d_Deltas!$A$2:$H$5000,7,FALSE)-E26,"")</f>
        <v/>
      </c>
      <c r="I24" s="30">
        <f>IFERROR(VLOOKUP($A27,Results_30d_Deltas!$A$2:$H$5000,6,FALSE),"")</f>
        <v/>
      </c>
      <c r="J24" s="30" t="n"/>
      <c r="K24" s="30" t="n"/>
      <c r="L24" s="30" t="inlineStr">
        <is>
          <t>NO</t>
        </is>
      </c>
      <c r="M24" s="32" t="n">
        <v>-0.119496185488342</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ez_manage.py:4849 top()</t>
        </is>
      </c>
      <c r="IM24" s="30" t="inlineStr">
        <is>
          <t>v12_quick_engine.py:2029 x4</t>
        </is>
      </c>
      <c r="IN24" s="30" t="n"/>
      <c r="IO24" s="76" t="inlineStr">
        <is>
          <t>SUSPICIOUS n=0 for crypto_short — keep, needs S1 fills (backtest-expert: &lt;30 trades, seek plateaus, punish)</t>
        </is>
      </c>
    </row>
    <row r="25" ht="10.5" customHeight="1" s="67">
      <c r="A25" s="30" t="inlineStr">
        <is>
          <t>HLR_REENTRY_MULT_4H</t>
        </is>
      </c>
      <c r="B25" s="72" t="inlineStr">
        <is>
          <t>1.5</t>
        </is>
      </c>
      <c r="C25" s="30" t="n"/>
      <c r="D25" s="30" t="n"/>
      <c r="E25" s="30" t="n"/>
      <c r="F25" s="30" t="n"/>
      <c r="G25" s="30">
        <f>IFERROR(VLOOKUP($A28&amp;"_"&amp;$B28,Results_Deltas!$A$2:$P$15000,5,FALSE),"")</f>
        <v/>
      </c>
      <c r="H25" s="30">
        <f>IFERROR(VLOOKUP($A28,Results_30d_Deltas!$A$2:$H$5000,7,FALSE)-E27,"")</f>
        <v/>
      </c>
      <c r="I25" s="30">
        <f>IFERROR(VLOOKUP($A28,Results_30d_Deltas!$A$2:$H$5000,6,FALSE),"")</f>
        <v/>
      </c>
      <c r="J25" s="30" t="n"/>
      <c r="K25" s="30" t="n"/>
      <c r="L25" s="30" t="inlineStr">
        <is>
          <t>NO</t>
        </is>
      </c>
      <c r="M25" s="32" t="n">
        <v>-0.1190673888409261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ez_manage.py:4847 top()</t>
        </is>
      </c>
      <c r="IM25" s="30" t="inlineStr">
        <is>
          <t>v12_quick_engine.py:2027 x6</t>
        </is>
      </c>
      <c r="IN25" s="30" t="n"/>
      <c r="IO25" s="76" t="inlineStr">
        <is>
          <t>SUSPICIOUS n=0 for crypto_short — keep, needs S1 fills (backtest-expert: &lt;30 trades, seek plateaus, punish)</t>
        </is>
      </c>
    </row>
    <row r="26" ht="10.5" customHeight="1" s="67">
      <c r="A26" s="30" t="inlineStr">
        <is>
          <t>HLR_REENTRY_MULT_1H</t>
        </is>
      </c>
      <c r="B26" s="72" t="inlineStr">
        <is>
          <t>1.125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v>-0.1058747609209093</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ez_manage.py:4846 top()</t>
        </is>
      </c>
      <c r="IM26" s="30" t="inlineStr">
        <is>
          <t>v12_quick_engine.py:2026 x7</t>
        </is>
      </c>
      <c r="IN26" s="30" t="n"/>
      <c r="IO26" s="76" t="inlineStr">
        <is>
          <t>SUSPICIOUS n=0 for crypto_short — keep, needs S1 fills (backtest-expert: &lt;30 trades, seek plateaus, punish)</t>
        </is>
      </c>
    </row>
    <row r="27" ht="10.5" customHeight="1" s="67">
      <c r="A27" s="30" t="inlineStr">
        <is>
          <t>HLR_REENTRY_MULT_D</t>
        </is>
      </c>
      <c r="B27" s="72" t="inlineStr">
        <is>
          <t>1.25</t>
        </is>
      </c>
      <c r="C27" s="30" t="n"/>
      <c r="D27" s="30" t="n"/>
      <c r="E27" s="30" t="n"/>
      <c r="F27" s="30" t="n"/>
      <c r="G27" s="30">
        <f>IFERROR(VLOOKUP($A30&amp;"_"&amp;$B30,Results_Deltas!$A$2:$P$15000,5,FALSE),"")</f>
        <v/>
      </c>
      <c r="H27" s="30">
        <f>IFERROR(VLOOKUP($A30,Results_30d_Deltas!$A$2:$H$5000,7,FALSE)-E29,"")</f>
        <v/>
      </c>
      <c r="I27" s="30">
        <f>IFERROR(VLOOKUP($A30,Results_30d_Deltas!$A$2:$H$5000,6,FALSE),"")</f>
        <v/>
      </c>
      <c r="J27" s="30" t="n"/>
      <c r="K27" s="30" t="n"/>
      <c r="L27" s="30" t="inlineStr">
        <is>
          <t>NO</t>
        </is>
      </c>
      <c r="M27" s="32" t="n">
        <v>-0.1058747609209093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ez_manage.py:4848 top()</t>
        </is>
      </c>
      <c r="IM27" s="30" t="inlineStr">
        <is>
          <t>v12_quick_engine.py:2028 x4</t>
        </is>
      </c>
      <c r="IN27" s="30" t="n"/>
      <c r="IO27" s="76" t="inlineStr">
        <is>
          <t>SUSPICIOUS n=0 for crypto_short — keep, needs S1 fills (backtest-expert: &lt;30 trades, seek plateaus, punish)</t>
        </is>
      </c>
    </row>
    <row r="28" ht="10.5" customHeight="1" s="67">
      <c r="A28" s="30" t="inlineStr">
        <is>
          <t>CHANNEL_REENTRY_STOP_ENABLED</t>
        </is>
      </c>
      <c r="B28" s="72" t="inlineStr">
        <is>
          <t>True</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NO</t>
        </is>
      </c>
      <c r="M28" s="32" t="n">
        <v>-0.1057323226434607</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4" t="n"/>
      <c r="EE28" s="34" t="n"/>
      <c r="EF28" s="34" t="n"/>
      <c r="EG28" s="34" t="n"/>
      <c r="EH28" s="34"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ez_manage.py:5968 top()</t>
        </is>
      </c>
      <c r="IM28" s="30" t="inlineStr">
        <is>
          <t>v12_quick_engine.py:482 x8</t>
        </is>
      </c>
      <c r="IN28" s="30" t="n"/>
    </row>
    <row r="29" ht="10.5" customHeight="1" s="67">
      <c r="A29" s="30" t="inlineStr">
        <is>
          <t>HLR_REENTRY_MULT_1H</t>
        </is>
      </c>
      <c r="B29" s="72" t="inlineStr">
        <is>
          <t>1.875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2" t="n">
        <v>-0.1056144601451552</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ez_manage.py:4846 top()</t>
        </is>
      </c>
      <c r="IM29" s="30" t="inlineStr">
        <is>
          <t>v12_quick_engine.py:2026 x7</t>
        </is>
      </c>
      <c r="IN29" s="30" t="n"/>
      <c r="IO29" s="76" t="inlineStr">
        <is>
          <t>SUSPICIOUS n=0 for crypto_short — keep, needs S1 fills (backtest-expert: &lt;30 trades, seek plateaus, punish)</t>
        </is>
      </c>
    </row>
    <row r="30" ht="10.5" customHeight="1" s="67">
      <c r="A30" s="30" t="inlineStr">
        <is>
          <t>REENTRY_SIZE_BREAKOUT_MULT</t>
        </is>
      </c>
      <c r="B30" s="72" t="inlineStr">
        <is>
          <t>2.0</t>
        </is>
      </c>
      <c r="C30" s="30" t="n"/>
      <c r="D30" s="30" t="n"/>
      <c r="E30" s="30" t="n"/>
      <c r="F30" s="30" t="n"/>
      <c r="G30" s="30">
        <f>IFERROR(VLOOKUP($A33&amp;"_"&amp;$B33,Results_Deltas!$A$2:$P$15000,5,FALSE),"")</f>
        <v/>
      </c>
      <c r="H30" s="30">
        <f>IFERROR(VLOOKUP($A33,Results_30d_Deltas!$A$2:$H$5000,7,FALSE)-E32,"")</f>
        <v/>
      </c>
      <c r="I30" s="30">
        <f>IFERROR(VLOOKUP($A33,Results_30d_Deltas!$A$2:$H$5000,6,FALSE),"")</f>
        <v/>
      </c>
      <c r="J30" s="30" t="n"/>
      <c r="K30" s="30" t="n"/>
      <c r="L30" s="30" t="inlineStr">
        <is>
          <t>NO</t>
        </is>
      </c>
      <c r="M30" s="32" t="n">
        <v>-0.08138366202422878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4" t="n"/>
      <c r="AS30" s="34" t="n"/>
      <c r="AT30" s="34" t="n"/>
      <c r="AU30" s="34" t="n"/>
      <c r="AV30" s="34"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4" t="n"/>
      <c r="BR30" s="34" t="n"/>
      <c r="BS30" s="34" t="n"/>
      <c r="BT30" s="34" t="n"/>
      <c r="BU30" s="34"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4" t="n"/>
      <c r="DA30" s="34" t="n"/>
      <c r="DB30" s="34" t="n"/>
      <c r="DC30" s="34" t="n"/>
      <c r="DD30" s="34"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4" t="n"/>
      <c r="GB30" s="34" t="n"/>
      <c r="GC30" s="34" t="n"/>
      <c r="GD30" s="34" t="n"/>
      <c r="GE30" s="34"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4" t="n"/>
      <c r="HK30" s="34" t="n"/>
      <c r="HL30" s="34" t="n"/>
      <c r="HM30" s="34" t="n"/>
      <c r="HN30" s="34"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ez_manage.py:3870 top()</t>
        </is>
      </c>
      <c r="IM30" s="30" t="inlineStr">
        <is>
          <t>v12_quick_engine.py:2903 x3</t>
        </is>
      </c>
      <c r="IN30" s="30" t="n"/>
      <c r="IO30" s="76" t="inlineStr">
        <is>
          <t>SUSPICIOUS n=0 for crypto_short — keep, needs S1 fills (backtest-expert: &lt;30 trades, seek plateaus, punish)</t>
        </is>
      </c>
    </row>
    <row r="31" ht="10.5" customHeight="1" s="67">
      <c r="A31" s="31" t="inlineStr">
        <is>
          <t>HLR_REENTRY_MULT_1H</t>
        </is>
      </c>
      <c r="B31" s="72" t="inlineStr">
        <is>
          <t>1.5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2" t="n">
        <v>-0.02814261554361311</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ez_manage.py:4846 top()</t>
        </is>
      </c>
      <c r="IM31" s="30" t="inlineStr">
        <is>
          <t>v12_quick_engine.py:2026 x7</t>
        </is>
      </c>
      <c r="IN31" s="30" t="n"/>
      <c r="IO31" s="76" t="inlineStr">
        <is>
          <t>SUSPICIOUS n=0 for crypto_short — keep, needs S1 fills (backtest-expert: &lt;30 trades, seek plateaus, punish)</t>
        </is>
      </c>
    </row>
    <row r="32" ht="10.5" customHeight="1" s="67">
      <c r="A32" s="30" t="inlineStr">
        <is>
          <t>BREAKOUT_LEASH_REENTRY_MULT</t>
        </is>
      </c>
      <c r="B32" s="72" t="inlineStr">
        <is>
          <t>0</t>
        </is>
      </c>
      <c r="C32" s="30" t="n"/>
      <c r="D32" s="30" t="n"/>
      <c r="E32" s="30" t="n"/>
      <c r="F32" s="30" t="n"/>
      <c r="G32" s="30">
        <f>IFERROR(VLOOKUP($A34&amp;"_"&amp;$B34,Results_Deltas!$A$2:$P$15000,5,FALSE),"")</f>
        <v/>
      </c>
      <c r="H32" s="30">
        <f>IFERROR(VLOOKUP($A34,Results_30d_Deltas!$A$2:$H$5000,7,FALSE)-E33,"")</f>
        <v/>
      </c>
      <c r="I32" s="30">
        <f>IFERROR(VLOOKUP($A34,Results_30d_Deltas!$A$2:$H$5000,6,FALSE),"")</f>
        <v/>
      </c>
      <c r="J32" s="30" t="n"/>
      <c r="K32" s="30" t="n"/>
      <c r="L32" s="30" t="inlineStr">
        <is>
          <t>NO</t>
        </is>
      </c>
      <c r="M32" s="32" t="n">
        <v>-0.02814261554361311</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4" t="n"/>
      <c r="AS32" s="34" t="n"/>
      <c r="AT32" s="34" t="n"/>
      <c r="AU32" s="34" t="n"/>
      <c r="AV32" s="34"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4" t="n"/>
      <c r="BR32" s="34" t="n"/>
      <c r="BS32" s="34" t="n"/>
      <c r="BT32" s="34" t="n"/>
      <c r="BU32" s="34"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4" t="n"/>
      <c r="DA32" s="34" t="n"/>
      <c r="DB32" s="34" t="n"/>
      <c r="DC32" s="34" t="n"/>
      <c r="DD32" s="34"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4" t="n"/>
      <c r="GB32" s="34" t="n"/>
      <c r="GC32" s="34" t="n"/>
      <c r="GD32" s="34" t="n"/>
      <c r="GE32" s="34"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ez_manage.py:2999 top()</t>
        </is>
      </c>
      <c r="IM32" s="30" t="inlineStr">
        <is>
          <t>v12_quick_engine.py:371 x12</t>
        </is>
      </c>
      <c r="IN32" s="30" t="n"/>
      <c r="IO32" s="76" t="inlineStr">
        <is>
          <t>SUSPICIOUS n=0 for crypto_short — keep, needs S1 fills (backtest-expert: &lt;30 trades, seek plateaus, punish)</t>
        </is>
      </c>
    </row>
    <row r="33" ht="10.5" customHeight="1" s="67">
      <c r="A33" s="30" t="inlineStr">
        <is>
          <t>HLR_REENTRY_MAX_AGE_S</t>
        </is>
      </c>
      <c r="B33" s="72" t="inlineStr">
        <is>
          <t>0</t>
        </is>
      </c>
      <c r="C33" s="30" t="n"/>
      <c r="D33" s="30" t="n"/>
      <c r="E33" s="30" t="n"/>
      <c r="F33" s="30" t="n"/>
      <c r="G33" s="30">
        <f>IFERROR(VLOOKUP($A36&amp;"_"&amp;$B36,Results_Deltas!$A$2:$P$15000,5,FALSE),"")</f>
        <v/>
      </c>
      <c r="H33" s="30">
        <f>IFERROR(VLOOKUP($A36,Results_30d_Deltas!$A$2:$H$5000,7,FALSE)-E35,"")</f>
        <v/>
      </c>
      <c r="I33" s="30">
        <f>IFERROR(VLOOKUP($A36,Results_30d_Deltas!$A$2:$H$5000,6,FALSE),"")</f>
        <v/>
      </c>
      <c r="J33" s="30" t="n"/>
      <c r="K33" s="30" t="n"/>
      <c r="L33" s="30" t="inlineStr">
        <is>
          <t>NO</t>
        </is>
      </c>
      <c r="M33" s="32" t="n">
        <v>-0.02814261554361311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ez_manage.py:4844 top()</t>
        </is>
      </c>
      <c r="IM33" s="30" t="inlineStr">
        <is>
          <t>v12_quick_engine.py:2024 x4</t>
        </is>
      </c>
      <c r="IN33" s="30" t="n"/>
      <c r="IO33" s="76" t="inlineStr">
        <is>
          <t>SUSPICIOUS n=0 for crypto_short — keep, needs S1 fills (backtest-expert: &lt;30 trades, seek plateaus, punish)</t>
        </is>
      </c>
    </row>
    <row r="34" ht="10.5" customHeight="1" s="67">
      <c r="A34" s="31" t="inlineStr">
        <is>
          <t>HLR_REENTRY_MULT_4H</t>
        </is>
      </c>
      <c r="B34" s="72" t="inlineStr">
        <is>
          <t>2.0</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YES</t>
        </is>
      </c>
      <c r="M34" s="32" t="n">
        <v>-0.02814261554361311</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ez_manage.py:4847 top()</t>
        </is>
      </c>
      <c r="IM34" s="30" t="inlineStr">
        <is>
          <t>v12_quick_engine.py:2027 x6</t>
        </is>
      </c>
      <c r="IN34" s="30" t="n"/>
      <c r="IO34" s="76" t="inlineStr">
        <is>
          <t>SUSPICIOUS n=0 for crypto_short — keep, needs S1 fills (backtest-expert: &lt;30 trades, seek plateaus, punish)</t>
        </is>
      </c>
    </row>
    <row r="35" ht="10.5" customHeight="1" s="67">
      <c r="A35" s="31" t="inlineStr">
        <is>
          <t>HLR_REENTRY_MULT_D</t>
        </is>
      </c>
      <c r="B35" s="72" t="inlineStr">
        <is>
          <t>2.5</t>
        </is>
      </c>
      <c r="C35" s="30" t="n"/>
      <c r="D35" s="30" t="n"/>
      <c r="E35" s="30" t="n"/>
      <c r="F35" s="30" t="n"/>
      <c r="G35" s="30">
        <f>IFERROR(VLOOKUP($A38&amp;"_"&amp;$B38,Results_Deltas!$A$2:$P$15000,5,FALSE),"")</f>
        <v/>
      </c>
      <c r="H35" s="30">
        <f>IFERROR(VLOOKUP($A38,Results_30d_Deltas!$A$2:$H$5000,7,FALSE)-E37,"")</f>
        <v/>
      </c>
      <c r="I35" s="30">
        <f>IFERROR(VLOOKUP($A38,Results_30d_Deltas!$A$2:$H$5000,6,FALSE),"")</f>
        <v/>
      </c>
      <c r="J35" s="30" t="n"/>
      <c r="K35" s="30" t="n"/>
      <c r="L35" s="30" t="inlineStr">
        <is>
          <t>YES</t>
        </is>
      </c>
      <c r="M35" s="32" t="n">
        <v>-0.02814261554361311</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ez_manage.py:4848 top()</t>
        </is>
      </c>
      <c r="IM35" s="30" t="inlineStr">
        <is>
          <t>v12_quick_engine.py:2028 x4</t>
        </is>
      </c>
      <c r="IN35" s="30" t="n"/>
      <c r="IO35" s="76" t="inlineStr">
        <is>
          <t>SUSPICIOUS n=0 for crypto_short — keep, needs S1 fills (backtest-expert: &lt;30 trades, seek plateaus, punish)</t>
        </is>
      </c>
    </row>
    <row r="36" ht="10.5" customHeight="1" s="67">
      <c r="A36" s="31" t="inlineStr">
        <is>
          <t>HLR_REENTRY_MULT_W</t>
        </is>
      </c>
      <c r="B36" s="72" t="inlineStr">
        <is>
          <t>3.0</t>
        </is>
      </c>
      <c r="C36" s="30" t="n"/>
      <c r="D36" s="30" t="n"/>
      <c r="E36" s="30" t="n"/>
      <c r="F36" s="30" t="n"/>
      <c r="G36" s="30">
        <f>IFERROR(VLOOKUP($A39&amp;"_"&amp;$B39,Results_Deltas!$A$2:$P$15000,5,FALSE),"")</f>
        <v/>
      </c>
      <c r="H36" s="30">
        <f>IFERROR(VLOOKUP($A39,Results_30d_Deltas!$A$2:$H$5000,7,FALSE)-E38,"")</f>
        <v/>
      </c>
      <c r="I36" s="30">
        <f>IFERROR(VLOOKUP($A39,Results_30d_Deltas!$A$2:$H$5000,6,FALSE),"")</f>
        <v/>
      </c>
      <c r="J36" s="30" t="n"/>
      <c r="K36" s="30" t="n"/>
      <c r="L36" s="30" t="inlineStr">
        <is>
          <t>YES</t>
        </is>
      </c>
      <c r="M36" s="32" t="n">
        <v>-0.02814261554361311</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ez_manage.py:4849 top()</t>
        </is>
      </c>
      <c r="IM36" s="30" t="inlineStr">
        <is>
          <t>v12_quick_engine.py:2029 x4</t>
        </is>
      </c>
      <c r="IN36" s="30" t="n"/>
      <c r="IO36" s="76" t="inlineStr">
        <is>
          <t>SUSPICIOUS n=0 for crypto_short — keep, needs S1 fills (backtest-expert: &lt;30 trades, seek plateaus, punish)</t>
        </is>
      </c>
    </row>
    <row r="37" ht="10.5" customHeight="1" s="67">
      <c r="A37" s="30" t="inlineStr">
        <is>
          <t>REENTRY_SIZE_BREAKOUT_MULT</t>
        </is>
      </c>
      <c r="B37" s="72" t="inlineStr">
        <is>
          <t>0</t>
        </is>
      </c>
      <c r="C37" s="30" t="n"/>
      <c r="D37" s="30" t="n"/>
      <c r="E37" s="30" t="n"/>
      <c r="F37" s="30" t="n"/>
      <c r="G37" s="30">
        <f>IFERROR(VLOOKUP($A40&amp;"_"&amp;$B40,Results_Deltas!$A$2:$P$15000,5,FALSE),"")</f>
        <v/>
      </c>
      <c r="H37" s="30">
        <f>IFERROR(VLOOKUP($A40,Results_30d_Deltas!$A$2:$H$5000,7,FALSE)-E39,"")</f>
        <v/>
      </c>
      <c r="I37" s="30">
        <f>IFERROR(VLOOKUP($A40,Results_30d_Deltas!$A$2:$H$5000,6,FALSE),"")</f>
        <v/>
      </c>
      <c r="J37" s="30" t="n"/>
      <c r="K37" s="30" t="n"/>
      <c r="L37" s="30" t="inlineStr">
        <is>
          <t>NO</t>
        </is>
      </c>
      <c r="M37" s="32" t="n">
        <v>-0.02814261554361311</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c r="IO37" s="76" t="inlineStr">
        <is>
          <t>SUSPICIOUS n=0 for crypto_short — keep, needs S1 fills (backtest-expert: &lt;30 trades, seek plateaus, punish)</t>
        </is>
      </c>
    </row>
    <row r="38" ht="15.75" customHeight="1" s="67">
      <c r="A38" s="37" t="inlineStr">
        <is>
          <t>DUP_GUARD_FILTER_TF</t>
        </is>
      </c>
      <c r="B38" s="73" t="inlineStr">
        <is>
          <t>1h</t>
        </is>
      </c>
      <c r="C38" s="38" t="n"/>
      <c r="D38" s="38" t="inlineStr">
        <is>
          <t>GLOBAL_CHECK</t>
        </is>
      </c>
      <c r="E38" s="38" t="n"/>
      <c r="F38" s="30" t="n"/>
      <c r="G38" s="38">
        <f>IFERROR(VLOOKUP($A41&amp;"_"&amp;$B41,Results_Deltas!$A$2:$P$15000,5,FALSE),"")</f>
        <v/>
      </c>
      <c r="H38" s="38" t="inlineStr">
        <is>
          <t>Blanket (page end)</t>
        </is>
      </c>
      <c r="I38" s="30" t="n"/>
      <c r="J38" s="30" t="n"/>
      <c r="K38" s="30" t="n"/>
      <c r="L38" s="30" t="inlineStr">
        <is>
          <t>NO</t>
        </is>
      </c>
      <c r="M38" s="30" t="n">
        <v>-9.78729794334677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c r="IO38" s="76" t="inlineStr">
        <is>
          <t>SUSPICIOUS n=0 for crypto_short — keep, needs S1 fills (backtest-expert: &lt;30 trades, seek plateaus, punish)</t>
        </is>
      </c>
    </row>
    <row r="39" ht="15.75" customHeight="1" s="67">
      <c r="A39" s="37" t="inlineStr">
        <is>
          <t>DUP_GUARD_FILTER_TF</t>
        </is>
      </c>
      <c r="B39" s="73" t="inlineStr">
        <is>
          <t>D</t>
        </is>
      </c>
      <c r="C39" s="38" t="n"/>
      <c r="D39" s="38" t="inlineStr">
        <is>
          <t>GLOBAL_CHECK</t>
        </is>
      </c>
      <c r="E39" s="38" t="n"/>
      <c r="F39" s="30" t="n"/>
      <c r="G39" s="38">
        <f>IFERROR(VLOOKUP($A42&amp;"_"&amp;$B42,Results_Deltas!$A$2:$P$15000,5,FALSE),"")</f>
        <v/>
      </c>
      <c r="H39" s="38" t="inlineStr">
        <is>
          <t>Blanket (page end)</t>
        </is>
      </c>
      <c r="I39" s="30" t="n"/>
      <c r="J39" s="30" t="n"/>
      <c r="K39" s="30" t="n"/>
      <c r="L39" s="30" t="inlineStr">
        <is>
          <t>NO</t>
        </is>
      </c>
      <c r="M39" s="30" t="n">
        <v>-9.787223342194867</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c r="IO39" s="76" t="inlineStr">
        <is>
          <t>SUSPICIOUS n=0 for crypto_short — keep, needs S1 fills (backtest-expert: &lt;30 trades, seek plateaus, punish)</t>
        </is>
      </c>
    </row>
    <row r="40" ht="15.75" customHeight="1" s="67">
      <c r="A40" s="37" t="inlineStr">
        <is>
          <t>DUP_GUARD_FILTER_TF</t>
        </is>
      </c>
      <c r="B40" s="73" t="inlineStr">
        <is>
          <t>OFF</t>
        </is>
      </c>
      <c r="C40" s="38" t="n"/>
      <c r="D40" s="38" t="inlineStr">
        <is>
          <t>GLOBAL_CHECK</t>
        </is>
      </c>
      <c r="E40" s="38" t="n"/>
      <c r="F40" s="30" t="n"/>
      <c r="G40" s="38">
        <f>IFERROR(VLOOKUP($A43&amp;"_"&amp;$B43,Results_Deltas!$A$2:$P$15000,5,FALSE),"")</f>
        <v/>
      </c>
      <c r="H40" s="38" t="inlineStr">
        <is>
          <t>Blanket (page end)</t>
        </is>
      </c>
      <c r="I40" s="30" t="n"/>
      <c r="J40" s="30" t="n"/>
      <c r="K40" s="30" t="n"/>
      <c r="L40" s="30" t="inlineStr">
        <is>
          <t>NO</t>
        </is>
      </c>
      <c r="M40" s="30" t="n">
        <v>-9.785321499315716</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c r="IO40" s="76" t="inlineStr">
        <is>
          <t>SUSPICIOUS n=0 for crypto_short — keep, needs S1 fills (backtest-expert: &lt;30 trades, seek plateaus, punish)</t>
        </is>
      </c>
    </row>
    <row r="41" ht="15.75" customHeight="1" s="67">
      <c r="A41" s="37" t="inlineStr">
        <is>
          <t>DUP_GUARD_FILTER_TF</t>
        </is>
      </c>
      <c r="B41" s="73" t="inlineStr">
        <is>
          <t>4h</t>
        </is>
      </c>
      <c r="C41" s="38" t="n"/>
      <c r="D41" s="38" t="inlineStr">
        <is>
          <t>GLOBAL_CHECK</t>
        </is>
      </c>
      <c r="E41" s="38" t="n"/>
      <c r="F41" s="30" t="n"/>
      <c r="G41" s="38">
        <f>IFERROR(VLOOKUP($A44&amp;"_"&amp;$B44,Results_Deltas!$A$2:$P$15000,5,FALSE),"")</f>
        <v/>
      </c>
      <c r="H41" s="38" t="inlineStr">
        <is>
          <t>Blanket (page end)</t>
        </is>
      </c>
      <c r="I41" s="30" t="n"/>
      <c r="J41" s="30" t="n"/>
      <c r="K41" s="30" t="n"/>
      <c r="L41" s="30" t="inlineStr">
        <is>
          <t>NO</t>
        </is>
      </c>
      <c r="M41" s="30" t="n">
        <v>-9.785321499315716</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c r="IO41" s="76" t="inlineStr">
        <is>
          <t>SUSPICIOUS n=0 for crypto_short — keep, needs S1 fills (backtest-expert: &lt;30 trades, seek plateaus, punish)</t>
        </is>
      </c>
    </row>
    <row r="42" ht="15.75" customHeight="1" s="67">
      <c r="A42" s="37" t="inlineStr">
        <is>
          <t>COOLDOWN_LOCKS_FILTER_TF</t>
        </is>
      </c>
      <c r="B42" s="73" t="inlineStr">
        <is>
          <t>4h</t>
        </is>
      </c>
      <c r="C42" s="38" t="n"/>
      <c r="D42" s="38" t="inlineStr">
        <is>
          <t>GLOBAL_CHECK</t>
        </is>
      </c>
      <c r="E42" s="38" t="n"/>
      <c r="F42" s="30" t="n"/>
      <c r="G42" s="38">
        <f>IFERROR(VLOOKUP($A45&amp;"_"&amp;$B45,Results_Deltas!$A$2:$P$15000,5,FALSE),"")</f>
        <v/>
      </c>
      <c r="H42" s="38" t="inlineStr">
        <is>
          <t>Blanket (page end)</t>
        </is>
      </c>
      <c r="I42" s="30" t="n"/>
      <c r="J42" s="30" t="n"/>
      <c r="K42" s="30" t="n"/>
      <c r="L42" s="30" t="inlineStr">
        <is>
          <t>NO</t>
        </is>
      </c>
      <c r="M42" s="30" t="n">
        <v>-9.785038951921448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c r="IO42" s="76" t="inlineStr">
        <is>
          <t>SUSPICIOUS n=0 for crypto_short — keep, needs S1 fills (backtest-expert: &lt;30 trades, seek plateaus, punish)</t>
        </is>
      </c>
    </row>
    <row r="43" ht="15.75" customHeight="1" s="67">
      <c r="A43" s="37" t="inlineStr">
        <is>
          <t>COOLDOWN_LOCKS_FILTER_TF</t>
        </is>
      </c>
      <c r="B43" s="73" t="inlineStr">
        <is>
          <t>D</t>
        </is>
      </c>
      <c r="C43" s="38" t="n"/>
      <c r="D43" s="38" t="inlineStr">
        <is>
          <t>GLOBAL_CHECK</t>
        </is>
      </c>
      <c r="E43" s="38" t="n"/>
      <c r="F43" s="30" t="n"/>
      <c r="G43" s="38">
        <f>IFERROR(VLOOKUP($A46&amp;"_"&amp;$B46,Results_Deltas!$A$2:$P$15000,5,FALSE),"")</f>
        <v/>
      </c>
      <c r="H43" s="38" t="inlineStr">
        <is>
          <t>Blanket (page end)</t>
        </is>
      </c>
      <c r="I43" s="30" t="n"/>
      <c r="J43" s="30" t="n"/>
      <c r="K43" s="30" t="n"/>
      <c r="L43" s="30" t="inlineStr">
        <is>
          <t>NO</t>
        </is>
      </c>
      <c r="M43" s="30" t="n">
        <v>-9.783054803841756</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c r="IO43" s="76" t="inlineStr">
        <is>
          <t>SUSPICIOUS n=0 for crypto_short — keep, needs S1 fills (backtest-expert: &lt;30 trades, seek plateaus, punish)</t>
        </is>
      </c>
    </row>
    <row r="44" ht="15.75" customHeight="1" s="67">
      <c r="A44" s="37" t="inlineStr">
        <is>
          <t>COOLDOWN_LOCKS_FILTER_TF</t>
        </is>
      </c>
      <c r="B44" s="73" t="inlineStr">
        <is>
          <t>OFF</t>
        </is>
      </c>
      <c r="C44" s="38" t="n"/>
      <c r="D44" s="38" t="inlineStr">
        <is>
          <t>GLOBAL_CHECK</t>
        </is>
      </c>
      <c r="E44" s="38" t="n"/>
      <c r="F44" s="30" t="n"/>
      <c r="G44" s="38">
        <f>IFERROR(VLOOKUP($A47&amp;"_"&amp;$B47,Results_Deltas!$A$2:$P$15000,5,FALSE),"")</f>
        <v/>
      </c>
      <c r="H44" s="38" t="inlineStr">
        <is>
          <t>Blanket (page end)</t>
        </is>
      </c>
      <c r="I44" s="30" t="n"/>
      <c r="J44" s="30" t="n"/>
      <c r="K44" s="30" t="n"/>
      <c r="L44" s="30" t="inlineStr">
        <is>
          <t>NO</t>
        </is>
      </c>
      <c r="M44" s="30" t="n">
        <v>-9.759637242564921</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c r="IO44" s="76" t="inlineStr">
        <is>
          <t>SUSPICIOUS n=0 for crypto_short — keep, needs S1 fills (backtest-expert: &lt;30 trades, seek plateaus, punish)</t>
        </is>
      </c>
    </row>
    <row r="45" ht="15.75" customHeight="1" s="67">
      <c r="A45" s="37" t="inlineStr">
        <is>
          <t>FUNDING_GATE_FILTER_TF</t>
        </is>
      </c>
      <c r="B45" s="73" t="inlineStr">
        <is>
          <t>D</t>
        </is>
      </c>
      <c r="C45" s="38" t="n"/>
      <c r="D45" s="38" t="inlineStr">
        <is>
          <t>GLOBAL_CHECK</t>
        </is>
      </c>
      <c r="E45" s="38" t="n"/>
      <c r="F45" s="30" t="n"/>
      <c r="G45" s="38">
        <f>IFERROR(VLOOKUP($A48&amp;"_"&amp;$B48,Results_Deltas!$A$2:$P$15000,5,FALSE),"")</f>
        <v/>
      </c>
      <c r="H45" s="38" t="inlineStr">
        <is>
          <t>Blanket (page end)</t>
        </is>
      </c>
      <c r="I45" s="30" t="n"/>
      <c r="J45" s="30" t="n"/>
      <c r="K45" s="30" t="n"/>
      <c r="L45" s="30" t="inlineStr">
        <is>
          <t>NO</t>
        </is>
      </c>
      <c r="M45" s="30" t="n">
        <v>-9.759236760517931</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c r="IO45" s="76" t="inlineStr">
        <is>
          <t>SUSPICIOUS n=0 for crypto_short — keep, needs S1 fills (backtest-expert: &lt;30 trades, seek plateaus, punish)</t>
        </is>
      </c>
    </row>
    <row r="46" ht="15.75" customHeight="1" s="67">
      <c r="A46" s="37" t="inlineStr">
        <is>
          <t>FUNDING_GATE_FILTER_TF</t>
        </is>
      </c>
      <c r="B46" s="73" t="inlineStr">
        <is>
          <t>4h</t>
        </is>
      </c>
      <c r="C46" s="38" t="n"/>
      <c r="D46" s="38" t="inlineStr">
        <is>
          <t>GLOBAL_CHECK</t>
        </is>
      </c>
      <c r="E46" s="38" t="n"/>
      <c r="F46" s="30" t="n"/>
      <c r="G46" s="38">
        <f>IFERROR(VLOOKUP($A49&amp;"_"&amp;$B49,Results_Deltas!$A$2:$P$15000,5,FALSE),"")</f>
        <v/>
      </c>
      <c r="H46" s="38" t="inlineStr">
        <is>
          <t>Blanket (page end)</t>
        </is>
      </c>
      <c r="I46" s="30" t="n"/>
      <c r="J46" s="30" t="n"/>
      <c r="K46" s="30" t="n"/>
      <c r="L46" s="30" t="inlineStr">
        <is>
          <t>NO</t>
        </is>
      </c>
      <c r="M46" s="30" t="n">
        <v>-9.688297743313461</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c r="IO46" s="76" t="inlineStr">
        <is>
          <t>SUSPICIOUS n=0 for crypto_short — keep, needs S1 fills (backtest-expert: &lt;30 trades, seek plateaus, punish)</t>
        </is>
      </c>
    </row>
    <row r="47" ht="15.75" customHeight="1" s="67">
      <c r="A47" s="37" t="inlineStr">
        <is>
          <t>FUNDING_GATE_FILTER_TF</t>
        </is>
      </c>
      <c r="B47" s="73" t="inlineStr">
        <is>
          <t>OFF</t>
        </is>
      </c>
      <c r="C47" s="38" t="n"/>
      <c r="D47" s="38" t="inlineStr">
        <is>
          <t>GLOBAL_CHECK</t>
        </is>
      </c>
      <c r="E47" s="38" t="n"/>
      <c r="F47" s="30" t="n"/>
      <c r="G47" s="38">
        <f>IFERROR(VLOOKUP($A50&amp;"_"&amp;$B50,Results_Deltas!$A$2:$P$15000,5,FALSE),"")</f>
        <v/>
      </c>
      <c r="H47" s="38" t="inlineStr">
        <is>
          <t>Blanket (page end)</t>
        </is>
      </c>
      <c r="I47" s="30" t="n"/>
      <c r="J47" s="30" t="n"/>
      <c r="K47" s="30" t="n"/>
      <c r="L47" s="30" t="inlineStr">
        <is>
          <t>NO</t>
        </is>
      </c>
      <c r="M47" s="30" t="n">
        <v>-9.458310719667951</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c r="IO47" s="76" t="inlineStr">
        <is>
          <t>SUSPICIOUS n=0 for crypto_short — keep, needs S1 fills (backtest-expert: &lt;30 trades, seek plateaus, punish)</t>
        </is>
      </c>
    </row>
    <row r="48" ht="15.75" customHeight="1" s="67">
      <c r="A48" s="37" t="inlineStr">
        <is>
          <t>GR_FILTER_VEC_MIN_TFS</t>
        </is>
      </c>
      <c r="B48" s="73" t="inlineStr">
        <is>
          <t>1</t>
        </is>
      </c>
      <c r="C48" s="38" t="n"/>
      <c r="D48" s="38" t="inlineStr">
        <is>
          <t>GLOBAL_CHECK</t>
        </is>
      </c>
      <c r="E48" s="38" t="n"/>
      <c r="F48" s="30" t="n"/>
      <c r="G48" s="38">
        <f>IFERROR(VLOOKUP($A51&amp;"_"&amp;$B51,Results_Deltas!$A$2:$P$15000,5,FALSE),"")</f>
        <v/>
      </c>
      <c r="H48" s="38" t="inlineStr">
        <is>
          <t>Blanket (page end)</t>
        </is>
      </c>
      <c r="I48" s="30" t="n"/>
      <c r="J48" s="30" t="n"/>
      <c r="K48" s="30" t="n"/>
      <c r="L48" s="30" t="inlineStr">
        <is>
          <t>NO</t>
        </is>
      </c>
      <c r="M48" s="30" t="n">
        <v>-9.447590672433764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c r="IO48" s="76" t="inlineStr">
        <is>
          <t>SUSPICIOUS n=0 for crypto_short — keep, needs S1 fills (backtest-expert: &lt;30 trades, seek plateaus, punish)</t>
        </is>
      </c>
    </row>
    <row r="49" ht="15.75" customHeight="1" s="67">
      <c r="A49" s="37" t="inlineStr">
        <is>
          <t>EMA_BLANKET_FILTER_ENABLED</t>
        </is>
      </c>
      <c r="B49" s="73" t="inlineStr">
        <is>
          <t>False</t>
        </is>
      </c>
      <c r="C49" s="38" t="n"/>
      <c r="D49" s="38" t="inlineStr">
        <is>
          <t>GLOBAL_CHECK</t>
        </is>
      </c>
      <c r="E49" s="38" t="n"/>
      <c r="F49" s="30" t="n"/>
      <c r="G49" s="38">
        <f>IFERROR(VLOOKUP($A52&amp;"_"&amp;$B52,Results_Deltas!$A$2:$P$15000,5,FALSE),"")</f>
        <v/>
      </c>
      <c r="H49" s="38" t="inlineStr">
        <is>
          <t>Blanket (page end)</t>
        </is>
      </c>
      <c r="I49" s="30" t="n"/>
      <c r="J49" s="30" t="n"/>
      <c r="K49" s="30" t="n"/>
      <c r="L49" s="30" t="inlineStr">
        <is>
          <t>NO</t>
        </is>
      </c>
      <c r="M49" s="30" t="n">
        <v>-9.433441155742297</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c r="IO49" s="76" t="inlineStr">
        <is>
          <t>SUSPICIOUS n=0 for crypto_short — keep, needs S1 fills (backtest-expert: &lt;30 trades, seek plateaus, punish)</t>
        </is>
      </c>
    </row>
    <row r="50" ht="15.75" customHeight="1" s="67">
      <c r="A50" s="37" t="inlineStr">
        <is>
          <t>COOLDOWN_LOCKS_FILTER_TF</t>
        </is>
      </c>
      <c r="B50" s="73" t="inlineStr">
        <is>
          <t>1h</t>
        </is>
      </c>
      <c r="C50" s="38" t="n"/>
      <c r="D50" s="38" t="inlineStr">
        <is>
          <t>GLOBAL_CHECK</t>
        </is>
      </c>
      <c r="E50" s="38" t="n"/>
      <c r="F50" s="30" t="n"/>
      <c r="G50" s="38">
        <f>IFERROR(VLOOKUP($A53&amp;"_"&amp;$B53,Results_Deltas!$A$2:$P$15000,5,FALSE),"")</f>
        <v/>
      </c>
      <c r="H50" s="38" t="inlineStr">
        <is>
          <t>Blanket (page end)</t>
        </is>
      </c>
      <c r="I50" s="30" t="n"/>
      <c r="J50" s="30" t="n"/>
      <c r="K50" s="30" t="n"/>
      <c r="L50" s="30" t="inlineStr">
        <is>
          <t>NO</t>
        </is>
      </c>
      <c r="M50" s="30" t="n">
        <v>-9.433173825490165</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c r="IO50" s="76" t="inlineStr">
        <is>
          <t>SUSPICIOUS n=0 for crypto_short — keep, needs S1 fills (backtest-expert: &lt;30 trades, seek plateaus, punish)</t>
        </is>
      </c>
    </row>
    <row r="51" ht="15.75" customHeight="1" s="67">
      <c r="A51" s="37" t="inlineStr">
        <is>
          <t>GR_FILTER_VEC_ENABLED</t>
        </is>
      </c>
      <c r="B51" s="73" t="inlineStr">
        <is>
          <t>True</t>
        </is>
      </c>
      <c r="C51" s="38" t="n"/>
      <c r="D51" s="38" t="inlineStr">
        <is>
          <t>GLOBAL_CHECK</t>
        </is>
      </c>
      <c r="E51" s="38" t="n"/>
      <c r="F51" s="30" t="n"/>
      <c r="G51" s="38">
        <f>IFERROR(VLOOKUP($A54&amp;"_"&amp;$B54,Results_Deltas!$A$2:$P$15000,5,FALSE),"")</f>
        <v/>
      </c>
      <c r="H51" s="38" t="inlineStr">
        <is>
          <t>Blanket (page end)</t>
        </is>
      </c>
      <c r="I51" s="30" t="n"/>
      <c r="J51" s="30" t="n"/>
      <c r="K51" s="30" t="n"/>
      <c r="L51" s="30" t="inlineStr">
        <is>
          <t>NO</t>
        </is>
      </c>
      <c r="M51" s="30" t="n">
        <v>-9.431174460268339</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c r="IO51" s="76" t="inlineStr">
        <is>
          <t>SUSPICIOUS n=0 for crypto_short — keep, needs S1 fills (backtest-expert: &lt;30 trades, seek plateaus, punish)</t>
        </is>
      </c>
    </row>
    <row r="52" ht="15.75" customHeight="1" s="67">
      <c r="A52" s="37" t="inlineStr">
        <is>
          <t>EMA_BLANKET_FILTER_MIN_TFS</t>
        </is>
      </c>
      <c r="B52" s="73" t="inlineStr">
        <is>
          <t>2</t>
        </is>
      </c>
      <c r="C52" s="38" t="n"/>
      <c r="D52" s="38" t="inlineStr">
        <is>
          <t>GLOBAL_CHECK</t>
        </is>
      </c>
      <c r="E52" s="38" t="n"/>
      <c r="F52" s="30" t="n"/>
      <c r="G52" s="38">
        <f>IFERROR(VLOOKUP($A55&amp;"_"&amp;$B55,Results_Deltas!$A$2:$P$15000,5,FALSE),"")</f>
        <v/>
      </c>
      <c r="H52" s="38" t="inlineStr">
        <is>
          <t>Blanket (page end)</t>
        </is>
      </c>
      <c r="I52" s="30" t="n"/>
      <c r="J52" s="30" t="n"/>
      <c r="K52" s="30" t="n"/>
      <c r="L52" s="30" t="inlineStr">
        <is>
          <t>NO</t>
        </is>
      </c>
      <c r="M52" s="30" t="n">
        <v>-9.429005287137054</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c r="IO52" s="76" t="inlineStr">
        <is>
          <t>SUSPICIOUS n=0 for crypto_short — keep, needs S1 fills (backtest-expert: &lt;30 trades, seek plateaus, punish)</t>
        </is>
      </c>
    </row>
    <row r="53" ht="15.75" customHeight="1" s="67">
      <c r="A53" s="37" t="inlineStr">
        <is>
          <t>EMA_9_21_FILTER_MIN_TFS</t>
        </is>
      </c>
      <c r="B53" s="73" t="inlineStr">
        <is>
          <t>2</t>
        </is>
      </c>
      <c r="C53" s="38" t="n"/>
      <c r="D53" s="38" t="inlineStr">
        <is>
          <t>GLOBAL_CHECK</t>
        </is>
      </c>
      <c r="E53" s="38" t="n"/>
      <c r="F53" s="30" t="n"/>
      <c r="G53" s="38">
        <f>IFERROR(VLOOKUP($A56&amp;"_"&amp;$B56,Results_Deltas!$A$2:$P$15000,5,FALSE),"")</f>
        <v/>
      </c>
      <c r="H53" s="38" t="inlineStr">
        <is>
          <t>Blanket (page end)</t>
        </is>
      </c>
      <c r="I53" s="30" t="n"/>
      <c r="J53" s="30" t="n"/>
      <c r="K53" s="30" t="n"/>
      <c r="L53" s="30" t="inlineStr">
        <is>
          <t>NO</t>
        </is>
      </c>
      <c r="M53" s="30" t="n">
        <v>-9.385112711038159</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c r="IO53" s="76" t="inlineStr">
        <is>
          <t>SUSPICIOUS n=0 for crypto_short — keep, needs S1 fills (backtest-expert: &lt;30 trades, seek plateaus, punish)</t>
        </is>
      </c>
    </row>
    <row r="54" ht="15.75" customHeight="1" s="67">
      <c r="A54" s="37" t="inlineStr">
        <is>
          <t>EMA_BLANKET_FILTER_MIN_TFS</t>
        </is>
      </c>
      <c r="B54" s="73" t="inlineStr">
        <is>
          <t>1</t>
        </is>
      </c>
      <c r="C54" s="38" t="n"/>
      <c r="D54" s="38" t="inlineStr">
        <is>
          <t>GLOBAL_CHECK</t>
        </is>
      </c>
      <c r="E54" s="38" t="n"/>
      <c r="F54" s="30" t="n"/>
      <c r="G54" s="38">
        <f>IFERROR(VLOOKUP($A57&amp;"_"&amp;$B57,Results_Deltas!$A$2:$P$15000,5,FALSE),"")</f>
        <v/>
      </c>
      <c r="H54" s="38" t="inlineStr">
        <is>
          <t>Blanket (page end)</t>
        </is>
      </c>
      <c r="I54" s="30" t="n"/>
      <c r="J54" s="30" t="n"/>
      <c r="K54" s="30" t="n"/>
      <c r="L54" s="30" t="inlineStr">
        <is>
          <t>NO</t>
        </is>
      </c>
      <c r="M54" s="30" t="n">
        <v>-9.383128562958467</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c r="IO54" s="76" t="inlineStr">
        <is>
          <t>SUSPICIOUS n=0 for crypto_short — keep, needs S1 fills (backtest-expert: &lt;30 trades, seek plateaus, punish)</t>
        </is>
      </c>
    </row>
    <row r="55" ht="15.75" customHeight="1" s="67">
      <c r="A55" s="37" t="inlineStr">
        <is>
          <t>EMA_9_21_FILTER_MIN_TFS</t>
        </is>
      </c>
      <c r="B55" s="73" t="inlineStr">
        <is>
          <t>0</t>
        </is>
      </c>
      <c r="C55" s="38" t="n"/>
      <c r="D55" s="38" t="inlineStr">
        <is>
          <t>GLOBAL_CHECK</t>
        </is>
      </c>
      <c r="E55" s="38" t="n"/>
      <c r="F55" s="30" t="n"/>
      <c r="G55" s="38">
        <f>IFERROR(VLOOKUP($A58&amp;"_"&amp;$B58,Results_Deltas!$A$2:$P$15000,5,FALSE),"")</f>
        <v/>
      </c>
      <c r="H55" s="38" t="inlineStr">
        <is>
          <t>Blanket (page end)</t>
        </is>
      </c>
      <c r="I55" s="30" t="n"/>
      <c r="J55" s="30" t="n"/>
      <c r="K55" s="30" t="n"/>
      <c r="L55" s="30" t="inlineStr">
        <is>
          <t>NO</t>
        </is>
      </c>
      <c r="M55" s="30" t="n">
        <v>-9.35846924495617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c r="IO55" s="76" t="inlineStr">
        <is>
          <t>SUSPICIOUS n=0 for crypto_short — keep, needs S1 fills (backtest-expert: &lt;30 trades, seek plateaus, punish)</t>
        </is>
      </c>
    </row>
    <row r="56" ht="15.75" customHeight="1" s="67">
      <c r="A56" s="37" t="inlineStr">
        <is>
          <t>EMA_BLANKET_FILTER_MIN_TFS</t>
        </is>
      </c>
      <c r="B56" s="73" t="inlineStr">
        <is>
          <t>0</t>
        </is>
      </c>
      <c r="C56" s="38" t="n"/>
      <c r="D56" s="38" t="inlineStr">
        <is>
          <t>GLOBAL_CHECK</t>
        </is>
      </c>
      <c r="E56" s="38" t="n"/>
      <c r="F56" s="30" t="n"/>
      <c r="G56" s="38">
        <f>IFERROR(VLOOKUP($A59&amp;"_"&amp;$B59,Results_Deltas!$A$2:$P$15000,5,FALSE),"")</f>
        <v/>
      </c>
      <c r="H56" s="38" t="inlineStr">
        <is>
          <t>Blanket (page end)</t>
        </is>
      </c>
      <c r="I56" s="30" t="n"/>
      <c r="J56" s="30" t="n"/>
      <c r="K56" s="30" t="n"/>
      <c r="L56" s="30" t="inlineStr">
        <is>
          <t>NO</t>
        </is>
      </c>
      <c r="M56" s="30" t="n">
        <v>-9.35846924495617</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c r="IO56" s="76" t="inlineStr">
        <is>
          <t>SUSPICIOUS n=0 for crypto_short — keep, needs S1 fills (backtest-expert: &lt;30 trades, seek plateaus, punish)</t>
        </is>
      </c>
    </row>
    <row r="57" ht="15.75" customHeight="1" s="67">
      <c r="A57" s="37" t="inlineStr">
        <is>
          <t>FUNDING_GATE_FILTER_TF</t>
        </is>
      </c>
      <c r="B57" s="73" t="inlineStr">
        <is>
          <t>1h</t>
        </is>
      </c>
      <c r="C57" s="38" t="n"/>
      <c r="D57" s="38" t="inlineStr">
        <is>
          <t>GLOBAL_CHECK</t>
        </is>
      </c>
      <c r="E57" s="38" t="n"/>
      <c r="F57" s="30" t="n"/>
      <c r="G57" s="38">
        <f>IFERROR(VLOOKUP($A60&amp;"_"&amp;$B60,Results_Deltas!$A$2:$P$15000,5,FALSE),"")</f>
        <v/>
      </c>
      <c r="H57" s="38" t="inlineStr">
        <is>
          <t>Blanket (page end)</t>
        </is>
      </c>
      <c r="I57" s="30" t="n"/>
      <c r="J57" s="30" t="n"/>
      <c r="K57" s="30" t="n"/>
      <c r="L57" s="30" t="inlineStr">
        <is>
          <t>NO</t>
        </is>
      </c>
      <c r="M57" s="30" t="n">
        <v>-9.35846924495617</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c r="IO57" s="76" t="inlineStr">
        <is>
          <t>SUSPICIOUS n=0 for crypto_short — keep, needs S1 fills (backtest-expert: &lt;30 trades, seek plateaus, punish)</t>
        </is>
      </c>
    </row>
    <row r="58" ht="15.75" customHeight="1" s="67">
      <c r="A58" s="37" t="inlineStr">
        <is>
          <t>BANDAID_OFF_LOSER_RECOVER_PCT</t>
        </is>
      </c>
      <c r="B58" s="73" t="inlineStr">
        <is>
          <t>0.5</t>
        </is>
      </c>
      <c r="C58" s="38" t="n"/>
      <c r="D58" s="38" t="inlineStr">
        <is>
          <t>AUGMENT, ENTRY, EXIT, GLOBAL_CHECK, REDUCE, STOCKS_EXIT</t>
        </is>
      </c>
      <c r="E58" s="38" t="n"/>
      <c r="F58" s="30" t="n"/>
      <c r="G58" s="38">
        <f>IFERROR(VLOOKUP($A61&amp;"_"&amp;$B61,Results_Deltas!$A$2:$P$15000,5,FALSE),"")</f>
        <v/>
      </c>
      <c r="H58" s="38" t="inlineStr">
        <is>
          <t>Blanket (page end)</t>
        </is>
      </c>
      <c r="I58" s="30" t="n"/>
      <c r="J58" s="30" t="n"/>
      <c r="K58" s="30" t="n"/>
      <c r="L58" s="30" t="inlineStr">
        <is>
          <t>NO</t>
        </is>
      </c>
      <c r="M58" s="30" t="n">
        <v>-1.212911596735352</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c r="IO58" s="76" t="inlineStr">
        <is>
          <t>SUSPICIOUS n=0 for crypto_short — keep, needs S1 fills (backtest-expert: &lt;30 trades, seek plateaus, punish)</t>
        </is>
      </c>
    </row>
    <row r="59" ht="15.75" customHeight="1" s="67">
      <c r="A59" s="39" t="inlineStr">
        <is>
          <t>FG_GREED_THRESHOLD</t>
        </is>
      </c>
      <c r="B59" s="73" t="inlineStr">
        <is>
          <t>75</t>
        </is>
      </c>
      <c r="C59" s="38" t="n"/>
      <c r="D59" s="38" t="inlineStr">
        <is>
          <t>GLOBAL_CHECK, STOCKS_EXIT</t>
        </is>
      </c>
      <c r="E59" s="38" t="n"/>
      <c r="F59" s="30" t="n"/>
      <c r="G59" s="38">
        <f>IFERROR(VLOOKUP($A62&amp;"_"&amp;$B62,Results_Deltas!$A$2:$P$15000,5,FALSE),"")</f>
        <v/>
      </c>
      <c r="H59" s="38" t="inlineStr">
        <is>
          <t>Blanket (page end)</t>
        </is>
      </c>
      <c r="I59" s="30" t="n"/>
      <c r="J59" s="30" t="n"/>
      <c r="K59" s="30" t="n"/>
      <c r="L59" s="30" t="inlineStr">
        <is>
          <t>YES</t>
        </is>
      </c>
      <c r="M59" s="30" t="n">
        <v>-1.196771186546074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c r="IO59" s="76" t="inlineStr">
        <is>
          <t>SUSPICIOUS n=0 for crypto_short — keep, needs S1 fills (backtest-expert: &lt;30 trades, seek plateaus, punish)</t>
        </is>
      </c>
    </row>
    <row r="60" ht="15.75" customHeight="1" s="67">
      <c r="A60" s="37" t="inlineStr">
        <is>
          <t>BANDAID_OFF_LOSER_RECOVER_PCT</t>
        </is>
      </c>
      <c r="B60" s="73" t="inlineStr">
        <is>
          <t>2.0</t>
        </is>
      </c>
      <c r="C60" s="38" t="n"/>
      <c r="D60" s="38" t="inlineStr">
        <is>
          <t>AUGMENT, ENTRY, EXIT, GLOBAL_CHECK, REDUCE, STOCKS_EXIT</t>
        </is>
      </c>
      <c r="E60" s="38" t="n"/>
      <c r="F60" s="30" t="n"/>
      <c r="G60" s="38">
        <f>IFERROR(VLOOKUP($A63&amp;"_"&amp;$B63,Results_Deltas!$A$2:$P$15000,5,FALSE),"")</f>
        <v/>
      </c>
      <c r="H60" s="38" t="inlineStr">
        <is>
          <t>Blanket (page end)</t>
        </is>
      </c>
      <c r="I60" s="30" t="n"/>
      <c r="J60" s="30" t="n"/>
      <c r="K60" s="30" t="n"/>
      <c r="L60" s="30" t="inlineStr">
        <is>
          <t>NO</t>
        </is>
      </c>
      <c r="M60" s="30" t="n">
        <v>-1.190450458598013</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c r="IO60" s="76" t="inlineStr">
        <is>
          <t>SUSPICIOUS n=0 for crypto_short — keep, needs S1 fills (backtest-expert: &lt;30 trades, seek plateaus, punish)</t>
        </is>
      </c>
    </row>
    <row r="61" ht="15.75" customHeight="1" s="67">
      <c r="A61" s="37" t="inlineStr">
        <is>
          <t>HA_WICK_QUALITY_TF</t>
        </is>
      </c>
      <c r="B61" s="73" t="inlineStr">
        <is>
          <t>D</t>
        </is>
      </c>
      <c r="C61" s="38" t="n"/>
      <c r="D61" s="38" t="inlineStr">
        <is>
          <t>ENTRY, GLOBAL_CHECK, STOCKS_EXIT</t>
        </is>
      </c>
      <c r="E61" s="38" t="n"/>
      <c r="F61" s="30" t="n"/>
      <c r="G61" s="38">
        <f>IFERROR(VLOOKUP($A64&amp;"_"&amp;$B64,Results_Deltas!$A$2:$P$15000,5,FALSE),"")</f>
        <v/>
      </c>
      <c r="H61" s="38" t="inlineStr">
        <is>
          <t>Blanket (page end)</t>
        </is>
      </c>
      <c r="I61" s="30" t="n"/>
      <c r="J61" s="30" t="n"/>
      <c r="K61" s="30" t="n"/>
      <c r="L61" s="30" t="inlineStr">
        <is>
          <t>NO</t>
        </is>
      </c>
      <c r="M61" s="30" t="n">
        <v>-1.189108769727228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c r="IO61" s="76" t="inlineStr">
        <is>
          <t>SUSPICIOUS n=0 for crypto_short — keep, needs S1 fills (backtest-expert: &lt;30 trades, seek plateaus, punish)</t>
        </is>
      </c>
    </row>
    <row r="62" ht="15.75" customHeight="1" s="67">
      <c r="A62" s="37" t="inlineStr">
        <is>
          <t>MTS_BOTTOM_BONUS_THRESHOLD</t>
        </is>
      </c>
      <c r="B62" s="73" t="inlineStr">
        <is>
          <t>31.25</t>
        </is>
      </c>
      <c r="C62" s="38" t="n"/>
      <c r="D62" s="38" t="inlineStr">
        <is>
          <t>ENTRY, GLOBAL_CHECK, STOCKS_EXIT</t>
        </is>
      </c>
      <c r="E62" s="38" t="n"/>
      <c r="F62" s="30" t="n"/>
      <c r="G62" s="38">
        <f>IFERROR(VLOOKUP($A65&amp;"_"&amp;$B65,Results_Deltas!$A$2:$P$15000,5,FALSE),"")</f>
        <v/>
      </c>
      <c r="H62" s="38" t="inlineStr">
        <is>
          <t>Blanket (page end)</t>
        </is>
      </c>
      <c r="I62" s="30" t="n"/>
      <c r="J62" s="30" t="n"/>
      <c r="K62" s="30" t="n"/>
      <c r="L62" s="30" t="inlineStr">
        <is>
          <t>YES</t>
        </is>
      </c>
      <c r="M62" s="30" t="n">
        <v>-1.189108769727228</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c r="IO62" s="76" t="inlineStr">
        <is>
          <t>SUSPICIOUS n=0 for crypto_short — keep, needs S1 fills (backtest-expert: &lt;30 trades, seek plateaus, punish)</t>
        </is>
      </c>
    </row>
    <row r="63" ht="15.75" customHeight="1" s="67">
      <c r="A63" s="37" t="inlineStr">
        <is>
          <t>DC_MOMENT_STRONG_THRESHOLD</t>
        </is>
      </c>
      <c r="B63" s="73" t="inlineStr">
        <is>
          <t>50</t>
        </is>
      </c>
      <c r="C63" s="38" t="n"/>
      <c r="D63" s="38" t="inlineStr">
        <is>
          <t>ENTRY, GLOBAL_CHECK, STOCKS_EXIT</t>
        </is>
      </c>
      <c r="E63" s="38" t="n"/>
      <c r="F63" s="30" t="n"/>
      <c r="G63" s="38">
        <f>IFERROR(VLOOKUP($A66&amp;"_"&amp;$B66,Results_Deltas!$A$2:$P$15000,5,FALSE),"")</f>
        <v/>
      </c>
      <c r="H63" s="38" t="inlineStr">
        <is>
          <t>Blanket (page end)</t>
        </is>
      </c>
      <c r="I63" s="30" t="n"/>
      <c r="J63" s="30" t="n"/>
      <c r="K63" s="30" t="n"/>
      <c r="L63" s="30" t="inlineStr">
        <is>
          <t>NO</t>
        </is>
      </c>
      <c r="M63" s="30" t="n">
        <v>-1.188512831481925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c r="IO63" s="76" t="inlineStr">
        <is>
          <t>SUSPICIOUS n=0 for crypto_short — keep, needs S1 fills (backtest-expert: &lt;30 trades, seek plateaus, punish)</t>
        </is>
      </c>
    </row>
    <row r="64" ht="15.75" customHeight="1" s="67">
      <c r="A64" s="37" t="inlineStr">
        <is>
          <t>MTS_BOTTOM_STRONG_THRESHOLD</t>
        </is>
      </c>
      <c r="B64" s="73" t="inlineStr">
        <is>
          <t>30</t>
        </is>
      </c>
      <c r="C64" s="38" t="n"/>
      <c r="D64" s="38" t="inlineStr">
        <is>
          <t>ENTRY, GLOBAL_CHECK, STOCKS_EXIT</t>
        </is>
      </c>
      <c r="E64" s="38" t="n"/>
      <c r="F64" s="30" t="n"/>
      <c r="G64" s="38">
        <f>IFERROR(VLOOKUP($A67&amp;"_"&amp;$B67,Results_Deltas!$A$2:$P$15000,5,FALSE),"")</f>
        <v/>
      </c>
      <c r="H64" s="38" t="inlineStr">
        <is>
          <t>Blanket (page end)</t>
        </is>
      </c>
      <c r="I64" s="30" t="n"/>
      <c r="J64" s="30" t="n"/>
      <c r="K64" s="30" t="n"/>
      <c r="L64" s="30" t="inlineStr">
        <is>
          <t>NO</t>
        </is>
      </c>
      <c r="M64" s="30" t="n">
        <v>-1.188512831481925</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c r="IO64" s="76" t="inlineStr">
        <is>
          <t>SUSPICIOUS n=0 for crypto_short — keep, needs S1 fills (backtest-expert: &lt;30 trades, seek plateaus, punish)</t>
        </is>
      </c>
    </row>
    <row r="65" ht="15.75" customHeight="1" s="67">
      <c r="A65" s="37" t="inlineStr">
        <is>
          <t>DC_MOMENT_STRONG_THRESHOLD</t>
        </is>
      </c>
      <c r="B65" s="73" t="inlineStr">
        <is>
          <t>30</t>
        </is>
      </c>
      <c r="C65" s="38" t="n"/>
      <c r="D65" s="38" t="inlineStr">
        <is>
          <t>ENTRY, GLOBAL_CHECK, STOCKS_EXIT</t>
        </is>
      </c>
      <c r="E65" s="38" t="n"/>
      <c r="F65" s="30" t="n"/>
      <c r="G65" s="38">
        <f>IFERROR(VLOOKUP($A68&amp;"_"&amp;$B68,Results_Deltas!$A$2:$P$15000,5,FALSE),"")</f>
        <v/>
      </c>
      <c r="H65" s="38" t="inlineStr">
        <is>
          <t>Blanket (page end)</t>
        </is>
      </c>
      <c r="I65" s="30" t="n"/>
      <c r="J65" s="30" t="n"/>
      <c r="K65" s="30" t="n"/>
      <c r="L65" s="30" t="inlineStr">
        <is>
          <t>NO</t>
        </is>
      </c>
      <c r="M65" s="30" t="n">
        <v>-1.188294577122228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c r="IO65" s="76" t="inlineStr">
        <is>
          <t>SUSPICIOUS n=0 for crypto_short — keep, needs S1 fills (backtest-expert: &lt;30 trades, seek plateaus, punish)</t>
        </is>
      </c>
    </row>
    <row r="66" ht="15.75" customHeight="1" s="67">
      <c r="A66" s="37" t="inlineStr">
        <is>
          <t>MTS_BOTTOM_BONUS_THRESHOLD</t>
        </is>
      </c>
      <c r="B66" s="73" t="inlineStr">
        <is>
          <t>18.75</t>
        </is>
      </c>
      <c r="C66" s="38" t="n"/>
      <c r="D66" s="38" t="inlineStr">
        <is>
          <t>ENTRY, GLOBAL_CHECK, STOCKS_EXIT</t>
        </is>
      </c>
      <c r="E66" s="38" t="n"/>
      <c r="F66" s="30" t="n"/>
      <c r="G66" s="38">
        <f>IFERROR(VLOOKUP($A69&amp;"_"&amp;$B69,Results_Deltas!$A$2:$P$15000,5,FALSE),"")</f>
        <v/>
      </c>
      <c r="H66" s="38" t="inlineStr">
        <is>
          <t>Blanket (page end)</t>
        </is>
      </c>
      <c r="I66" s="30" t="n"/>
      <c r="J66" s="30" t="n"/>
      <c r="K66" s="30" t="n"/>
      <c r="L66" s="30" t="inlineStr">
        <is>
          <t>NO</t>
        </is>
      </c>
      <c r="M66" s="30" t="n">
        <v>-1.188294577122228</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c r="IO66" s="76" t="inlineStr">
        <is>
          <t>SUSPICIOUS n=0 for crypto_short — keep, needs S1 fills (backtest-expert: &lt;30 trades, seek plateaus, punish)</t>
        </is>
      </c>
    </row>
    <row r="67" ht="15.75" customHeight="1" s="67">
      <c r="A67" s="37" t="inlineStr">
        <is>
          <t>OI_CONFIRM_MIN_PRICE_PCT</t>
        </is>
      </c>
      <c r="B67" s="73" t="inlineStr">
        <is>
          <t>0.5</t>
        </is>
      </c>
      <c r="C67" s="38" t="n"/>
      <c r="D67" s="38" t="inlineStr">
        <is>
          <t>ENTRY, GLOBAL_CHECK, STOCKS_EXIT</t>
        </is>
      </c>
      <c r="E67" s="38" t="n"/>
      <c r="F67" s="30" t="n"/>
      <c r="G67" s="38">
        <f>IFERROR(VLOOKUP($A70&amp;"_"&amp;$B70,Results_Deltas!$A$2:$P$15000,5,FALSE),"")</f>
        <v/>
      </c>
      <c r="H67" s="38" t="inlineStr">
        <is>
          <t>Blanket (page end)</t>
        </is>
      </c>
      <c r="I67" s="30" t="n"/>
      <c r="J67" s="30" t="n"/>
      <c r="K67" s="30" t="n"/>
      <c r="L67" s="30" t="inlineStr">
        <is>
          <t>NO</t>
        </is>
      </c>
      <c r="M67" s="30" t="n">
        <v>-1.188294577122228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c r="IO67" s="76" t="inlineStr">
        <is>
          <t>SUSPICIOUS n=0 for crypto_short — keep, needs S1 fills (backtest-expert: &lt;30 trades, seek plateaus, punish)</t>
        </is>
      </c>
    </row>
    <row r="68" ht="15.75" customHeight="1" s="67">
      <c r="A68" s="37" t="inlineStr">
        <is>
          <t>HA_WICK_QUALITY_TF</t>
        </is>
      </c>
      <c r="B68" s="73" t="inlineStr">
        <is>
          <t>4h</t>
        </is>
      </c>
      <c r="C68" s="38" t="n"/>
      <c r="D68" s="38" t="inlineStr">
        <is>
          <t>ENTRY, GLOBAL_CHECK, STOCKS_EXIT</t>
        </is>
      </c>
      <c r="E68" s="38" t="n"/>
      <c r="F68" s="30" t="n"/>
      <c r="G68" s="38">
        <f>IFERROR(VLOOKUP($A71&amp;"_"&amp;$B71,Results_Deltas!$A$2:$P$15000,5,FALSE),"")</f>
        <v/>
      </c>
      <c r="H68" s="38" t="inlineStr">
        <is>
          <t>Blanket (page end)</t>
        </is>
      </c>
      <c r="I68" s="30" t="n"/>
      <c r="J68" s="30" t="n"/>
      <c r="K68" s="30" t="n"/>
      <c r="L68" s="30" t="inlineStr">
        <is>
          <t>NO</t>
        </is>
      </c>
      <c r="M68" s="30" t="n">
        <v>-1.188241684840514</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c r="IO68" s="76" t="inlineStr">
        <is>
          <t>SUSPICIOUS n=0 for crypto_short — keep, needs S1 fills (backtest-expert: &lt;30 trades, seek plateaus, punish)</t>
        </is>
      </c>
    </row>
    <row r="69" ht="15.75" customHeight="1" s="67">
      <c r="A69" s="37" t="inlineStr">
        <is>
          <t>HLR_SMA_BAND_PCT</t>
        </is>
      </c>
      <c r="B69" s="73" t="inlineStr">
        <is>
          <t>0.5</t>
        </is>
      </c>
      <c r="C69" s="38" t="n"/>
      <c r="D69" s="38" t="inlineStr">
        <is>
          <t>ENTRY, GLOBAL_CHECK, STOCKS_EXIT</t>
        </is>
      </c>
      <c r="E69" s="38" t="n"/>
      <c r="F69" s="30" t="n"/>
      <c r="G69" s="38">
        <f>IFERROR(VLOOKUP($A72&amp;"_"&amp;$B72,Results_Deltas!$A$2:$P$15000,5,FALSE),"")</f>
        <v/>
      </c>
      <c r="H69" s="38" t="inlineStr">
        <is>
          <t>Blanket (page end)</t>
        </is>
      </c>
      <c r="I69" s="30" t="n"/>
      <c r="J69" s="30" t="n"/>
      <c r="K69" s="30" t="n"/>
      <c r="L69" s="30" t="inlineStr">
        <is>
          <t>NO</t>
        </is>
      </c>
      <c r="M69" s="30" t="n">
        <v>-1.188023430480817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c r="IO69" s="76" t="inlineStr">
        <is>
          <t>SUSPICIOUS n=0 for crypto_short — keep, needs S1 fills (backtest-expert: &lt;30 trades, seek plateaus, punish)</t>
        </is>
      </c>
    </row>
    <row r="70" ht="15.75" customHeight="1" s="67">
      <c r="A70" s="37" t="inlineStr">
        <is>
          <t>BAND_ARROW_ENABLED</t>
        </is>
      </c>
      <c r="B70" s="73" t="inlineStr">
        <is>
          <t>True</t>
        </is>
      </c>
      <c r="C70" s="38" t="n"/>
      <c r="D70" s="38" t="inlineStr">
        <is>
          <t>GLOBAL_CHECK, STOCKS_EXIT</t>
        </is>
      </c>
      <c r="E70" s="38" t="n"/>
      <c r="F70" s="30" t="n"/>
      <c r="G70" s="38">
        <f>IFERROR(VLOOKUP($A73&amp;"_"&amp;$B73,Results_Deltas!$A$2:$P$15000,5,FALSE),"")</f>
        <v/>
      </c>
      <c r="H70" s="38" t="inlineStr">
        <is>
          <t>Blanket (page end)</t>
        </is>
      </c>
      <c r="I70" s="30" t="n"/>
      <c r="J70" s="30" t="n"/>
      <c r="K70" s="30" t="n"/>
      <c r="L70" s="30" t="inlineStr">
        <is>
          <t>NO</t>
        </is>
      </c>
      <c r="M70" s="30" t="n">
        <v>-1.187165853872248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c r="IO70" s="76" t="inlineStr">
        <is>
          <t>SUSPICIOUS n=0 for crypto_short — keep, needs S1 fills (backtest-expert: &lt;30 trades, seek plateaus, punish)</t>
        </is>
      </c>
    </row>
    <row r="71" ht="15.75" customHeight="1" s="67">
      <c r="A71" s="37" t="inlineStr">
        <is>
          <t>MARKET_QUALITY_SCORE_ENABLED</t>
        </is>
      </c>
      <c r="B71" s="73" t="inlineStr">
        <is>
          <t>True</t>
        </is>
      </c>
      <c r="C71" s="38" t="n"/>
      <c r="D71" s="38" t="inlineStr">
        <is>
          <t>ENTRY, GLOBAL_CHECK, STOCKS_EXIT</t>
        </is>
      </c>
      <c r="E71" s="38" t="n"/>
      <c r="F71" s="30" t="n"/>
      <c r="G71" s="38">
        <f>IFERROR(VLOOKUP($A74&amp;"_"&amp;$B74,Results_Deltas!$A$2:$P$15000,5,FALSE),"")</f>
        <v/>
      </c>
      <c r="H71" s="38" t="inlineStr">
        <is>
          <t>Blanket (page end)</t>
        </is>
      </c>
      <c r="I71" s="30" t="n"/>
      <c r="J71" s="30" t="n"/>
      <c r="K71" s="30" t="n"/>
      <c r="L71" s="30" t="inlineStr">
        <is>
          <t>YES</t>
        </is>
      </c>
      <c r="M71" s="30" t="n">
        <v>-1.186918798368366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c r="IO71" s="76" t="inlineStr">
        <is>
          <t>SUSPICIOUS n=0 for crypto_short — keep, needs S1 fills (backtest-expert: &lt;30 trades, seek plateaus, punish)</t>
        </is>
      </c>
    </row>
    <row r="72" ht="15.75" customHeight="1" s="67">
      <c r="A72" s="37" t="inlineStr">
        <is>
          <t>FG_FEAR_THRESHOLD</t>
        </is>
      </c>
      <c r="B72" s="73" t="inlineStr">
        <is>
          <t>31.25</t>
        </is>
      </c>
      <c r="C72" s="38" t="n"/>
      <c r="D72" s="38" t="inlineStr">
        <is>
          <t>GLOBAL_CHECK, STOCKS_EXIT</t>
        </is>
      </c>
      <c r="E72" s="38" t="n"/>
      <c r="F72" s="30" t="n"/>
      <c r="G72" s="38">
        <f>IFERROR(VLOOKUP($A75&amp;"_"&amp;$B75,Results_Deltas!$A$2:$P$15000,5,FALSE),"")</f>
        <v/>
      </c>
      <c r="H72" s="38" t="inlineStr">
        <is>
          <t>Blanket (page end)</t>
        </is>
      </c>
      <c r="I72" s="30" t="n"/>
      <c r="J72" s="30" t="n"/>
      <c r="K72" s="30" t="n"/>
      <c r="L72" s="30" t="inlineStr">
        <is>
          <t>NO</t>
        </is>
      </c>
      <c r="M72" s="30" t="n">
        <v>-1.186393310366155</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c r="IO72" s="76" t="inlineStr">
        <is>
          <t>SUSPICIOUS n=0 for crypto_short — keep, needs S1 fills (backtest-expert: &lt;30 trades, seek plateaus, punish)</t>
        </is>
      </c>
    </row>
    <row r="73" ht="15.75" customHeight="1" s="67">
      <c r="A73" s="37" t="inlineStr">
        <is>
          <t>CRYPTO_SPIKE_FADE_THRESHOLD_PCT</t>
        </is>
      </c>
      <c r="B73" s="73" t="inlineStr">
        <is>
          <t>7.5</t>
        </is>
      </c>
      <c r="C73" s="38" t="n"/>
      <c r="D73" s="38" t="inlineStr">
        <is>
          <t>GLOBAL_CHECK, STOCKS_EXIT</t>
        </is>
      </c>
      <c r="E73" s="38" t="n"/>
      <c r="F73" s="30" t="n"/>
      <c r="G73" s="38">
        <f>IFERROR(VLOOKUP($A76&amp;"_"&amp;$B76,Results_Deltas!$A$2:$P$15000,5,FALSE),"")</f>
        <v/>
      </c>
      <c r="H73" s="38" t="inlineStr">
        <is>
          <t>Blanket (page end)</t>
        </is>
      </c>
      <c r="I73" s="30" t="n"/>
      <c r="J73" s="30" t="n"/>
      <c r="K73" s="30" t="n"/>
      <c r="L73" s="30" t="inlineStr">
        <is>
          <t>NO</t>
        </is>
      </c>
      <c r="M73" s="30" t="n">
        <v>-1.183553046683834</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c r="IO73" s="76" t="inlineStr">
        <is>
          <t>SUSPICIOUS n=0 for crypto_short — keep, needs S1 fills (backtest-expert: &lt;30 trades, seek plateaus, punish)</t>
        </is>
      </c>
    </row>
    <row r="74" ht="15.75" customHeight="1" s="67">
      <c r="A74" s="39" t="inlineStr">
        <is>
          <t>ADX_RANGING_THRESHOLD</t>
        </is>
      </c>
      <c r="B74" s="73" t="inlineStr">
        <is>
          <t>10</t>
        </is>
      </c>
      <c r="C74" s="38" t="n"/>
      <c r="D74" s="38" t="inlineStr">
        <is>
          <t>ENTRY, GLOBAL_CHECK, STOCKS_EXIT</t>
        </is>
      </c>
      <c r="E74" s="38" t="n"/>
      <c r="F74" s="30" t="n"/>
      <c r="G74" s="38">
        <f>IFERROR(VLOOKUP($A77&amp;"_"&amp;$B77,Results_Deltas!$A$2:$P$15000,5,FALSE),"")</f>
        <v/>
      </c>
      <c r="H74" s="38" t="inlineStr">
        <is>
          <t>Blanket (page end)</t>
        </is>
      </c>
      <c r="I74" s="30" t="n"/>
      <c r="J74" s="30" t="n"/>
      <c r="K74" s="30" t="n"/>
      <c r="L74" s="30" t="inlineStr">
        <is>
          <t>YES</t>
        </is>
      </c>
      <c r="M74" s="30" t="n">
        <v>-1.181370115826649</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c r="IO74" s="76" t="inlineStr">
        <is>
          <t>SUSPICIOUS n=0 for crypto_short — keep, needs S1 fills (backtest-expert: &lt;30 trades, seek plateaus, punish)</t>
        </is>
      </c>
    </row>
    <row r="75" ht="15.75" customHeight="1" s="67">
      <c r="A75" s="39" t="inlineStr">
        <is>
          <t>FG_FEAR_THRESHOLD</t>
        </is>
      </c>
      <c r="B75" s="73" t="inlineStr">
        <is>
          <t>25</t>
        </is>
      </c>
      <c r="C75" s="38" t="n"/>
      <c r="D75" s="38" t="inlineStr">
        <is>
          <t>GLOBAL_CHECK, STOCKS_EXIT</t>
        </is>
      </c>
      <c r="E75" s="38" t="n"/>
      <c r="F75" s="30" t="n"/>
      <c r="G75" s="38">
        <f>IFERROR(VLOOKUP($A78&amp;"_"&amp;$B78,Results_Deltas!$A$2:$P$15000,5,FALSE),"")</f>
        <v/>
      </c>
      <c r="H75" s="38" t="inlineStr">
        <is>
          <t>Blanket (page end)</t>
        </is>
      </c>
      <c r="I75" s="30" t="n"/>
      <c r="J75" s="30" t="n"/>
      <c r="K75" s="30" t="n"/>
      <c r="L75" s="30" t="inlineStr">
        <is>
          <t>YES</t>
        </is>
      </c>
      <c r="M75" s="30" t="n">
        <v>-1.181132385466755</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c r="IO75" s="76" t="inlineStr">
        <is>
          <t>SUSPICIOUS n=0 for crypto_short — keep, needs S1 fills (backtest-expert: &lt;30 trades, seek plateaus, punish)</t>
        </is>
      </c>
    </row>
    <row r="76" ht="15.75" customHeight="1" s="67">
      <c r="A76" s="37" t="inlineStr">
        <is>
          <t>OI_CONFIRM_MIN_PRICE_PCT</t>
        </is>
      </c>
      <c r="B76" s="73" t="inlineStr">
        <is>
          <t>1.0</t>
        </is>
      </c>
      <c r="C76" s="38" t="n"/>
      <c r="D76" s="38" t="inlineStr">
        <is>
          <t>ENTRY, GLOBAL_CHECK, STOCKS_EXIT</t>
        </is>
      </c>
      <c r="E76" s="38" t="n"/>
      <c r="F76" s="30" t="n"/>
      <c r="G76" s="38">
        <f>IFERROR(VLOOKUP($A79&amp;"_"&amp;$B79,Results_Deltas!$A$2:$P$15000,5,FALSE),"")</f>
        <v/>
      </c>
      <c r="H76" s="38" t="inlineStr">
        <is>
          <t>Blanket (page end)</t>
        </is>
      </c>
      <c r="I76" s="30" t="n"/>
      <c r="J76" s="30" t="n"/>
      <c r="K76" s="30" t="n"/>
      <c r="L76" s="30" t="inlineStr">
        <is>
          <t>NO</t>
        </is>
      </c>
      <c r="M76" s="30" t="n">
        <v>-1.181132385466755</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c r="IO76" s="76" t="inlineStr">
        <is>
          <t>SUSPICIOUS n=0 for crypto_short — keep, needs S1 fills (backtest-expert: &lt;30 trades, seek plateaus, punish)</t>
        </is>
      </c>
    </row>
    <row r="77" ht="15.75" customHeight="1" s="67">
      <c r="A77" s="37" t="inlineStr">
        <is>
          <t>FG_FEAR_THRESHOLD</t>
        </is>
      </c>
      <c r="B77" s="73" t="inlineStr">
        <is>
          <t>18.75</t>
        </is>
      </c>
      <c r="C77" s="38" t="n"/>
      <c r="D77" s="38" t="inlineStr">
        <is>
          <t>GLOBAL_CHECK, STOCKS_EXIT</t>
        </is>
      </c>
      <c r="E77" s="38" t="n"/>
      <c r="F77" s="30" t="n"/>
      <c r="G77" s="38">
        <f>IFERROR(VLOOKUP($A80&amp;"_"&amp;$B80,Results_Deltas!$A$2:$P$15000,5,FALSE),"")</f>
        <v/>
      </c>
      <c r="H77" s="38" t="inlineStr">
        <is>
          <t>Blanket (page end)</t>
        </is>
      </c>
      <c r="I77" s="30" t="n"/>
      <c r="J77" s="30" t="n"/>
      <c r="K77" s="30" t="n"/>
      <c r="L77" s="30" t="inlineStr">
        <is>
          <t>NO</t>
        </is>
      </c>
      <c r="M77" s="30" t="n">
        <v>-1.18094883405422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c r="IO77" s="76" t="inlineStr">
        <is>
          <t>SUSPICIOUS n=0 for crypto_short — keep, needs S1 fills (backtest-expert: &lt;30 trades, seek plateaus, punish)</t>
        </is>
      </c>
    </row>
    <row r="78" ht="15.75" customHeight="1" s="67">
      <c r="A78" s="39" t="inlineStr">
        <is>
          <t>OI_CONFIRM_ENABLED</t>
        </is>
      </c>
      <c r="B78" s="73" t="inlineStr">
        <is>
          <t>True</t>
        </is>
      </c>
      <c r="C78" s="38" t="n"/>
      <c r="D78" s="38" t="inlineStr">
        <is>
          <t>ENTRY, GLOBAL_CHECK, STOCKS_EXIT</t>
        </is>
      </c>
      <c r="E78" s="38" t="n"/>
      <c r="F78" s="30" t="n"/>
      <c r="G78" s="38">
        <f>IFERROR(VLOOKUP($A81&amp;"_"&amp;$B81,Results_Deltas!$A$2:$P$15000,5,FALSE),"")</f>
        <v/>
      </c>
      <c r="H78" s="38" t="inlineStr">
        <is>
          <t>Blanket (page end)</t>
        </is>
      </c>
      <c r="I78" s="30" t="n"/>
      <c r="J78" s="30" t="n"/>
      <c r="K78" s="30" t="n"/>
      <c r="L78" s="30" t="inlineStr">
        <is>
          <t>NO</t>
        </is>
      </c>
      <c r="M78" s="30" t="n">
        <v>-1.179670184088395</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c r="IO78" s="76" t="inlineStr">
        <is>
          <t>SUSPICIOUS n=0 for crypto_short — keep, needs S1 fills (backtest-expert: &lt;30 trades, seek plateaus, punish)</t>
        </is>
      </c>
    </row>
    <row r="79" ht="10.5" customHeight="1" s="67">
      <c r="A79" s="37" t="inlineStr">
        <is>
          <t>ADX_RANGING_THRESHOLD</t>
        </is>
      </c>
      <c r="B79" s="73" t="inlineStr">
        <is>
          <t>25</t>
        </is>
      </c>
      <c r="C79" s="38" t="n"/>
      <c r="D79" s="38" t="inlineStr">
        <is>
          <t>ENTRY, GLOBAL_CHECK, STOCKS_EXIT</t>
        </is>
      </c>
      <c r="E79" s="38" t="n"/>
      <c r="F79" s="30" t="n"/>
      <c r="G79" s="38">
        <f>IFERROR(VLOOKUP($A82&amp;"_"&amp;$B82,Results_Deltas!$A$2:$P$15000,5,FALSE),"")</f>
        <v/>
      </c>
      <c r="H79" s="38" t="inlineStr">
        <is>
          <t>Blanket (page end)</t>
        </is>
      </c>
      <c r="I79" s="30" t="n"/>
      <c r="J79" s="30" t="n"/>
      <c r="K79" s="30" t="n"/>
      <c r="L79" s="30" t="inlineStr">
        <is>
          <t>NO</t>
        </is>
      </c>
      <c r="M79" s="30" t="n">
        <v>-1.179427199971669</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c r="IO79" s="76" t="inlineStr">
        <is>
          <t>SUSPICIOUS n=0 for crypto_short — keep, needs S1 fills (backtest-expert: &lt;30 trades, seek plateaus, punish)</t>
        </is>
      </c>
    </row>
    <row r="80" ht="15.75" customHeight="1" s="67">
      <c r="A80" s="39" t="inlineStr">
        <is>
          <t>HA_WICK_QUALITY_SCORE</t>
        </is>
      </c>
      <c r="B80" s="73" t="inlineStr">
        <is>
          <t>15</t>
        </is>
      </c>
      <c r="C80" s="38" t="n"/>
      <c r="D80" s="38" t="inlineStr">
        <is>
          <t>ENTRY, GLOBAL_CHECK, STOCKS_EXIT</t>
        </is>
      </c>
      <c r="E80" s="38" t="n"/>
      <c r="F80" s="30" t="n"/>
      <c r="G80" s="38">
        <f>IFERROR(VLOOKUP($A83&amp;"_"&amp;$B83,Results_Deltas!$A$2:$P$15000,5,FALSE),"")</f>
        <v/>
      </c>
      <c r="H80" s="38" t="inlineStr">
        <is>
          <t>Blanket (page end)</t>
        </is>
      </c>
      <c r="I80" s="30" t="n"/>
      <c r="J80" s="30" t="n"/>
      <c r="K80" s="30" t="n"/>
      <c r="L80" s="30" t="inlineStr">
        <is>
          <t>NO</t>
        </is>
      </c>
      <c r="M80" s="30" t="n">
        <v>-1.179427199971669</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c r="IO80" s="76" t="inlineStr">
        <is>
          <t>SUSPICIOUS n=0 for crypto_short — keep, needs S1 fills (backtest-expert: &lt;30 trades, seek plateaus, punish)</t>
        </is>
      </c>
    </row>
    <row r="81" ht="15.75" customHeight="1" s="67">
      <c r="A81" s="37" t="inlineStr">
        <is>
          <t>HA_WICK_QUALITY_SCORE</t>
        </is>
      </c>
      <c r="B81" s="73" t="inlineStr">
        <is>
          <t>15_ALT</t>
        </is>
      </c>
      <c r="C81" s="38" t="n"/>
      <c r="D81" s="38" t="inlineStr">
        <is>
          <t>ENTRY, GLOBAL_CHECK, STOCKS_EXIT</t>
        </is>
      </c>
      <c r="E81" s="38" t="n"/>
      <c r="F81" s="30" t="n"/>
      <c r="G81" s="38">
        <f>IFERROR(VLOOKUP($A84&amp;"_"&amp;$B84,Results_Deltas!$A$2:$P$15000,5,FALSE),"")</f>
        <v/>
      </c>
      <c r="H81" s="38" t="inlineStr">
        <is>
          <t>Blanket (page end)</t>
        </is>
      </c>
      <c r="I81" s="30" t="n"/>
      <c r="J81" s="30" t="n"/>
      <c r="K81" s="30" t="n"/>
      <c r="L81" s="30" t="inlineStr">
        <is>
          <t>YES</t>
        </is>
      </c>
      <c r="M81" s="30" t="n">
        <v>-1.179427199971669</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c r="IO81" s="76" t="inlineStr">
        <is>
          <t>SUSPICIOUS n=0 for crypto_short — keep, needs S1 fills (backtest-expert: &lt;30 trades, seek plateaus, punish)</t>
        </is>
      </c>
    </row>
    <row r="82" ht="15.75" customHeight="1" s="67">
      <c r="A82" s="37" t="inlineStr">
        <is>
          <t>OI_CONFIRM_MIN_CHANGE_PCT</t>
        </is>
      </c>
      <c r="B82" s="73" t="inlineStr">
        <is>
          <t>2.0</t>
        </is>
      </c>
      <c r="C82" s="38" t="n"/>
      <c r="D82" s="38" t="inlineStr">
        <is>
          <t>ENTRY, GLOBAL_CHECK, STOCKS_EXIT</t>
        </is>
      </c>
      <c r="E82" s="38" t="n"/>
      <c r="F82" s="30" t="n"/>
      <c r="G82" s="38">
        <f>IFERROR(VLOOKUP($A85&amp;"_"&amp;$B85,Results_Deltas!$A$2:$P$15000,5,FALSE),"")</f>
        <v/>
      </c>
      <c r="H82" s="38" t="inlineStr">
        <is>
          <t>Blanket (page end)</t>
        </is>
      </c>
      <c r="I82" s="30" t="n"/>
      <c r="J82" s="30" t="n"/>
      <c r="K82" s="30" t="n"/>
      <c r="L82" s="30" t="inlineStr">
        <is>
          <t>NO</t>
        </is>
      </c>
      <c r="M82" s="30" t="n">
        <v>-1.179427199971669</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c r="IO82" s="76" t="inlineStr">
        <is>
          <t>SUSPICIOUS n=0 for crypto_short — keep, needs S1 fills (backtest-expert: &lt;30 trades, seek plateaus, punish)</t>
        </is>
      </c>
    </row>
    <row r="83" ht="15.75" customHeight="1" s="67">
      <c r="A83" s="37" t="inlineStr">
        <is>
          <t>FG_GREED_THRESHOLD</t>
        </is>
      </c>
      <c r="B83" s="73" t="inlineStr">
        <is>
          <t>56.25</t>
        </is>
      </c>
      <c r="C83" s="38" t="n"/>
      <c r="D83" s="38" t="inlineStr">
        <is>
          <t>GLOBAL_CHECK, STOCKS_EXIT</t>
        </is>
      </c>
      <c r="E83" s="38" t="n"/>
      <c r="F83" s="30" t="n"/>
      <c r="G83" s="38">
        <f>IFERROR(VLOOKUP($A86&amp;"_"&amp;$B86,Results_Deltas!$A$2:$P$15000,5,FALSE),"")</f>
        <v/>
      </c>
      <c r="H83" s="38" t="inlineStr">
        <is>
          <t>Blanket (page end)</t>
        </is>
      </c>
      <c r="I83" s="30" t="n"/>
      <c r="J83" s="30" t="n"/>
      <c r="K83" s="30" t="n"/>
      <c r="L83" s="30" t="inlineStr">
        <is>
          <t>NO</t>
        </is>
      </c>
      <c r="M83" s="30" t="n">
        <v>-1.179417874827681</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c r="IO83" s="76" t="inlineStr">
        <is>
          <t>SUSPICIOUS n=0 for crypto_short — keep, needs S1 fills (backtest-expert: &lt;30 trades, seek plateaus, punish)</t>
        </is>
      </c>
    </row>
    <row r="84" ht="15.75" customHeight="1" s="67">
      <c r="A84" s="39" t="inlineStr">
        <is>
          <t>LR_BAND_LADDER_STOCH_EXTREME</t>
        </is>
      </c>
      <c r="B84" s="73" t="inlineStr">
        <is>
          <t>30.0</t>
        </is>
      </c>
      <c r="C84" s="38" t="n"/>
      <c r="D84" s="38" t="inlineStr">
        <is>
          <t>GLOBAL_CHECK, STOCKS_EXIT</t>
        </is>
      </c>
      <c r="E84" s="38" t="n"/>
      <c r="F84" s="30" t="n"/>
      <c r="G84" s="38">
        <f>IFERROR(VLOOKUP($A87&amp;"_"&amp;$B87,Results_Deltas!$A$2:$P$15000,5,FALSE),"")</f>
        <v/>
      </c>
      <c r="H84" s="38" t="inlineStr">
        <is>
          <t>Blanket (page end)</t>
        </is>
      </c>
      <c r="I84" s="30" t="n"/>
      <c r="J84" s="30" t="n"/>
      <c r="K84" s="30" t="n"/>
      <c r="L84" s="30" t="inlineStr">
        <is>
          <t>NO</t>
        </is>
      </c>
      <c r="M84" s="30" t="n">
        <v>-1.179417874827681</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c r="IO84" s="76" t="inlineStr">
        <is>
          <t>SUSPICIOUS n=0 for crypto_short — keep, needs S1 fills (backtest-expert: &lt;30 trades, seek plateaus, punish)</t>
        </is>
      </c>
    </row>
    <row r="85" ht="15.75" customHeight="1" s="67">
      <c r="A85" s="37" t="inlineStr">
        <is>
          <t>LR_BAND_LADDER_STOCH_EXTREME</t>
        </is>
      </c>
      <c r="B85" s="73" t="inlineStr">
        <is>
          <t>30.0_ALT</t>
        </is>
      </c>
      <c r="C85" s="38" t="n"/>
      <c r="D85" s="38" t="inlineStr">
        <is>
          <t>GLOBAL_CHECK, STOCKS_EXIT</t>
        </is>
      </c>
      <c r="E85" s="38" t="n"/>
      <c r="F85" s="30" t="n"/>
      <c r="G85" s="38">
        <f>IFERROR(VLOOKUP($A88&amp;"_"&amp;$B88,Results_Deltas!$A$2:$P$15000,5,FALSE),"")</f>
        <v/>
      </c>
      <c r="H85" s="38" t="inlineStr">
        <is>
          <t>Blanket (page end)</t>
        </is>
      </c>
      <c r="I85" s="30" t="n"/>
      <c r="J85" s="30" t="n"/>
      <c r="K85" s="30" t="n"/>
      <c r="L85" s="30" t="inlineStr">
        <is>
          <t>YES</t>
        </is>
      </c>
      <c r="M85" s="30" t="n">
        <v>-1.179417874827681</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c r="IO85" s="76" t="inlineStr">
        <is>
          <t>SUSPICIOUS n=0 for crypto_short — keep, needs S1 fills (backtest-expert: &lt;30 trades, seek plateaus, punish)</t>
        </is>
      </c>
    </row>
    <row r="86" ht="15.75" customHeight="1" s="67">
      <c r="A86" s="37" t="inlineStr">
        <is>
          <t>HLR_SMA_BAND_PCT</t>
        </is>
      </c>
      <c r="B86" s="73" t="inlineStr">
        <is>
          <t>1.0</t>
        </is>
      </c>
      <c r="C86" s="38" t="n"/>
      <c r="D86" s="38" t="inlineStr">
        <is>
          <t>ENTRY, GLOBAL_CHECK, STOCKS_EXIT</t>
        </is>
      </c>
      <c r="E86" s="38" t="n"/>
      <c r="F86" s="30" t="n"/>
      <c r="G86" s="38">
        <f>IFERROR(VLOOKUP($A89&amp;"_"&amp;$B89,Results_Deltas!$A$2:$P$15000,5,FALSE),"")</f>
        <v/>
      </c>
      <c r="H86" s="38" t="inlineStr">
        <is>
          <t>Blanket (page end)</t>
        </is>
      </c>
      <c r="I86" s="30" t="n"/>
      <c r="J86" s="30" t="n"/>
      <c r="K86" s="30" t="n"/>
      <c r="L86" s="30" t="inlineStr">
        <is>
          <t>NO</t>
        </is>
      </c>
      <c r="M86" s="30" t="n">
        <v>-1.179399037446985</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c r="IO86" s="76" t="inlineStr">
        <is>
          <t>SUSPICIOUS n=0 for crypto_short — keep, needs S1 fills (backtest-expert: &lt;30 trades, seek plateaus, punish)</t>
        </is>
      </c>
    </row>
    <row r="87" ht="15.75" customHeight="1" s="67">
      <c r="A87" s="39" t="inlineStr">
        <is>
          <t>MTS_BOTTOM_BONUS_THRESHOLD</t>
        </is>
      </c>
      <c r="B87" s="73" t="inlineStr">
        <is>
          <t>25</t>
        </is>
      </c>
      <c r="C87" s="38" t="n"/>
      <c r="D87" s="38" t="inlineStr">
        <is>
          <t>ENTRY, GLOBAL_CHECK, STOCKS_EXIT</t>
        </is>
      </c>
      <c r="E87" s="38" t="n"/>
      <c r="F87" s="30" t="n"/>
      <c r="G87" s="38">
        <f>IFERROR(VLOOKUP($A90&amp;"_"&amp;$B90,Results_Deltas!$A$2:$P$15000,5,FALSE),"")</f>
        <v/>
      </c>
      <c r="H87" s="38" t="inlineStr">
        <is>
          <t>Blanket (page end)</t>
        </is>
      </c>
      <c r="I87" s="30" t="n"/>
      <c r="J87" s="30" t="n"/>
      <c r="K87" s="30" t="n"/>
      <c r="L87" s="30" t="inlineStr">
        <is>
          <t>NO</t>
        </is>
      </c>
      <c r="M87" s="30" t="n">
        <v>-1.179180144467787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c r="IO87" s="76" t="inlineStr">
        <is>
          <t>SUSPICIOUS n=0 for crypto_short — keep, needs S1 fills (backtest-expert: &lt;30 trades, seek plateaus, punish)</t>
        </is>
      </c>
    </row>
    <row r="88" ht="15.75" customHeight="1" s="67">
      <c r="A88" s="37" t="inlineStr">
        <is>
          <t>MTS_BOTTOM_STRONG_THRESHOLD</t>
        </is>
      </c>
      <c r="B88" s="73" t="inlineStr">
        <is>
          <t>50</t>
        </is>
      </c>
      <c r="C88" s="38" t="n"/>
      <c r="D88" s="38" t="inlineStr">
        <is>
          <t>ENTRY, GLOBAL_CHECK, STOCKS_EXIT</t>
        </is>
      </c>
      <c r="E88" s="38" t="n"/>
      <c r="F88" s="30" t="n"/>
      <c r="G88" s="38">
        <f>IFERROR(VLOOKUP($A91&amp;"_"&amp;$B91,Results_Deltas!$A$2:$P$15000,5,FALSE),"")</f>
        <v/>
      </c>
      <c r="H88" s="38" t="inlineStr">
        <is>
          <t>Blanket (page end)</t>
        </is>
      </c>
      <c r="I88" s="30" t="n"/>
      <c r="J88" s="30" t="n"/>
      <c r="K88" s="30" t="n"/>
      <c r="L88" s="30" t="inlineStr">
        <is>
          <t>YES</t>
        </is>
      </c>
      <c r="M88" s="30" t="n">
        <v>-1.179180144467787</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c r="IO88" s="76" t="inlineStr">
        <is>
          <t>SUSPICIOUS n=0 for crypto_short — keep, needs S1 fills (backtest-expert: &lt;30 trades, seek plateaus, punish)</t>
        </is>
      </c>
    </row>
    <row r="89" ht="15.75" customHeight="1" s="67">
      <c r="A89" s="37" t="inlineStr">
        <is>
          <t>CRYPTO_SPIKE_FADE_THRESHOLD_PCT</t>
        </is>
      </c>
      <c r="B89" s="73" t="inlineStr">
        <is>
          <t>12.5</t>
        </is>
      </c>
      <c r="C89" s="38" t="n"/>
      <c r="D89" s="38" t="inlineStr">
        <is>
          <t>GLOBAL_CHECK, STOCKS_EXIT</t>
        </is>
      </c>
      <c r="E89" s="38" t="n"/>
      <c r="F89" s="30" t="n"/>
      <c r="G89" s="38">
        <f>IFERROR(VLOOKUP($A92&amp;"_"&amp;$B92,Results_Deltas!$A$2:$P$15000,5,FALSE),"")</f>
        <v/>
      </c>
      <c r="H89" s="38" t="inlineStr">
        <is>
          <t>Blanket (page end)</t>
        </is>
      </c>
      <c r="I89" s="30" t="n"/>
      <c r="J89" s="30" t="n"/>
      <c r="K89" s="30" t="n"/>
      <c r="L89" s="30" t="inlineStr">
        <is>
          <t>NO</t>
        </is>
      </c>
      <c r="M89" s="30" t="n">
        <v>-1.179144826043504</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c r="IO89" s="76" t="inlineStr">
        <is>
          <t>SUSPICIOUS n=0 for crypto_short — keep, needs S1 fills (backtest-expert: &lt;30 trades, seek plateaus, punish)</t>
        </is>
      </c>
    </row>
    <row r="90" ht="15.75" customHeight="1" s="67">
      <c r="A90" s="37" t="inlineStr">
        <is>
          <t>LR_BAND_LADDER_TF_BOTTOM</t>
        </is>
      </c>
      <c r="B90" s="73" t="inlineStr">
        <is>
          <t>1</t>
        </is>
      </c>
      <c r="C90" s="38" t="n"/>
      <c r="D90" s="38" t="inlineStr">
        <is>
          <t>GLOBAL_CHECK, STOCKS_EXIT</t>
        </is>
      </c>
      <c r="E90" s="38" t="n"/>
      <c r="F90" s="30" t="n"/>
      <c r="G90" s="38">
        <f>IFERROR(VLOOKUP($A93&amp;"_"&amp;$B93,Results_Deltas!$A$2:$P$15000,5,FALSE),"")</f>
        <v/>
      </c>
      <c r="H90" s="38" t="inlineStr">
        <is>
          <t>Blanket (page end)</t>
        </is>
      </c>
      <c r="I90" s="30" t="n"/>
      <c r="J90" s="30" t="n"/>
      <c r="K90" s="30" t="n"/>
      <c r="L90" s="30" t="inlineStr">
        <is>
          <t>NO</t>
        </is>
      </c>
      <c r="M90" s="30" t="n">
        <v>-1.179144826043504</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c r="IO90" s="76" t="inlineStr">
        <is>
          <t>SUSPICIOUS n=0 for crypto_short — keep, needs S1 fills (backtest-expert: &lt;30 trades, seek plateaus, punish)</t>
        </is>
      </c>
    </row>
    <row r="91" ht="15.75" customHeight="1" s="67">
      <c r="A91" s="37" t="inlineStr">
        <is>
          <t>BANDAID_OFF_LOSER_RECOVER_PCT</t>
        </is>
      </c>
      <c r="B91" s="73" t="inlineStr">
        <is>
          <t>1.0</t>
        </is>
      </c>
      <c r="C91" s="38" t="n"/>
      <c r="D91" s="38" t="inlineStr">
        <is>
          <t>AUGMENT, ENTRY, EXIT, GLOBAL_CHECK, REDUCE, STOCKS_EXIT</t>
        </is>
      </c>
      <c r="E91" s="38" t="n"/>
      <c r="F91" s="30" t="n"/>
      <c r="G91" s="38">
        <f>IFERROR(VLOOKUP($A94&amp;"_"&amp;$B94,Results_Deltas!$A$2:$P$15000,5,FALSE),"")</f>
        <v/>
      </c>
      <c r="H91" s="38" t="inlineStr">
        <is>
          <t>Blanket (page end)</t>
        </is>
      </c>
      <c r="I91" s="30" t="n"/>
      <c r="J91" s="30" t="n"/>
      <c r="K91" s="30" t="n"/>
      <c r="L91" s="30" t="inlineStr">
        <is>
          <t>NO</t>
        </is>
      </c>
      <c r="M91" s="30" t="n">
        <v>-1.178896807533542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c r="IO91" s="76" t="inlineStr">
        <is>
          <t>SUSPICIOUS n=0 for crypto_short — keep, needs S1 fills (backtest-expert: &lt;30 trades, seek plateaus, punish)</t>
        </is>
      </c>
    </row>
    <row r="92" ht="15.75" customHeight="1" s="67">
      <c r="A92" s="39" t="inlineStr">
        <is>
          <t>HLR_TOP_MIN_TFS</t>
        </is>
      </c>
      <c r="B92" s="73" t="inlineStr">
        <is>
          <t>2</t>
        </is>
      </c>
      <c r="C92" s="38" t="n"/>
      <c r="D92" s="38" t="inlineStr">
        <is>
          <t>GLOBAL_CHECK, REENTRY, STOCKS_EXIT</t>
        </is>
      </c>
      <c r="E92" s="38" t="n"/>
      <c r="F92" s="30" t="n"/>
      <c r="G92" s="38">
        <f>IFERROR(VLOOKUP($A95&amp;"_"&amp;$B95,Results_Deltas!$A$2:$P$15000,5,FALSE),"")</f>
        <v/>
      </c>
      <c r="H92" s="38" t="inlineStr">
        <is>
          <t>Blanket (page end)</t>
        </is>
      </c>
      <c r="I92" s="30" t="n"/>
      <c r="J92" s="30" t="n"/>
      <c r="K92" s="30" t="n"/>
      <c r="L92" s="30" t="inlineStr">
        <is>
          <t>NO</t>
        </is>
      </c>
      <c r="M92" s="30" t="n">
        <v>-1.178896807533542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c r="IO92" s="76" t="inlineStr">
        <is>
          <t>SUSPICIOUS n=0 for crypto_short — keep, needs S1 fills (backtest-expert: &lt;30 trades, seek plateaus, punish)</t>
        </is>
      </c>
    </row>
    <row r="93" ht="15.75" customHeight="1" s="67">
      <c r="A93" s="37" t="inlineStr">
        <is>
          <t>FG_GREED_THRESHOLD</t>
        </is>
      </c>
      <c r="B93" s="73" t="inlineStr">
        <is>
          <t>93.75</t>
        </is>
      </c>
      <c r="C93" s="38" t="n"/>
      <c r="D93" s="38" t="inlineStr">
        <is>
          <t>GLOBAL_CHECK, STOCKS_EXIT</t>
        </is>
      </c>
      <c r="E93" s="38" t="n"/>
      <c r="F93" s="30" t="n"/>
      <c r="G93" s="38">
        <f>IFERROR(VLOOKUP($A96&amp;"_"&amp;$B96,Results_Deltas!$A$2:$P$15000,5,FALSE),"")</f>
        <v/>
      </c>
      <c r="H93" s="38" t="inlineStr">
        <is>
          <t>Blanket (page end)</t>
        </is>
      </c>
      <c r="I93" s="30" t="n"/>
      <c r="J93" s="30" t="n"/>
      <c r="K93" s="30" t="n"/>
      <c r="L93" s="30" t="inlineStr">
        <is>
          <t>NO</t>
        </is>
      </c>
      <c r="M93" s="30" t="n">
        <v>-1.175814392783255</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c r="IO93" s="76" t="inlineStr">
        <is>
          <t>SUSPICIOUS n=0 for crypto_short — keep, needs S1 fills (backtest-expert: &lt;30 trades, seek plateaus, punish)</t>
        </is>
      </c>
    </row>
    <row r="94" ht="15.75" customHeight="1" s="67">
      <c r="A94" s="37" t="inlineStr">
        <is>
          <t>LR_BAND_LADDER_TF_TOP</t>
        </is>
      </c>
      <c r="B94" s="73" t="inlineStr">
        <is>
          <t>1</t>
        </is>
      </c>
      <c r="C94" s="38" t="n"/>
      <c r="D94" s="38" t="inlineStr">
        <is>
          <t>GLOBAL_CHECK, STOCKS_EXIT</t>
        </is>
      </c>
      <c r="E94" s="38" t="n"/>
      <c r="F94" s="30" t="n"/>
      <c r="G94" s="38">
        <f>IFERROR(VLOOKUP($A97&amp;"_"&amp;$B97,Results_Deltas!$A$2:$P$15000,5,FALSE),"")</f>
        <v/>
      </c>
      <c r="H94" s="38" t="inlineStr">
        <is>
          <t>Blanket (page end)</t>
        </is>
      </c>
      <c r="I94" s="30" t="n"/>
      <c r="J94" s="30" t="n"/>
      <c r="K94" s="30" t="n"/>
      <c r="L94" s="30" t="inlineStr">
        <is>
          <t>NO</t>
        </is>
      </c>
      <c r="M94" s="30" t="n">
        <v>-1.175814392783255</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c r="IO94" s="76" t="inlineStr">
        <is>
          <t>SUSPICIOUS n=0 for crypto_short — keep, needs S1 fills (backtest-expert: &lt;30 trades, seek plateaus, punish)</t>
        </is>
      </c>
    </row>
    <row r="95" ht="15.75" customHeight="1" s="67">
      <c r="A95" s="37" t="inlineStr">
        <is>
          <t>DELTA_HTF_GATE</t>
        </is>
      </c>
      <c r="B95" s="73" t="inlineStr">
        <is>
          <t>4h</t>
        </is>
      </c>
      <c r="C95" s="38" t="n"/>
      <c r="D95" s="38" t="inlineStr">
        <is>
          <t>ENTRY, GLOBAL_CHECK, STOCKS_EXIT</t>
        </is>
      </c>
      <c r="E95" s="38" t="n"/>
      <c r="F95" s="30" t="n"/>
      <c r="G95" s="38">
        <f>IFERROR(VLOOKUP($A98&amp;"_"&amp;$B98,Results_Deltas!$A$2:$P$15000,5,FALSE),"")</f>
        <v/>
      </c>
      <c r="H95" s="38" t="inlineStr">
        <is>
          <t>Blanket (page end)</t>
        </is>
      </c>
      <c r="I95" s="30" t="n"/>
      <c r="J95" s="30" t="n"/>
      <c r="K95" s="30" t="n"/>
      <c r="L95" s="30" t="inlineStr">
        <is>
          <t>NO</t>
        </is>
      </c>
      <c r="M95" s="30" t="n">
        <v>-1.175543246141845</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c r="IO95" s="76" t="inlineStr">
        <is>
          <t>SUSPICIOUS n=0 for crypto_short — keep, needs S1 fills (backtest-expert: &lt;30 trades, seek plateaus, punish)</t>
        </is>
      </c>
    </row>
    <row r="96" ht="15.75" customHeight="1" s="67">
      <c r="A96" s="37" t="inlineStr">
        <is>
          <t>DELTA_HTF_GATE</t>
        </is>
      </c>
      <c r="B96" s="73" t="inlineStr">
        <is>
          <t>4h_ALT</t>
        </is>
      </c>
      <c r="C96" s="38" t="n"/>
      <c r="D96" s="38" t="inlineStr">
        <is>
          <t>ENTRY, GLOBAL_CHECK, STOCKS_EXIT</t>
        </is>
      </c>
      <c r="E96" s="38" t="n"/>
      <c r="F96" s="30" t="n"/>
      <c r="G96" s="38">
        <f>IFERROR(VLOOKUP($A99&amp;"_"&amp;$B99,Results_Deltas!$A$2:$P$15000,5,FALSE),"")</f>
        <v/>
      </c>
      <c r="H96" s="38" t="inlineStr">
        <is>
          <t>Blanket (page end)</t>
        </is>
      </c>
      <c r="I96" s="30" t="n"/>
      <c r="J96" s="30" t="n"/>
      <c r="K96" s="30" t="n"/>
      <c r="L96" s="30" t="inlineStr">
        <is>
          <t>NO</t>
        </is>
      </c>
      <c r="M96" s="30" t="n">
        <v>-1.175543246141845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c r="IO96" s="76" t="inlineStr">
        <is>
          <t>SUSPICIOUS n=0 for crypto_short — keep, needs S1 fills (backtest-expert: &lt;30 trades, seek plateaus, punish)</t>
        </is>
      </c>
    </row>
    <row r="97" ht="15.75" customHeight="1" s="67">
      <c r="A97" s="37" t="inlineStr">
        <is>
          <t>MTF_GR_MIN_IND</t>
        </is>
      </c>
      <c r="B97" s="73" t="inlineStr">
        <is>
          <t>5</t>
        </is>
      </c>
      <c r="C97" s="38" t="n"/>
      <c r="D97" s="38" t="inlineStr">
        <is>
          <t>GLOBAL_CHECK, STOCKS_EXIT</t>
        </is>
      </c>
      <c r="E97" s="38" t="n"/>
      <c r="F97" s="30" t="n"/>
      <c r="G97" s="38">
        <f>IFERROR(VLOOKUP($A100&amp;"_"&amp;$B100,Results_Deltas!$A$2:$P$15000,5,FALSE),"")</f>
        <v/>
      </c>
      <c r="H97" s="38" t="inlineStr">
        <is>
          <t>Blanket (page end)</t>
        </is>
      </c>
      <c r="I97" s="30" t="n"/>
      <c r="J97" s="30" t="n"/>
      <c r="K97" s="30" t="n"/>
      <c r="L97" s="30" t="inlineStr">
        <is>
          <t>NO</t>
        </is>
      </c>
      <c r="M97" s="30" t="n">
        <v>-1.174943096890487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c r="IO97" s="76" t="inlineStr">
        <is>
          <t>SUSPICIOUS n=0 for crypto_short — keep, needs S1 fills (backtest-expert: &lt;30 trades, seek plateaus, punish)</t>
        </is>
      </c>
    </row>
    <row r="98" ht="15.75" customHeight="1" s="67">
      <c r="A98" s="37" t="inlineStr">
        <is>
          <t>MTF_GR_MIN_IND</t>
        </is>
      </c>
      <c r="B98" s="73" t="inlineStr">
        <is>
          <t>5_ALT</t>
        </is>
      </c>
      <c r="C98" s="38" t="n"/>
      <c r="D98" s="38" t="inlineStr">
        <is>
          <t>GLOBAL_CHECK, STOCKS_EXIT</t>
        </is>
      </c>
      <c r="E98" s="38" t="n"/>
      <c r="F98" s="30" t="n"/>
      <c r="G98" s="38">
        <f>IFERROR(VLOOKUP($A101&amp;"_"&amp;$B101,Results_Deltas!$A$2:$P$15000,5,FALSE),"")</f>
        <v/>
      </c>
      <c r="H98" s="38" t="inlineStr">
        <is>
          <t>Blanket (page end)</t>
        </is>
      </c>
      <c r="I98" s="30" t="n"/>
      <c r="J98" s="30" t="n"/>
      <c r="K98" s="30" t="n"/>
      <c r="L98" s="30" t="inlineStr">
        <is>
          <t>NO</t>
        </is>
      </c>
      <c r="M98" s="30" t="n">
        <v>-1.174943096890487</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c r="IO98" s="76" t="inlineStr">
        <is>
          <t>SUSPICIOUS n=0 for crypto_short — keep, needs S1 fills (backtest-expert: &lt;30 trades, seek plateaus, punish)</t>
        </is>
      </c>
    </row>
    <row r="99" ht="15.75" customHeight="1" s="67">
      <c r="A99" s="37" t="inlineStr">
        <is>
          <t>NEWBORN_LOSS_KILL_GAIN_THRESHOLD_PCT</t>
        </is>
      </c>
      <c r="B99" s="73" t="inlineStr">
        <is>
          <t>1.0</t>
        </is>
      </c>
      <c r="C99" s="38" t="n"/>
      <c r="D99" s="38" t="inlineStr">
        <is>
          <t>AUGMENT, EXIT, GLOBAL_CHECK, REDUCE, STOCKS_EXIT</t>
        </is>
      </c>
      <c r="E99" s="38" t="n"/>
      <c r="F99" s="30" t="n"/>
      <c r="G99" s="38">
        <f>IFERROR(VLOOKUP($A102&amp;"_"&amp;$B102,Results_Deltas!$A$2:$P$15000,5,FALSE),"")</f>
        <v/>
      </c>
      <c r="H99" s="38" t="inlineStr">
        <is>
          <t>Blanket (page end)</t>
        </is>
      </c>
      <c r="I99" s="30" t="n"/>
      <c r="J99" s="30" t="n"/>
      <c r="K99" s="30" t="n"/>
      <c r="L99" s="30" t="inlineStr">
        <is>
          <t>NO</t>
        </is>
      </c>
      <c r="M99" s="30" t="n">
        <v>-1.173174407304053</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c r="IO99" s="76" t="inlineStr">
        <is>
          <t>SUSPICIOUS n=0 for crypto_short — keep, needs S1 fills (backtest-expert: &lt;30 trades, seek plateaus, punish)</t>
        </is>
      </c>
    </row>
    <row r="100" ht="15.75" customHeight="1" s="67">
      <c r="A100" s="37" t="inlineStr">
        <is>
          <t>LIVE_VEC_EMERGENCY_BRAKE_ENABLED</t>
        </is>
      </c>
      <c r="B100" s="73" t="inlineStr">
        <is>
          <t>True</t>
        </is>
      </c>
      <c r="C100" s="38" t="n"/>
      <c r="D100" s="38" t="inlineStr">
        <is>
          <t>GLOBAL_CHECK, STOCKS_EXIT</t>
        </is>
      </c>
      <c r="E100" s="38" t="n"/>
      <c r="F100" s="30" t="n"/>
      <c r="G100" s="38">
        <f>IFERROR(VLOOKUP($A103&amp;"_"&amp;$B103,Results_Deltas!$A$2:$P$15000,5,FALSE),"")</f>
        <v/>
      </c>
      <c r="H100" s="38" t="inlineStr">
        <is>
          <t>Blanket (page end)</t>
        </is>
      </c>
      <c r="I100" s="30" t="n"/>
      <c r="J100" s="30" t="n"/>
      <c r="K100" s="30" t="n"/>
      <c r="L100" s="30" t="inlineStr">
        <is>
          <t>YES</t>
        </is>
      </c>
      <c r="M100" s="30" t="n">
        <v>-1.170274686547907</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c r="IO100" s="76" t="inlineStr">
        <is>
          <t>SUSPICIOUS n=0 for crypto_short — keep, needs S1 fills (backtest-expert: &lt;30 trades, seek plateaus, punish)</t>
        </is>
      </c>
    </row>
    <row r="101" ht="15.75" customHeight="1" s="67">
      <c r="A101" s="37" t="inlineStr">
        <is>
          <t>NEWBORN_LOSS_KILL_GAIN_THRESHOLD_PCT</t>
        </is>
      </c>
      <c r="B101" s="73" t="inlineStr">
        <is>
          <t>0.5</t>
        </is>
      </c>
      <c r="C101" s="38" t="n"/>
      <c r="D101" s="38" t="inlineStr">
        <is>
          <t>AUGMENT, EXIT, GLOBAL_CHECK, REDUCE, STOCKS_EXIT</t>
        </is>
      </c>
      <c r="E101" s="38" t="n"/>
      <c r="F101" s="30" t="n"/>
      <c r="G101" s="38">
        <f>IFERROR(VLOOKUP($A104&amp;"_"&amp;$B104,Results_Deltas!$A$2:$P$15000,5,FALSE),"")</f>
        <v/>
      </c>
      <c r="H101" s="38" t="inlineStr">
        <is>
          <t>Blanket (page end)</t>
        </is>
      </c>
      <c r="I101" s="30" t="n"/>
      <c r="J101" s="30" t="n"/>
      <c r="K101" s="30" t="n"/>
      <c r="L101" s="30" t="inlineStr">
        <is>
          <t>NO</t>
        </is>
      </c>
      <c r="M101" s="30" t="n">
        <v>-1.169808655619521</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c r="IO101" s="76" t="inlineStr">
        <is>
          <t>SUSPICIOUS n=0 for crypto_short — keep, needs S1 fills (backtest-expert: &lt;30 trades, seek plateaus, punish)</t>
        </is>
      </c>
    </row>
    <row r="102" ht="15.75" customHeight="1" s="67">
      <c r="A102" s="37" t="inlineStr">
        <is>
          <t>NEW_POSITION_MAX_LOSS_THRESHOLD</t>
        </is>
      </c>
      <c r="B102" s="73" t="inlineStr">
        <is>
          <t>2.0</t>
        </is>
      </c>
      <c r="C102" s="38" t="n"/>
      <c r="D102" s="38" t="inlineStr">
        <is>
          <t>AUGMENT, EXIT, GLOBAL_CHECK, REDUCE, STOCKS_EXIT</t>
        </is>
      </c>
      <c r="E102" s="38" t="n"/>
      <c r="F102" s="30" t="n"/>
      <c r="G102" s="38">
        <f>IFERROR(VLOOKUP($A105&amp;"_"&amp;$B105,Results_Deltas!$A$2:$P$15000,5,FALSE),"")</f>
        <v/>
      </c>
      <c r="H102" s="38" t="inlineStr">
        <is>
          <t>Blanket (page end)</t>
        </is>
      </c>
      <c r="I102" s="30" t="n"/>
      <c r="J102" s="30" t="n"/>
      <c r="K102" s="30" t="n"/>
      <c r="L102" s="30" t="inlineStr">
        <is>
          <t>NO</t>
        </is>
      </c>
      <c r="M102" s="30" t="n">
        <v>-1.169808655619521</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c r="IO102" s="76" t="inlineStr">
        <is>
          <t>SUSPICIOUS n=0 for crypto_short — keep, needs S1 fills (backtest-expert: &lt;30 trades, seek plateaus, punish)</t>
        </is>
      </c>
    </row>
    <row r="103" ht="15.75" customHeight="1" s="67">
      <c r="A103" s="39" t="inlineStr">
        <is>
          <t>GR_FILTER_VEC_MIN_TFS</t>
        </is>
      </c>
      <c r="B103" s="73" t="inlineStr">
        <is>
          <t>2</t>
        </is>
      </c>
      <c r="C103" s="38" t="n"/>
      <c r="D103" s="38" t="inlineStr">
        <is>
          <t>GLOBAL_CHECK</t>
        </is>
      </c>
      <c r="E103" s="38" t="n"/>
      <c r="F103" s="30" t="n"/>
      <c r="G103" s="38">
        <f>IFERROR(VLOOKUP($A106&amp;"_"&amp;$B106,Results_Deltas!$A$2:$P$15000,5,FALSE),"")</f>
        <v/>
      </c>
      <c r="H103" s="38" t="inlineStr">
        <is>
          <t>Blanket (page end)</t>
        </is>
      </c>
      <c r="I103" s="30" t="n"/>
      <c r="J103" s="30" t="n"/>
      <c r="K103" s="30" t="n"/>
      <c r="L103" s="30" t="inlineStr">
        <is>
          <t>YES</t>
        </is>
      </c>
      <c r="M103" s="30" t="n">
        <v>-1.094062923826055</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c r="IO103" s="76" t="inlineStr">
        <is>
          <t>SUSPICIOUS n=0 for crypto_short — keep, needs S1 fills (backtest-expert: &lt;30 trades, seek plateaus, punish)</t>
        </is>
      </c>
    </row>
    <row r="104" ht="15.75" customHeight="1" s="67">
      <c r="A104" s="37" t="inlineStr">
        <is>
          <t>DELTA_REENTRY_FILTER_ENABLED</t>
        </is>
      </c>
      <c r="B104" s="73" t="inlineStr">
        <is>
          <t>True</t>
        </is>
      </c>
      <c r="C104" s="38" t="n"/>
      <c r="D104" s="38" t="inlineStr">
        <is>
          <t>ENTRY, GLOBAL_CHECK, STOCKS_EXIT</t>
        </is>
      </c>
      <c r="E104" s="38" t="n"/>
      <c r="F104" s="30" t="n"/>
      <c r="G104" s="38">
        <f>IFERROR(VLOOKUP($A107&amp;"_"&amp;$B107,Results_Deltas!$A$2:$P$15000,5,FALSE),"")</f>
        <v/>
      </c>
      <c r="H104" s="38" t="inlineStr">
        <is>
          <t>Blanket (page end)</t>
        </is>
      </c>
      <c r="I104" s="30" t="n"/>
      <c r="J104" s="30" t="n"/>
      <c r="K104" s="30" t="n"/>
      <c r="L104" s="30" t="inlineStr">
        <is>
          <t>NO</t>
        </is>
      </c>
      <c r="M104" s="30" t="n">
        <v>-0.9753782142787945</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9" t="inlineStr">
        <is>
          <t>MANDATORY_REENTRY_WT_FILTER_VELOCITY_RATIO</t>
        </is>
      </c>
      <c r="B105" s="73" t="inlineStr">
        <is>
          <t>0.90</t>
        </is>
      </c>
      <c r="C105" s="38" t="n"/>
      <c r="D105" s="38" t="inlineStr">
        <is>
          <t>GLOBAL_CHECK, STOCKS_EXIT</t>
        </is>
      </c>
      <c r="E105" s="38" t="n"/>
      <c r="F105" s="30" t="n"/>
      <c r="G105" s="38">
        <f>IFERROR(VLOOKUP($A108&amp;"_"&amp;$B108,Results_Deltas!$A$2:$P$15000,5,FALSE),"")</f>
        <v/>
      </c>
      <c r="H105" s="38" t="inlineStr">
        <is>
          <t>Blanket (page end)</t>
        </is>
      </c>
      <c r="I105" s="30" t="n"/>
      <c r="J105" s="30" t="n"/>
      <c r="K105" s="30" t="n"/>
      <c r="L105" s="30" t="inlineStr">
        <is>
          <t>NO</t>
        </is>
      </c>
      <c r="M105" s="30" t="n">
        <v>-0.9705512566612722</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c r="IO105" s="76" t="inlineStr">
        <is>
          <t>SUSPICIOUS n=0 for crypto_short — keep, needs S1 fills (backtest-expert: &lt;30 trades, seek plateaus, punish)</t>
        </is>
      </c>
    </row>
    <row r="106" ht="15.75" customHeight="1" s="67">
      <c r="A106" s="37" t="inlineStr">
        <is>
          <t>MANDATORY_REENTRY_WT_FILTER_VELOCITY_RATIO</t>
        </is>
      </c>
      <c r="B106" s="73" t="inlineStr">
        <is>
          <t>0.90_ALT</t>
        </is>
      </c>
      <c r="C106" s="38" t="n"/>
      <c r="D106" s="38" t="inlineStr">
        <is>
          <t>GLOBAL_CHECK, STOCKS_EXIT</t>
        </is>
      </c>
      <c r="E106" s="38" t="n"/>
      <c r="F106" s="30" t="n"/>
      <c r="G106" s="38">
        <f>IFERROR(VLOOKUP($A109&amp;"_"&amp;$B109,Results_Deltas!$A$2:$P$15000,5,FALSE),"")</f>
        <v/>
      </c>
      <c r="H106" s="38" t="inlineStr">
        <is>
          <t>Blanket (page end)</t>
        </is>
      </c>
      <c r="I106" s="30" t="n"/>
      <c r="J106" s="30" t="n"/>
      <c r="K106" s="30" t="n"/>
      <c r="L106" s="30" t="inlineStr">
        <is>
          <t>YES</t>
        </is>
      </c>
      <c r="M106" s="30" t="n">
        <v>-0.9705512566612722</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c r="IO106" s="76" t="inlineStr">
        <is>
          <t>SUSPICIOUS n=0 for crypto_short — keep, needs S1 fills (backtest-expert: &lt;30 trades, seek plateaus, punish)</t>
        </is>
      </c>
    </row>
    <row r="107" ht="15.75" customHeight="1" s="67">
      <c r="A107" s="37" t="inlineStr">
        <is>
          <t>MANDATORY_REENTRY_WT_FILTER_MIN_TFS</t>
        </is>
      </c>
      <c r="B107" s="73" t="inlineStr">
        <is>
          <t>2</t>
        </is>
      </c>
      <c r="C107" s="38" t="n"/>
      <c r="D107" s="38" t="inlineStr">
        <is>
          <t>GLOBAL_CHECK, STOCKS_EXIT</t>
        </is>
      </c>
      <c r="E107" s="38" t="n"/>
      <c r="F107" s="30" t="n"/>
      <c r="G107" s="38">
        <f>IFERROR(VLOOKUP($A110&amp;"_"&amp;$B110,Results_Deltas!$A$2:$P$15000,5,FALSE),"")</f>
        <v/>
      </c>
      <c r="H107" s="38" t="inlineStr">
        <is>
          <t>Blanket (page end)</t>
        </is>
      </c>
      <c r="I107" s="30" t="n"/>
      <c r="J107" s="30" t="n"/>
      <c r="K107" s="30" t="n"/>
      <c r="L107" s="30" t="inlineStr">
        <is>
          <t>NO</t>
        </is>
      </c>
      <c r="M107" s="30" t="n">
        <v>-0.9676319062211224</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c r="IO107" s="76" t="inlineStr">
        <is>
          <t>SUSPICIOUS n=0 for crypto_short — keep, needs S1 fills (backtest-expert: &lt;30 trades, seek plateaus, punish)</t>
        </is>
      </c>
    </row>
    <row r="108" ht="15.75" customHeight="1" s="67">
      <c r="A108" s="39" t="inlineStr">
        <is>
          <t>LH_HL_FILTER_MODE</t>
        </is>
      </c>
      <c r="B108" s="73" t="inlineStr">
        <is>
          <t>STRICT_2BAR</t>
        </is>
      </c>
      <c r="C108" s="38" t="n"/>
      <c r="D108" s="38" t="inlineStr">
        <is>
          <t>ENTRY, GLOBAL_CHECK, STOCKS_EXIT</t>
        </is>
      </c>
      <c r="E108" s="38" t="n"/>
      <c r="F108" s="30" t="n"/>
      <c r="G108" s="38">
        <f>IFERROR(VLOOKUP($A111&amp;"_"&amp;$B111,Results_Deltas!$A$2:$P$15000,5,FALSE),"")</f>
        <v/>
      </c>
      <c r="H108" s="38" t="inlineStr">
        <is>
          <t>Blanket (page end)</t>
        </is>
      </c>
      <c r="I108" s="30" t="n"/>
      <c r="J108" s="30" t="n"/>
      <c r="K108" s="30" t="n"/>
      <c r="L108" s="30" t="inlineStr">
        <is>
          <t>NO</t>
        </is>
      </c>
      <c r="M108" s="30" t="n">
        <v>-0.9672406595432578</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c r="IO108" s="76" t="inlineStr">
        <is>
          <t>SUSPICIOUS n=0 for crypto_short — keep, needs S1 fills (backtest-expert: &lt;30 trades, seek plateaus, punish)</t>
        </is>
      </c>
    </row>
    <row r="109" ht="15.75" customHeight="1" s="67">
      <c r="A109" s="37" t="inlineStr">
        <is>
          <t>LH_HL_FILTER_MODE</t>
        </is>
      </c>
      <c r="B109" s="73" t="inlineStr">
        <is>
          <t>STRICT_2BAR_ALT</t>
        </is>
      </c>
      <c r="C109" s="38" t="n"/>
      <c r="D109" s="38" t="inlineStr">
        <is>
          <t>ENTRY, GLOBAL_CHECK, STOCKS_EXIT</t>
        </is>
      </c>
      <c r="E109" s="38" t="n"/>
      <c r="F109" s="30" t="n"/>
      <c r="G109" s="38">
        <f>IFERROR(VLOOKUP($A112&amp;"_"&amp;$B112,Results_Deltas!$A$2:$P$15000,5,FALSE),"")</f>
        <v/>
      </c>
      <c r="H109" s="38" t="inlineStr">
        <is>
          <t>Blanket (page end)</t>
        </is>
      </c>
      <c r="I109" s="30" t="n"/>
      <c r="J109" s="30" t="n"/>
      <c r="K109" s="30" t="n"/>
      <c r="L109" s="30" t="inlineStr">
        <is>
          <t>YES</t>
        </is>
      </c>
      <c r="M109" s="30" t="n">
        <v>-0.9672406595432578</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c r="IO109" s="76" t="inlineStr">
        <is>
          <t>SUSPICIOUS n=0 for crypto_short — keep, needs S1 fills (backtest-expert: &lt;30 trades, seek plateaus, punish)</t>
        </is>
      </c>
    </row>
    <row r="110" ht="15.75" customHeight="1" s="67">
      <c r="A110" s="37" t="inlineStr">
        <is>
          <t>EMA_9_21_FILTER_MIN_TFS</t>
        </is>
      </c>
      <c r="B110" s="73" t="inlineStr">
        <is>
          <t>1</t>
        </is>
      </c>
      <c r="C110" s="38" t="n"/>
      <c r="D110" s="38" t="inlineStr">
        <is>
          <t>GLOBAL_CHECK</t>
        </is>
      </c>
      <c r="E110" s="38" t="n"/>
      <c r="F110" s="30" t="n"/>
      <c r="G110" s="38">
        <f>IFERROR(VLOOKUP($A113&amp;"_"&amp;$B113,Results_Deltas!$A$2:$P$15000,5,FALSE),"")</f>
        <v/>
      </c>
      <c r="H110" s="38" t="inlineStr">
        <is>
          <t>Blanket (page end)</t>
        </is>
      </c>
      <c r="I110" s="30" t="n"/>
      <c r="J110" s="30" t="n"/>
      <c r="K110" s="30" t="n"/>
      <c r="L110" s="30" t="inlineStr">
        <is>
          <t>NO</t>
        </is>
      </c>
      <c r="M110" s="30" t="n">
        <v>-0.9635478011668178</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c r="IO110" s="76" t="inlineStr">
        <is>
          <t>SUSPICIOUS n=0 for crypto_short — keep, needs S1 fills (backtest-expert: &lt;30 trades, seek plateaus, punish)</t>
        </is>
      </c>
    </row>
    <row r="111" ht="15.75" customHeight="1" s="67">
      <c r="A111" s="39" t="inlineStr">
        <is>
          <t>COOLDOWN_LOCKS_FILTER_TF</t>
        </is>
      </c>
      <c r="B111" s="73" t="inlineStr">
        <is>
          <t>15m</t>
        </is>
      </c>
      <c r="C111" s="38" t="n"/>
      <c r="D111" s="38" t="inlineStr">
        <is>
          <t>GLOBAL_CHECK</t>
        </is>
      </c>
      <c r="E111" s="38" t="n"/>
      <c r="F111" s="30" t="n"/>
      <c r="G111" s="38">
        <f>IFERROR(VLOOKUP($A114&amp;"_"&amp;$B114,Results_Deltas!$A$2:$P$15000,5,FALSE),"")</f>
        <v/>
      </c>
      <c r="H111" s="38" t="inlineStr">
        <is>
          <t>Blanket (page end)</t>
        </is>
      </c>
      <c r="I111" s="30" t="n"/>
      <c r="J111" s="30" t="n"/>
      <c r="K111" s="30" t="n"/>
      <c r="L111" s="30" t="inlineStr">
        <is>
          <t>YES</t>
        </is>
      </c>
      <c r="M111" s="30" t="n">
        <v>-0.2345217961967759</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c r="IO111" s="76" t="inlineStr">
        <is>
          <t>SUSPICIOUS n=0 for crypto_short — keep, needs S1 fills (backtest-expert: &lt;30 trades, seek plateaus, punish)</t>
        </is>
      </c>
    </row>
    <row r="112" ht="15.75" customHeight="1" s="67">
      <c r="A112" s="39" t="inlineStr">
        <is>
          <t>DUP_GUARD_FILTER_TF</t>
        </is>
      </c>
      <c r="B112" s="73" t="inlineStr">
        <is>
          <t>15m</t>
        </is>
      </c>
      <c r="C112" s="38" t="n"/>
      <c r="D112" s="38" t="inlineStr">
        <is>
          <t>GLOBAL_CHECK</t>
        </is>
      </c>
      <c r="E112" s="38" t="n"/>
      <c r="F112" s="30" t="n"/>
      <c r="G112" s="38">
        <f>IFERROR(VLOOKUP($A115&amp;"_"&amp;$B115,Results_Deltas!$A$2:$P$15000,5,FALSE),"")</f>
        <v/>
      </c>
      <c r="H112" s="38" t="inlineStr">
        <is>
          <t>Blanket (page end)</t>
        </is>
      </c>
      <c r="I112" s="30" t="n"/>
      <c r="J112" s="30" t="n"/>
      <c r="K112" s="30" t="n"/>
      <c r="L112" s="30" t="inlineStr">
        <is>
          <t>YES</t>
        </is>
      </c>
      <c r="M112" s="30" t="n">
        <v>-0.2345217961967759</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c r="IO112" s="76" t="inlineStr">
        <is>
          <t>SUSPICIOUS n=0 for crypto_short — keep, needs S1 fills (backtest-expert: &lt;30 trades, seek plateaus, punish)</t>
        </is>
      </c>
    </row>
    <row r="113" ht="15.75" customHeight="1" s="67">
      <c r="A113" s="39" t="inlineStr">
        <is>
          <t>EMA_BLANKET_FILTER_ENABLED</t>
        </is>
      </c>
      <c r="B113" s="73" t="inlineStr">
        <is>
          <t>True</t>
        </is>
      </c>
      <c r="C113" s="38" t="n"/>
      <c r="D113" s="38" t="inlineStr">
        <is>
          <t>GLOBAL_CHECK</t>
        </is>
      </c>
      <c r="E113" s="38" t="n"/>
      <c r="F113" s="30" t="n"/>
      <c r="G113" s="38">
        <f>IFERROR(VLOOKUP($A116&amp;"_"&amp;$B116,Results_Deltas!$A$2:$P$15000,5,FALSE),"")</f>
        <v/>
      </c>
      <c r="H113" s="38" t="inlineStr">
        <is>
          <t>Blanket (page end)</t>
        </is>
      </c>
      <c r="I113" s="30" t="n"/>
      <c r="J113" s="30" t="n"/>
      <c r="K113" s="30" t="n"/>
      <c r="L113" s="30" t="inlineStr">
        <is>
          <t>YES</t>
        </is>
      </c>
      <c r="M113" s="30" t="n">
        <v>-0.2345217961967759</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c r="IO113" s="76" t="inlineStr">
        <is>
          <t>SUSPICIOUS n=0 for crypto_short — keep, needs S1 fills (backtest-expert: &lt;30 trades, seek plateaus, punish)</t>
        </is>
      </c>
    </row>
    <row r="114" ht="15.75" customHeight="1" s="67">
      <c r="A114" s="39" t="inlineStr">
        <is>
          <t>FUNDING_GATE_FILTER_TF</t>
        </is>
      </c>
      <c r="B114" s="73" t="inlineStr">
        <is>
          <t>15m</t>
        </is>
      </c>
      <c r="C114" s="38" t="n"/>
      <c r="D114" s="38" t="inlineStr">
        <is>
          <t>GLOBAL_CHECK</t>
        </is>
      </c>
      <c r="E114" s="38" t="n"/>
      <c r="F114" s="30" t="n"/>
      <c r="G114" s="38">
        <f>IFERROR(VLOOKUP($A117&amp;"_"&amp;$B117,Results_Deltas!$A$2:$P$15000,5,FALSE),"")</f>
        <v/>
      </c>
      <c r="H114" s="38" t="inlineStr">
        <is>
          <t>Blanket (page end)</t>
        </is>
      </c>
      <c r="I114" s="30" t="n"/>
      <c r="J114" s="30" t="n"/>
      <c r="K114" s="30" t="n"/>
      <c r="L114" s="30" t="inlineStr">
        <is>
          <t>YES</t>
        </is>
      </c>
      <c r="M114" s="30" t="n">
        <v>-0.2345217961967759</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c r="IO114" s="76" t="inlineStr">
        <is>
          <t>SUSPICIOUS n=0 for crypto_short — keep, needs S1 fills (backtest-expert: &lt;30 trades, seek plateaus, punish)</t>
        </is>
      </c>
    </row>
    <row r="115" ht="15.75" customHeight="1" s="67">
      <c r="A115" s="39" t="inlineStr">
        <is>
          <t>GR_FILTER_VEC_ENABLED</t>
        </is>
      </c>
      <c r="B115" s="73" t="inlineStr">
        <is>
          <t>False</t>
        </is>
      </c>
      <c r="C115" s="38" t="n"/>
      <c r="D115" s="38" t="inlineStr">
        <is>
          <t>GLOBAL_CHECK</t>
        </is>
      </c>
      <c r="E115" s="38" t="n"/>
      <c r="F115" s="30" t="n"/>
      <c r="G115" s="38">
        <f>IFERROR(VLOOKUP($A118&amp;"_"&amp;$B118,Results_Deltas!$A$2:$P$15000,5,FALSE),"")</f>
        <v/>
      </c>
      <c r="H115" s="38" t="inlineStr">
        <is>
          <t>Blanket (page end)</t>
        </is>
      </c>
      <c r="I115" s="30" t="n"/>
      <c r="J115" s="30" t="n"/>
      <c r="K115" s="30" t="n"/>
      <c r="L115" s="30" t="inlineStr">
        <is>
          <t>NO</t>
        </is>
      </c>
      <c r="M115" s="30" t="n">
        <v>-0.2345217961967759</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c r="IO115" s="76" t="inlineStr">
        <is>
          <t>SUSPICIOUS n=0 for crypto_short — keep, needs S1 fills (backtest-expert: &lt;30 trades, seek plateaus, punish)</t>
        </is>
      </c>
    </row>
    <row r="116" ht="15.75" customHeight="1" s="67">
      <c r="A116" s="37" t="inlineStr">
        <is>
          <t>GR_FILTER_VEC_MIN_TFS</t>
        </is>
      </c>
      <c r="B116" s="73" t="inlineStr">
        <is>
          <t>0</t>
        </is>
      </c>
      <c r="C116" s="38" t="n"/>
      <c r="D116" s="38" t="inlineStr">
        <is>
          <t>GLOBAL_CHECK</t>
        </is>
      </c>
      <c r="E116" s="38" t="n"/>
      <c r="F116" s="30" t="n"/>
      <c r="G116" s="38">
        <f>IFERROR(VLOOKUP($A119&amp;"_"&amp;$B119,Results_Deltas!$A$2:$P$15000,5,FALSE),"")</f>
        <v/>
      </c>
      <c r="H116" s="38" t="inlineStr">
        <is>
          <t>Blanket (page end)</t>
        </is>
      </c>
      <c r="I116" s="30" t="n"/>
      <c r="J116" s="30" t="n"/>
      <c r="K116" s="30" t="n"/>
      <c r="L116" s="30" t="inlineStr">
        <is>
          <t>NO</t>
        </is>
      </c>
      <c r="M116" s="30" t="n">
        <v>-0.2345217961967759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c r="IO116" s="76" t="inlineStr">
        <is>
          <t>SUSPICIOUS n=0 for crypto_short — keep, needs S1 fills (backtest-expert: &lt;30 trades, seek plateaus, punish)</t>
        </is>
      </c>
    </row>
    <row r="117" ht="15.75" customHeight="1" s="67">
      <c r="A117" s="37" t="inlineStr">
        <is>
          <t>MANDATORY_REENTRY_WT_FILTER_MIN_TFS</t>
        </is>
      </c>
      <c r="B117" s="73" t="inlineStr">
        <is>
          <t>3</t>
        </is>
      </c>
      <c r="C117" s="38" t="n"/>
      <c r="D117" s="38" t="inlineStr">
        <is>
          <t>GLOBAL_CHECK, STOCKS_EXIT</t>
        </is>
      </c>
      <c r="E117" s="38" t="n"/>
      <c r="F117" s="30" t="n"/>
      <c r="G117" s="38">
        <f>IFERROR(VLOOKUP($A120&amp;"_"&amp;$B120,Results_Deltas!$A$2:$P$15000,5,FALSE),"")</f>
        <v/>
      </c>
      <c r="H117" s="38" t="inlineStr">
        <is>
          <t>Blanket (page end)</t>
        </is>
      </c>
      <c r="I117" s="30" t="n"/>
      <c r="J117" s="30" t="n"/>
      <c r="K117" s="30" t="n"/>
      <c r="L117" s="30" t="inlineStr">
        <is>
          <t>YES</t>
        </is>
      </c>
      <c r="M117" s="30" t="n">
        <v>-0.1549707735694009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c r="IO117" s="76" t="inlineStr">
        <is>
          <t>SUSPICIOUS n=0 for crypto_short — keep, needs S1 fills (backtest-expert: &lt;30 trades, seek plateaus, punish)</t>
        </is>
      </c>
    </row>
    <row r="118" ht="15.75" customHeight="1" s="67">
      <c r="A118" s="37" t="inlineStr">
        <is>
          <t>MOVER_THRESHOLD</t>
        </is>
      </c>
      <c r="B118" s="73" t="inlineStr">
        <is>
          <t>3.75</t>
        </is>
      </c>
      <c r="C118" s="38" t="n"/>
      <c r="D118" s="38" t="inlineStr">
        <is>
          <t>ENTRY, GLOBAL_CHECK, STOCKS_EXIT</t>
        </is>
      </c>
      <c r="E118" s="38" t="n"/>
      <c r="F118" s="30" t="n"/>
      <c r="G118" s="38">
        <f>IFERROR(VLOOKUP($A121&amp;"_"&amp;$B121,Results_Deltas!$A$2:$P$15000,5,FALSE),"")</f>
        <v/>
      </c>
      <c r="H118" s="38" t="inlineStr">
        <is>
          <t>Blanket (page end)</t>
        </is>
      </c>
      <c r="I118" s="30" t="n"/>
      <c r="J118" s="30" t="n"/>
      <c r="K118" s="30" t="n"/>
      <c r="L118" s="30" t="inlineStr">
        <is>
          <t>NO</t>
        </is>
      </c>
      <c r="M118" s="30" t="n">
        <v>-0.1549707735694009</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c r="IO118" s="76" t="inlineStr">
        <is>
          <t>SUSPICIOUS n=0 for crypto_short — keep, needs S1 fills (backtest-expert: &lt;30 trades, seek plateaus, punish)</t>
        </is>
      </c>
    </row>
    <row r="119" ht="15.75" customHeight="1" s="67">
      <c r="A119" s="39" t="inlineStr">
        <is>
          <t>HA_WICK_QUALITY_TF</t>
        </is>
      </c>
      <c r="B119" s="73" t="inlineStr">
        <is>
          <t>1h</t>
        </is>
      </c>
      <c r="C119" s="38" t="n"/>
      <c r="D119" s="38" t="inlineStr">
        <is>
          <t>ENTRY, GLOBAL_CHECK, STOCKS_EXIT</t>
        </is>
      </c>
      <c r="E119" s="38" t="n"/>
      <c r="F119" s="30" t="n"/>
      <c r="G119" s="38">
        <f>IFERROR(VLOOKUP($A122&amp;"_"&amp;$B122,Results_Deltas!$A$2:$P$15000,5,FALSE),"")</f>
        <v/>
      </c>
      <c r="H119" s="38" t="inlineStr">
        <is>
          <t>Blanket (page end)</t>
        </is>
      </c>
      <c r="I119" s="30" t="n"/>
      <c r="J119" s="30" t="n"/>
      <c r="K119" s="30" t="n"/>
      <c r="L119" s="30" t="inlineStr">
        <is>
          <t>NO</t>
        </is>
      </c>
      <c r="M119" s="30" t="n">
        <v>-0.1452344749021034</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c r="IO119" s="76" t="inlineStr">
        <is>
          <t>SUSPICIOUS n=0 for crypto_short — keep, needs S1 fills (backtest-expert: &lt;30 trades, seek plateaus, punish)</t>
        </is>
      </c>
    </row>
    <row r="120" ht="15.75" customHeight="1" s="67">
      <c r="A120" s="37" t="inlineStr">
        <is>
          <t>MTS_BOTTOM_BONUS_THRESHOLD</t>
        </is>
      </c>
      <c r="B120" s="73" t="inlineStr">
        <is>
          <t>12.5</t>
        </is>
      </c>
      <c r="C120" s="38" t="n"/>
      <c r="D120" s="38" t="inlineStr">
        <is>
          <t>ENTRY, GLOBAL_CHECK, STOCKS_EXIT</t>
        </is>
      </c>
      <c r="E120" s="38" t="n"/>
      <c r="F120" s="30" t="n"/>
      <c r="G120" s="38">
        <f>IFERROR(VLOOKUP($A123&amp;"_"&amp;$B123,Results_Deltas!$A$2:$P$15000,5,FALSE),"")</f>
        <v/>
      </c>
      <c r="H120" s="38" t="inlineStr">
        <is>
          <t>Blanket (page end)</t>
        </is>
      </c>
      <c r="I120" s="30" t="n"/>
      <c r="J120" s="30" t="n"/>
      <c r="K120" s="30" t="n"/>
      <c r="L120" s="30" t="inlineStr">
        <is>
          <t>NO</t>
        </is>
      </c>
      <c r="M120" s="30" t="n">
        <v>-0.1444965193788353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c r="IO120" s="76" t="inlineStr">
        <is>
          <t>SUSPICIOUS n=0 for crypto_short — keep, needs S1 fills (backtest-expert: &lt;30 trades, seek plateaus, punish)</t>
        </is>
      </c>
    </row>
    <row r="121" ht="10.5" customHeight="1" s="67">
      <c r="A121" s="37" t="inlineStr">
        <is>
          <t>ADX_RANGING_THRESHOLD</t>
        </is>
      </c>
      <c r="B121" s="73" t="inlineStr">
        <is>
          <t>15</t>
        </is>
      </c>
      <c r="C121" s="38" t="n"/>
      <c r="D121" s="38" t="inlineStr">
        <is>
          <t>ENTRY, GLOBAL_CHECK, STOCKS_EXIT</t>
        </is>
      </c>
      <c r="E121" s="38" t="n"/>
      <c r="F121" s="30" t="n"/>
      <c r="G121" s="38">
        <f>IFERROR(VLOOKUP($A124&amp;"_"&amp;$B124,Results_Deltas!$A$2:$P$15000,5,FALSE),"")</f>
        <v/>
      </c>
      <c r="H121" s="38" t="inlineStr">
        <is>
          <t>Blanket (page end)</t>
        </is>
      </c>
      <c r="I121" s="30" t="n"/>
      <c r="J121" s="30" t="n"/>
      <c r="K121" s="30" t="n"/>
      <c r="L121" s="30" t="inlineStr">
        <is>
          <t>NO</t>
        </is>
      </c>
      <c r="M121" s="30" t="n">
        <v>-0.1367578654782568</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c r="IO121" s="76" t="inlineStr">
        <is>
          <t>SUSPICIOUS n=0 for crypto_short — keep, needs S1 fills (backtest-expert: &lt;30 trades, seek plateaus, punish)</t>
        </is>
      </c>
    </row>
    <row r="122" ht="15.75" customHeight="1" s="67">
      <c r="A122" s="37" t="inlineStr">
        <is>
          <t>LR_BAND_LADDER_TF_BOTTOM</t>
        </is>
      </c>
      <c r="B122" s="73" t="inlineStr">
        <is>
          <t>0</t>
        </is>
      </c>
      <c r="C122" s="38" t="n"/>
      <c r="D122" s="38" t="inlineStr">
        <is>
          <t>GLOBAL_CHECK, STOCKS_EXIT</t>
        </is>
      </c>
      <c r="E122" s="38" t="n"/>
      <c r="F122" s="30" t="n"/>
      <c r="G122" s="38">
        <f>IFERROR(VLOOKUP($A125&amp;"_"&amp;$B125,Results_Deltas!$A$2:$P$15000,5,FALSE),"")</f>
        <v/>
      </c>
      <c r="H122" s="38" t="inlineStr">
        <is>
          <t>Blanket (page end)</t>
        </is>
      </c>
      <c r="I122" s="30" t="n"/>
      <c r="J122" s="30" t="n"/>
      <c r="K122" s="30" t="n"/>
      <c r="L122" s="30" t="inlineStr">
        <is>
          <t>NO</t>
        </is>
      </c>
      <c r="M122" s="30" t="n">
        <v>-0.1367578654782568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c r="IO122" s="76" t="inlineStr">
        <is>
          <t>SUSPICIOUS n=0 for crypto_short — keep, needs S1 fills (backtest-expert: &lt;30 trades, seek plateaus, punish)</t>
        </is>
      </c>
    </row>
    <row r="123" ht="15.75" customHeight="1" s="67">
      <c r="A123" s="37" t="inlineStr">
        <is>
          <t>CRYPTO_SPIKE_FADE_THRESHOLD_PCT</t>
        </is>
      </c>
      <c r="B123" s="73" t="inlineStr">
        <is>
          <t>5</t>
        </is>
      </c>
      <c r="C123" s="38" t="n"/>
      <c r="D123" s="38" t="inlineStr">
        <is>
          <t>GLOBAL_CHECK, STOCKS_EXIT</t>
        </is>
      </c>
      <c r="E123" s="38" t="n"/>
      <c r="F123" s="30" t="n"/>
      <c r="G123" s="38">
        <f>IFERROR(VLOOKUP($A126&amp;"_"&amp;$B126,Results_Deltas!$A$2:$P$15000,5,FALSE),"")</f>
        <v/>
      </c>
      <c r="H123" s="38" t="inlineStr">
        <is>
          <t>Blanket (page end)</t>
        </is>
      </c>
      <c r="I123" s="30" t="n"/>
      <c r="J123" s="30" t="n"/>
      <c r="K123" s="30" t="n"/>
      <c r="L123" s="30" t="inlineStr">
        <is>
          <t>NO</t>
        </is>
      </c>
      <c r="M123" s="30" t="n">
        <v>-0.1307521283145229</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c r="IO123" s="76" t="inlineStr">
        <is>
          <t>SUSPICIOUS n=0 for crypto_short — keep, needs S1 fills (backtest-expert: &lt;30 trades, seek plateaus, punish)</t>
        </is>
      </c>
    </row>
    <row r="124" ht="15.75" customHeight="1" s="67">
      <c r="A124" s="37" t="inlineStr">
        <is>
          <t>MTS_BOTTOM_STRONG_THRESHOLD</t>
        </is>
      </c>
      <c r="B124" s="73" t="inlineStr">
        <is>
          <t>20</t>
        </is>
      </c>
      <c r="C124" s="38" t="n"/>
      <c r="D124" s="38" t="inlineStr">
        <is>
          <t>ENTRY, GLOBAL_CHECK, STOCKS_EXIT</t>
        </is>
      </c>
      <c r="E124" s="38" t="n"/>
      <c r="F124" s="30" t="n"/>
      <c r="G124" s="38">
        <f>IFERROR(VLOOKUP($A127&amp;"_"&amp;$B127,Results_Deltas!$A$2:$P$15000,5,FALSE),"")</f>
        <v/>
      </c>
      <c r="H124" s="38" t="inlineStr">
        <is>
          <t>Blanket (page end)</t>
        </is>
      </c>
      <c r="I124" s="30" t="n"/>
      <c r="J124" s="30" t="n"/>
      <c r="K124" s="30" t="n"/>
      <c r="L124" s="30" t="inlineStr">
        <is>
          <t>NO</t>
        </is>
      </c>
      <c r="M124" s="30" t="n">
        <v>-0.1259776531121773</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c r="IO124" s="76" t="inlineStr">
        <is>
          <t>SUSPICIOUS n=0 for crypto_short — keep, needs S1 fills (backtest-expert: &lt;30 trades, seek plateaus, punish)</t>
        </is>
      </c>
    </row>
    <row r="125" ht="15.75" customHeight="1" s="67">
      <c r="A125" s="37" t="inlineStr">
        <is>
          <t>HTF_DIRECTION_GATE_ENABLED</t>
        </is>
      </c>
      <c r="B125" s="73" t="inlineStr">
        <is>
          <t>True</t>
        </is>
      </c>
      <c r="C125" s="38" t="n"/>
      <c r="D125" s="38" t="inlineStr">
        <is>
          <t>ENTRY, GLOBAL_CHECK, STOCKS_EXIT</t>
        </is>
      </c>
      <c r="E125" s="38" t="n"/>
      <c r="F125" s="30" t="n"/>
      <c r="G125" s="38">
        <f>IFERROR(VLOOKUP($A128&amp;"_"&amp;$B128,Results_Deltas!$A$2:$P$15000,5,FALSE),"")</f>
        <v/>
      </c>
      <c r="H125" s="38" t="inlineStr">
        <is>
          <t>Blanket (page end)</t>
        </is>
      </c>
      <c r="I125" s="30" t="n"/>
      <c r="J125" s="30" t="n"/>
      <c r="K125" s="30" t="n"/>
      <c r="L125" s="30" t="inlineStr">
        <is>
          <t>YES</t>
        </is>
      </c>
      <c r="M125" s="30" t="n">
        <v>-0.1244751932170229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c r="IO125" s="76" t="inlineStr">
        <is>
          <t>SUSPICIOUS n=0 for crypto_short — keep, needs S1 fills (backtest-expert: &lt;30 trades, seek plateaus, punish)</t>
        </is>
      </c>
    </row>
    <row r="126" ht="15.75" customHeight="1" s="67">
      <c r="A126" s="39" t="inlineStr">
        <is>
          <t>HTF_TREND_VETO_BYPASS_ENABLED</t>
        </is>
      </c>
      <c r="B126" s="73" t="inlineStr">
        <is>
          <t>True</t>
        </is>
      </c>
      <c r="C126" s="38" t="n"/>
      <c r="D126" s="38" t="inlineStr">
        <is>
          <t>GLOBAL_CHECK, STOCKS_EXIT</t>
        </is>
      </c>
      <c r="E126" s="38" t="n"/>
      <c r="F126" s="30" t="n"/>
      <c r="G126" s="38">
        <f>IFERROR(VLOOKUP($A129&amp;"_"&amp;$B129,Results_Deltas!$A$2:$P$15000,5,FALSE),"")</f>
        <v/>
      </c>
      <c r="H126" s="38" t="inlineStr">
        <is>
          <t>Blanket (page end)</t>
        </is>
      </c>
      <c r="I126" s="30" t="n"/>
      <c r="J126" s="30" t="n"/>
      <c r="K126" s="30" t="n"/>
      <c r="L126" s="30" t="inlineStr">
        <is>
          <t>NO</t>
        </is>
      </c>
      <c r="M126" s="30" t="n">
        <v>-0.1244751932170229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c r="IO126" s="76" t="inlineStr">
        <is>
          <t>SUSPICIOUS n=0 for crypto_short — keep, needs S1 fills (backtest-expert: &lt;30 trades, seek plateaus, punish)</t>
        </is>
      </c>
    </row>
    <row r="127" ht="15.75" customHeight="1" s="67">
      <c r="A127" s="37" t="inlineStr">
        <is>
          <t>DC_MOMENT_STRONG_THRESHOLD</t>
        </is>
      </c>
      <c r="B127" s="73" t="inlineStr">
        <is>
          <t>20</t>
        </is>
      </c>
      <c r="C127" s="38" t="n"/>
      <c r="D127" s="38" t="inlineStr">
        <is>
          <t>ENTRY, GLOBAL_CHECK, STOCKS_EXIT</t>
        </is>
      </c>
      <c r="E127" s="38" t="n"/>
      <c r="F127" s="30" t="n"/>
      <c r="G127" s="38">
        <f>IFERROR(VLOOKUP($A130&amp;"_"&amp;$B130,Results_Deltas!$A$2:$P$15000,5,FALSE),"")</f>
        <v/>
      </c>
      <c r="H127" s="38" t="inlineStr">
        <is>
          <t>Blanket (page end)</t>
        </is>
      </c>
      <c r="I127" s="30" t="n"/>
      <c r="J127" s="30" t="n"/>
      <c r="K127" s="30" t="n"/>
      <c r="L127" s="30" t="inlineStr">
        <is>
          <t>NO</t>
        </is>
      </c>
      <c r="M127" s="30" t="n">
        <v>-0.1222637950547613</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c r="IO127" s="76" t="inlineStr">
        <is>
          <t>SUSPICIOUS n=0 for crypto_short — keep, needs S1 fills (backtest-expert: &lt;30 trades, seek plateaus, punish)</t>
        </is>
      </c>
    </row>
    <row r="128" ht="15.75" customHeight="1" s="67">
      <c r="A128" s="39" t="inlineStr">
        <is>
          <t>OI_CONFIRM_MIN_CHANGE_PCT</t>
        </is>
      </c>
      <c r="B128" s="73" t="inlineStr">
        <is>
          <t>0.5</t>
        </is>
      </c>
      <c r="C128" s="38" t="n"/>
      <c r="D128" s="38" t="inlineStr">
        <is>
          <t>ENTRY, GLOBAL_CHECK, STOCKS_EXIT</t>
        </is>
      </c>
      <c r="E128" s="38" t="n"/>
      <c r="F128" s="30" t="n"/>
      <c r="G128" s="38">
        <f>IFERROR(VLOOKUP($A131&amp;"_"&amp;$B131,Results_Deltas!$A$2:$P$15000,5,FALSE),"")</f>
        <v/>
      </c>
      <c r="H128" s="38" t="inlineStr">
        <is>
          <t>Blanket (page end)</t>
        </is>
      </c>
      <c r="I128" s="30" t="n"/>
      <c r="J128" s="30" t="n"/>
      <c r="K128" s="30" t="n"/>
      <c r="L128" s="30" t="inlineStr">
        <is>
          <t>NO</t>
        </is>
      </c>
      <c r="M128" s="30" t="n">
        <v>-0.1222637950547613</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c r="IO128" s="76" t="inlineStr">
        <is>
          <t>SUSPICIOUS n=0 for crypto_short — keep, needs S1 fills (backtest-expert: &lt;30 trades, seek plateaus, punish)</t>
        </is>
      </c>
    </row>
    <row r="129" ht="15.75" customHeight="1" s="67">
      <c r="A129" s="39" t="inlineStr">
        <is>
          <t>MTS_BOTTOM_STRONG_THRESHOLD</t>
        </is>
      </c>
      <c r="B129" s="73" t="inlineStr">
        <is>
          <t>40</t>
        </is>
      </c>
      <c r="C129" s="38" t="n"/>
      <c r="D129" s="38" t="inlineStr">
        <is>
          <t>ENTRY, GLOBAL_CHECK, STOCKS_EXIT</t>
        </is>
      </c>
      <c r="E129" s="38" t="n"/>
      <c r="F129" s="30" t="n"/>
      <c r="G129" s="38">
        <f>IFERROR(VLOOKUP($A132&amp;"_"&amp;$B132,Results_Deltas!$A$2:$P$15000,5,FALSE),"")</f>
        <v/>
      </c>
      <c r="H129" s="38" t="inlineStr">
        <is>
          <t>Blanket (page end)</t>
        </is>
      </c>
      <c r="I129" s="30" t="n"/>
      <c r="J129" s="30" t="n"/>
      <c r="K129" s="30" t="n"/>
      <c r="L129" s="30" t="inlineStr">
        <is>
          <t>NO</t>
        </is>
      </c>
      <c r="M129" s="30" t="n">
        <v>-0.1186144455107849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c r="IO129" s="76" t="inlineStr">
        <is>
          <t>SUSPICIOUS n=0 for crypto_short — keep, needs S1 fills (backtest-expert: &lt;30 trades, seek plateaus, punish)</t>
        </is>
      </c>
    </row>
    <row r="130" ht="15.75" customHeight="1" s="67">
      <c r="A130" s="39" t="inlineStr">
        <is>
          <t>CRYPTO_SPIKE_FADE_THRESHOLD_PCT</t>
        </is>
      </c>
      <c r="B130" s="73" t="inlineStr">
        <is>
          <t>10</t>
        </is>
      </c>
      <c r="C130" s="38" t="n"/>
      <c r="D130" s="38" t="inlineStr">
        <is>
          <t>GLOBAL_CHECK, STOCKS_EXIT</t>
        </is>
      </c>
      <c r="E130" s="38" t="n"/>
      <c r="F130" s="30" t="n"/>
      <c r="G130" s="38">
        <f>IFERROR(VLOOKUP($A133&amp;"_"&amp;$B133,Results_Deltas!$A$2:$P$15000,5,FALSE),"")</f>
        <v/>
      </c>
      <c r="H130" s="38" t="inlineStr">
        <is>
          <t>Blanket (page end)</t>
        </is>
      </c>
      <c r="I130" s="30" t="n"/>
      <c r="J130" s="30" t="n"/>
      <c r="K130" s="30" t="n"/>
      <c r="L130" s="30" t="inlineStr">
        <is>
          <t>YES</t>
        </is>
      </c>
      <c r="M130" s="30" t="n">
        <v>-0.1175010436883307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c r="IO130" s="76" t="inlineStr">
        <is>
          <t>SUSPICIOUS n=0 for crypto_short — keep, needs S1 fills (backtest-expert: &lt;30 trades, seek plateaus, punish)</t>
        </is>
      </c>
    </row>
    <row r="131" ht="15.75" customHeight="1" s="67">
      <c r="A131" s="37" t="inlineStr">
        <is>
          <t>HA_WICK_QUALITY_TF</t>
        </is>
      </c>
      <c r="B131" s="73" t="inlineStr">
        <is>
          <t>OFF</t>
        </is>
      </c>
      <c r="C131" s="38" t="n"/>
      <c r="D131" s="38" t="inlineStr">
        <is>
          <t>ENTRY, GLOBAL_CHECK, STOCKS_EXIT</t>
        </is>
      </c>
      <c r="E131" s="38" t="n"/>
      <c r="F131" s="30" t="n"/>
      <c r="G131" s="38">
        <f>IFERROR(VLOOKUP($A134&amp;"_"&amp;$B134,Results_Deltas!$A$2:$P$15000,5,FALSE),"")</f>
        <v/>
      </c>
      <c r="H131" s="38" t="inlineStr">
        <is>
          <t>Blanket (page end)</t>
        </is>
      </c>
      <c r="I131" s="30" t="n"/>
      <c r="J131" s="30" t="n"/>
      <c r="K131" s="30" t="n"/>
      <c r="L131" s="30" t="inlineStr">
        <is>
          <t>NO</t>
        </is>
      </c>
      <c r="M131" s="30" t="n">
        <v>-0.1175010436883307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c r="IO131" s="76" t="inlineStr">
        <is>
          <t>SUSPICIOUS n=0 for crypto_short — keep, needs S1 fills (backtest-expert: &lt;30 trades, seek plateaus, punish)</t>
        </is>
      </c>
    </row>
    <row r="132" ht="15.75" customHeight="1" s="67">
      <c r="A132" s="37" t="inlineStr">
        <is>
          <t>HLR_SMA_BAND_PCT</t>
        </is>
      </c>
      <c r="B132" s="73" t="inlineStr">
        <is>
          <t>2.0</t>
        </is>
      </c>
      <c r="C132" s="38" t="n"/>
      <c r="D132" s="38" t="inlineStr">
        <is>
          <t>ENTRY, GLOBAL_CHECK, STOCKS_EXIT</t>
        </is>
      </c>
      <c r="E132" s="38" t="n"/>
      <c r="F132" s="30" t="n"/>
      <c r="G132" s="38">
        <f>IFERROR(VLOOKUP($A135&amp;"_"&amp;$B135,Results_Deltas!$A$2:$P$15000,5,FALSE),"")</f>
        <v/>
      </c>
      <c r="H132" s="38" t="inlineStr">
        <is>
          <t>Blanket (page end)</t>
        </is>
      </c>
      <c r="I132" s="30" t="n"/>
      <c r="J132" s="30" t="n"/>
      <c r="K132" s="30" t="n"/>
      <c r="L132" s="30" t="inlineStr">
        <is>
          <t>NO</t>
        </is>
      </c>
      <c r="M132" s="30" t="n">
        <v>-0.1175010436883307</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c r="IO132" s="76" t="inlineStr">
        <is>
          <t>SUSPICIOUS n=0 for crypto_short — keep, needs S1 fills (backtest-expert: &lt;30 trades, seek plateaus, punish)</t>
        </is>
      </c>
    </row>
    <row r="133" ht="15.75" customHeight="1" s="67">
      <c r="A133" s="39" t="inlineStr">
        <is>
          <t>MANDATORY_REENTRY_WT_FILTER_MIN_TFS</t>
        </is>
      </c>
      <c r="B133" s="73" t="inlineStr">
        <is>
          <t>1</t>
        </is>
      </c>
      <c r="C133" s="38" t="n"/>
      <c r="D133" s="38" t="inlineStr">
        <is>
          <t>GLOBAL_CHECK, STOCKS_EXIT</t>
        </is>
      </c>
      <c r="E133" s="38" t="n"/>
      <c r="F133" s="30" t="n"/>
      <c r="G133" s="38">
        <f>IFERROR(VLOOKUP($A136&amp;"_"&amp;$B136,Results_Deltas!$A$2:$P$15000,5,FALSE),"")</f>
        <v/>
      </c>
      <c r="H133" s="38" t="inlineStr">
        <is>
          <t>Blanket (page end)</t>
        </is>
      </c>
      <c r="I133" s="30" t="n"/>
      <c r="J133" s="30" t="n"/>
      <c r="K133" s="30" t="n"/>
      <c r="L133" s="30" t="inlineStr">
        <is>
          <t>NO</t>
        </is>
      </c>
      <c r="M133" s="30" t="n">
        <v>-0.1175010436883307</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c r="IO133" s="76" t="inlineStr">
        <is>
          <t>SUSPICIOUS n=0 for crypto_short — keep, needs S1 fills (backtest-expert: &lt;30 trades, seek plateaus, punish)</t>
        </is>
      </c>
    </row>
    <row r="134" ht="15.75" customHeight="1" s="67">
      <c r="A134" s="37" t="inlineStr">
        <is>
          <t>MOVER_THRESHOLD</t>
        </is>
      </c>
      <c r="B134" s="73" t="inlineStr">
        <is>
          <t>2.5</t>
        </is>
      </c>
      <c r="C134" s="38" t="n"/>
      <c r="D134" s="38" t="inlineStr">
        <is>
          <t>ENTRY, GLOBAL_CHECK, STOCKS_EXIT</t>
        </is>
      </c>
      <c r="E134" s="38" t="n"/>
      <c r="F134" s="30" t="n"/>
      <c r="G134" s="38">
        <f>IFERROR(VLOOKUP($A137&amp;"_"&amp;$B137,Results_Deltas!$A$2:$P$15000,5,FALSE),"")</f>
        <v/>
      </c>
      <c r="H134" s="38" t="inlineStr">
        <is>
          <t>Blanket (page end)</t>
        </is>
      </c>
      <c r="I134" s="30" t="n"/>
      <c r="J134" s="30" t="n"/>
      <c r="K134" s="30" t="n"/>
      <c r="L134" s="30" t="inlineStr">
        <is>
          <t>NO</t>
        </is>
      </c>
      <c r="M134" s="30" t="n">
        <v>-0.1175010436883307</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c r="IO134" s="76" t="inlineStr">
        <is>
          <t>SUSPICIOUS n=0 for crypto_short — keep, needs S1 fills (backtest-expert: &lt;30 trades, seek plateaus, punish)</t>
        </is>
      </c>
    </row>
    <row r="135" ht="15.75" customHeight="1" s="67">
      <c r="A135" s="39" t="inlineStr">
        <is>
          <t>MTS_GATE_ENABLED</t>
        </is>
      </c>
      <c r="B135" s="73" t="inlineStr">
        <is>
          <t>True</t>
        </is>
      </c>
      <c r="C135" s="38" t="n"/>
      <c r="D135" s="38" t="inlineStr">
        <is>
          <t>ENTRY, GLOBAL_CHECK, STOCKS_EXIT</t>
        </is>
      </c>
      <c r="E135" s="38" t="n"/>
      <c r="F135" s="30" t="n"/>
      <c r="G135" s="38">
        <f>IFERROR(VLOOKUP($A138&amp;"_"&amp;$B138,Results_Deltas!$A$2:$P$15000,5,FALSE),"")</f>
        <v/>
      </c>
      <c r="H135" s="38" t="inlineStr">
        <is>
          <t>Blanket (page end)</t>
        </is>
      </c>
      <c r="I135" s="30" t="n"/>
      <c r="J135" s="30" t="n"/>
      <c r="K135" s="30" t="n"/>
      <c r="L135" s="30" t="inlineStr">
        <is>
          <t>NO</t>
        </is>
      </c>
      <c r="M135" s="30" t="n">
        <v>-0.1175010436883307</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c r="IO135" s="76" t="inlineStr">
        <is>
          <t>SUSPICIOUS n=0 for crypto_short — keep, needs S1 fills (backtest-expert: &lt;30 trades, seek plateaus, punish)</t>
        </is>
      </c>
    </row>
    <row r="136" ht="15.75" customHeight="1" s="67">
      <c r="A136" s="37" t="inlineStr">
        <is>
          <t>OI_CONFIRM_MIN_CHANGE_PCT</t>
        </is>
      </c>
      <c r="B136" s="73" t="inlineStr">
        <is>
          <t>1.0</t>
        </is>
      </c>
      <c r="C136" s="38" t="n"/>
      <c r="D136" s="38" t="inlineStr">
        <is>
          <t>ENTRY, GLOBAL_CHECK, STOCKS_EXIT</t>
        </is>
      </c>
      <c r="E136" s="38" t="n"/>
      <c r="F136" s="30" t="n"/>
      <c r="G136" s="38">
        <f>IFERROR(VLOOKUP($A139&amp;"_"&amp;$B139,Results_Deltas!$A$2:$P$15000,5,FALSE),"")</f>
        <v/>
      </c>
      <c r="H136" s="38" t="inlineStr">
        <is>
          <t>Blanket (page end)</t>
        </is>
      </c>
      <c r="I136" s="30" t="n"/>
      <c r="J136" s="30" t="n"/>
      <c r="K136" s="30" t="n"/>
      <c r="L136" s="30" t="inlineStr">
        <is>
          <t>NO</t>
        </is>
      </c>
      <c r="M136" s="30" t="n">
        <v>-0.1175010436883307</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c r="IO136" s="76" t="inlineStr">
        <is>
          <t>SUSPICIOUS n=0 for crypto_short — keep, needs S1 fills (backtest-expert: &lt;30 trades, seek plateaus, punish)</t>
        </is>
      </c>
    </row>
    <row r="137" ht="15.75" customHeight="1" s="67">
      <c r="A137" s="39" t="inlineStr">
        <is>
          <t>MOVER_THRESHOLD</t>
        </is>
      </c>
      <c r="B137" s="73" t="inlineStr">
        <is>
          <t>5</t>
        </is>
      </c>
      <c r="C137" s="38" t="n"/>
      <c r="D137" s="38" t="inlineStr">
        <is>
          <t>ENTRY, GLOBAL_CHECK, STOCKS_EXIT</t>
        </is>
      </c>
      <c r="E137" s="38" t="n"/>
      <c r="F137" s="30" t="n"/>
      <c r="G137" s="38">
        <f>IFERROR(VLOOKUP($A140&amp;"_"&amp;$B140,Results_Deltas!$A$2:$P$15000,5,FALSE),"")</f>
        <v/>
      </c>
      <c r="H137" s="38" t="inlineStr">
        <is>
          <t>Blanket (page end)</t>
        </is>
      </c>
      <c r="I137" s="30" t="n"/>
      <c r="J137" s="30" t="n"/>
      <c r="K137" s="30" t="n"/>
      <c r="L137" s="30" t="inlineStr">
        <is>
          <t>NO</t>
        </is>
      </c>
      <c r="M137" s="30" t="n">
        <v>-0.1172298970469201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c r="IO137" s="76" t="inlineStr">
        <is>
          <t>SUSPICIOUS n=0 for crypto_short — keep, needs S1 fills (backtest-expert: &lt;30 trades, seek plateaus, punish)</t>
        </is>
      </c>
    </row>
    <row r="138" ht="15.75" customHeight="1" s="67">
      <c r="A138" s="37" t="inlineStr">
        <is>
          <t>NEW_POSITION_MAX_LOSS_THRESHOLD</t>
        </is>
      </c>
      <c r="B138" s="73" t="inlineStr">
        <is>
          <t>1.0</t>
        </is>
      </c>
      <c r="C138" s="38" t="n"/>
      <c r="D138" s="38" t="inlineStr">
        <is>
          <t>AUGMENT, EXIT, GLOBAL_CHECK, REDUCE, STOCKS_EXIT</t>
        </is>
      </c>
      <c r="E138" s="38" t="n"/>
      <c r="F138" s="30" t="n"/>
      <c r="G138" s="38">
        <f>IFERROR(VLOOKUP($A141&amp;"_"&amp;$B141,Results_Deltas!$A$2:$P$15000,5,FALSE),"")</f>
        <v/>
      </c>
      <c r="H138" s="38" t="inlineStr">
        <is>
          <t>Blanket (page end)</t>
        </is>
      </c>
      <c r="I138" s="30" t="n"/>
      <c r="J138" s="30" t="n"/>
      <c r="K138" s="30" t="n"/>
      <c r="L138" s="30" t="inlineStr">
        <is>
          <t>NO</t>
        </is>
      </c>
      <c r="M138" s="30" t="n">
        <v>-0.1172298970469201</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c r="IO138" s="76" t="inlineStr">
        <is>
          <t>SUSPICIOUS n=0 for crypto_short — keep, needs S1 fills (backtest-expert: &lt;30 trades, seek plateaus, punish)</t>
        </is>
      </c>
    </row>
    <row r="139" ht="15.75" customHeight="1" s="67">
      <c r="A139" s="37" t="inlineStr">
        <is>
          <t>NEW_POSITION_MAX_LOSS_THRESHOLD</t>
        </is>
      </c>
      <c r="B139" s="73" t="inlineStr">
        <is>
          <t>0.5</t>
        </is>
      </c>
      <c r="C139" s="38" t="n"/>
      <c r="D139" s="38" t="inlineStr">
        <is>
          <t>AUGMENT, EXIT, GLOBAL_CHECK, REDUCE, STOCKS_EXIT</t>
        </is>
      </c>
      <c r="E139" s="38" t="n"/>
      <c r="F139" s="30" t="n"/>
      <c r="G139" s="38">
        <f>IFERROR(VLOOKUP($A142&amp;"_"&amp;$B142,Results_Deltas!$A$2:$P$15000,5,FALSE),"")</f>
        <v/>
      </c>
      <c r="H139" s="38" t="inlineStr">
        <is>
          <t>Blanket (page end)</t>
        </is>
      </c>
      <c r="I139" s="30" t="n"/>
      <c r="J139" s="30" t="n"/>
      <c r="K139" s="30" t="n"/>
      <c r="L139" s="30" t="inlineStr">
        <is>
          <t>NO</t>
        </is>
      </c>
      <c r="M139" s="30" t="n">
        <v>-0.1162580578910274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c r="IO139" s="76" t="inlineStr">
        <is>
          <t>SUSPICIOUS n=0 for crypto_short — keep, needs S1 fills (backtest-expert: &lt;30 trades, seek plateaus, punish)</t>
        </is>
      </c>
    </row>
    <row r="140" ht="15.75" customHeight="1" s="67">
      <c r="A140" s="37" t="inlineStr">
        <is>
          <t>NEWBORN_LOSS_KILL_GAIN_THRESHOLD_PCT</t>
        </is>
      </c>
      <c r="B140" s="73" t="inlineStr">
        <is>
          <t>2.0</t>
        </is>
      </c>
      <c r="C140" s="38" t="n"/>
      <c r="D140" s="38" t="inlineStr">
        <is>
          <t>AUGMENT, EXIT, GLOBAL_CHECK, REDUCE, STOCKS_EXIT</t>
        </is>
      </c>
      <c r="E140" s="38" t="n"/>
      <c r="F140" s="30" t="n"/>
      <c r="G140" s="38">
        <f>IFERROR(VLOOKUP($A143&amp;"_"&amp;$B143,Results_Deltas!$A$2:$P$15000,5,FALSE),"")</f>
        <v/>
      </c>
      <c r="H140" s="38" t="inlineStr">
        <is>
          <t>Blanket (page end)</t>
        </is>
      </c>
      <c r="I140" s="30" t="n"/>
      <c r="J140" s="30" t="n"/>
      <c r="K140" s="30" t="n"/>
      <c r="L140" s="30" t="inlineStr">
        <is>
          <t>YES</t>
        </is>
      </c>
      <c r="M140" s="30" t="n">
        <v>-0.1114953065245968</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c r="IO140" s="76" t="inlineStr">
        <is>
          <t>SUSPICIOUS n=0 for crypto_short — keep, needs S1 fills (backtest-expert: &lt;30 trades, seek plateaus, punish)</t>
        </is>
      </c>
    </row>
    <row r="141" ht="15.75" customHeight="1" s="67">
      <c r="A141" s="37" t="inlineStr">
        <is>
          <t>HA_WICK_QUALITY_ENABLED</t>
        </is>
      </c>
      <c r="B141" s="73" t="inlineStr">
        <is>
          <t>True</t>
        </is>
      </c>
      <c r="C141" s="38" t="n"/>
      <c r="D141" s="38" t="inlineStr">
        <is>
          <t>ENTRY, GLOBAL_CHECK, STOCKS_EXIT</t>
        </is>
      </c>
      <c r="E141" s="38" t="n"/>
      <c r="F141" s="30" t="n"/>
      <c r="G141" s="38">
        <f>IFERROR(VLOOKUP($A144&amp;"_"&amp;$B144,Results_Deltas!$A$2:$P$15000,5,FALSE),"")</f>
        <v/>
      </c>
      <c r="H141" s="38" t="inlineStr">
        <is>
          <t>Blanket (page end)</t>
        </is>
      </c>
      <c r="I141" s="30" t="n"/>
      <c r="J141" s="30" t="n"/>
      <c r="K141" s="30" t="n"/>
      <c r="L141" s="30" t="inlineStr">
        <is>
          <t>YES</t>
        </is>
      </c>
      <c r="M141" s="30" t="n">
        <v>-0.1102862092926139</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c r="IO141" s="76" t="inlineStr">
        <is>
          <t>SUSPICIOUS n=0 for crypto_short — keep, needs S1 fills (backtest-expert: &lt;30 trades, seek plateaus, punish)</t>
        </is>
      </c>
    </row>
    <row r="142" ht="15.75" customHeight="1" s="67">
      <c r="A142" s="37" t="inlineStr">
        <is>
          <t>HLR_TOP_MIN_TFS</t>
        </is>
      </c>
      <c r="B142" s="73" t="inlineStr">
        <is>
          <t>1</t>
        </is>
      </c>
      <c r="C142" s="38" t="n"/>
      <c r="D142" s="38" t="inlineStr">
        <is>
          <t>GLOBAL_CHECK, REENTRY, STOCKS_EXIT</t>
        </is>
      </c>
      <c r="E142" s="38" t="n"/>
      <c r="F142" s="30" t="n"/>
      <c r="G142" s="38">
        <f>IFERROR(VLOOKUP($A145&amp;"_"&amp;$B145,Results_Deltas!$A$2:$P$15000,5,FALSE),"")</f>
        <v/>
      </c>
      <c r="H142" s="38" t="inlineStr">
        <is>
          <t>Blanket (page end)</t>
        </is>
      </c>
      <c r="I142" s="30" t="n"/>
      <c r="J142" s="30" t="n"/>
      <c r="K142" s="30" t="n"/>
      <c r="L142" s="30" t="inlineStr">
        <is>
          <t>YES</t>
        </is>
      </c>
      <c r="M142" s="30" t="n">
        <v>-0.1102862092926139</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c r="IO142" s="76" t="inlineStr">
        <is>
          <t>SUSPICIOUS n=0 for crypto_short — keep, needs S1 fills (backtest-expert: &lt;30 trades, seek plateaus, punish)</t>
        </is>
      </c>
    </row>
    <row r="143" ht="15.75" customHeight="1" s="67">
      <c r="A143" s="37" t="inlineStr">
        <is>
          <t>MOVER_THRESHOLD</t>
        </is>
      </c>
      <c r="B143" s="73" t="inlineStr">
        <is>
          <t>6.25</t>
        </is>
      </c>
      <c r="C143" s="38" t="n"/>
      <c r="D143" s="38" t="inlineStr">
        <is>
          <t>ENTRY, GLOBAL_CHECK, STOCKS_EXIT</t>
        </is>
      </c>
      <c r="E143" s="38" t="n"/>
      <c r="F143" s="30" t="n"/>
      <c r="G143" s="38">
        <f>IFERROR(VLOOKUP($A146&amp;"_"&amp;$B146,Results_Deltas!$A$2:$P$15000,5,FALSE),"")</f>
        <v/>
      </c>
      <c r="H143" s="38" t="inlineStr">
        <is>
          <t>Blanket (page end)</t>
        </is>
      </c>
      <c r="I143" s="30" t="n"/>
      <c r="J143" s="30" t="n"/>
      <c r="K143" s="30" t="n"/>
      <c r="L143" s="30" t="inlineStr">
        <is>
          <t>YES</t>
        </is>
      </c>
      <c r="M143" s="30" t="n">
        <v>-0.1102862092926139</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c r="IO143" s="76" t="inlineStr">
        <is>
          <t>SUSPICIOUS n=0 for crypto_short — keep, needs S1 fills (backtest-expert: &lt;30 trades, seek plateaus, punish)</t>
        </is>
      </c>
    </row>
    <row r="144" ht="15.75" customHeight="1" s="67">
      <c r="A144" s="37" t="inlineStr">
        <is>
          <t>OI_CONFIRM_MIN_PRICE_PCT</t>
        </is>
      </c>
      <c r="B144" s="73" t="inlineStr">
        <is>
          <t>2.0</t>
        </is>
      </c>
      <c r="C144" s="38" t="n"/>
      <c r="D144" s="38" t="inlineStr">
        <is>
          <t>ENTRY, GLOBAL_CHECK, STOCKS_EXIT</t>
        </is>
      </c>
      <c r="E144" s="38" t="n"/>
      <c r="F144" s="30" t="n"/>
      <c r="G144" s="38">
        <f>IFERROR(VLOOKUP($A147&amp;"_"&amp;$B147,Results_Deltas!$A$2:$P$15000,5,FALSE),"")</f>
        <v/>
      </c>
      <c r="H144" s="38" t="inlineStr">
        <is>
          <t>Blanket (page end)</t>
        </is>
      </c>
      <c r="I144" s="30" t="n"/>
      <c r="J144" s="30" t="n"/>
      <c r="K144" s="30" t="n"/>
      <c r="L144" s="30" t="inlineStr">
        <is>
          <t>NO</t>
        </is>
      </c>
      <c r="M144" s="30" t="n">
        <v>-0.1098666894455276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c r="IO144" s="76" t="inlineStr">
        <is>
          <t>SUSPICIOUS n=0 for crypto_short — keep, needs S1 fills (backtest-expert: &lt;30 trades, seek plateaus, punish)</t>
        </is>
      </c>
    </row>
    <row r="145" ht="15.75" customHeight="1" s="67">
      <c r="A145" s="37" t="inlineStr">
        <is>
          <t>FG_FEAR_THRESHOLD</t>
        </is>
      </c>
      <c r="B145" s="73" t="inlineStr">
        <is>
          <t>12.5</t>
        </is>
      </c>
      <c r="C145" s="38" t="n"/>
      <c r="D145" s="38" t="inlineStr">
        <is>
          <t>GLOBAL_CHECK, STOCKS_EXIT</t>
        </is>
      </c>
      <c r="E145" s="38" t="n"/>
      <c r="F145" s="30" t="n"/>
      <c r="G145" s="38">
        <f>IFERROR(VLOOKUP($A148&amp;"_"&amp;$B148,Results_Deltas!$A$2:$P$15000,5,FALSE),"")</f>
        <v/>
      </c>
      <c r="H145" s="38" t="inlineStr">
        <is>
          <t>Blanket (page end)</t>
        </is>
      </c>
      <c r="I145" s="30" t="n"/>
      <c r="J145" s="30" t="n"/>
      <c r="K145" s="30" t="n"/>
      <c r="L145" s="30" t="inlineStr">
        <is>
          <t>NO</t>
        </is>
      </c>
      <c r="M145" s="30" t="n">
        <v>-0.08419708609975353</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c r="IO145" s="76" t="inlineStr">
        <is>
          <t>SUSPICIOUS n=0 for crypto_short — keep, needs S1 fills (backtest-expert: &lt;30 trades, seek plateaus, punish)</t>
        </is>
      </c>
    </row>
    <row r="146" ht="15.75" customHeight="1" s="67">
      <c r="A146" s="39" t="inlineStr">
        <is>
          <t>BAND_ARROW_ENABLED</t>
        </is>
      </c>
      <c r="B146" s="73" t="inlineStr">
        <is>
          <t>False</t>
        </is>
      </c>
      <c r="C146" s="38" t="n"/>
      <c r="D146" s="38" t="inlineStr">
        <is>
          <t>GLOBAL_CHECK, STOCKS_EXIT</t>
        </is>
      </c>
      <c r="E146" s="38" t="n"/>
      <c r="F146" s="30" t="n"/>
      <c r="G146" s="38">
        <f>IFERROR(VLOOKUP($A149&amp;"_"&amp;$B149,Results_Deltas!$A$2:$P$15000,5,FALSE),"")</f>
        <v/>
      </c>
      <c r="H146" s="38" t="inlineStr">
        <is>
          <t>Blanket (page end)</t>
        </is>
      </c>
      <c r="I146" s="30" t="n"/>
      <c r="J146" s="30" t="n"/>
      <c r="K146" s="30" t="n"/>
      <c r="L146" s="30" t="inlineStr">
        <is>
          <t>YES</t>
        </is>
      </c>
      <c r="M146" s="30" t="n">
        <v>-0.07817393206559196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c r="IO146" s="76" t="inlineStr">
        <is>
          <t>SUSPICIOUS n=0 for crypto_short — keep, needs S1 fills (backtest-expert: &lt;30 trades, seek plateaus, punish)</t>
        </is>
      </c>
    </row>
    <row r="147" ht="15.75" customHeight="1" s="67">
      <c r="A147" s="39" t="inlineStr">
        <is>
          <t>DELTA_REENTRY_FILTER_ENABLED</t>
        </is>
      </c>
      <c r="B147" s="73" t="inlineStr">
        <is>
          <t>False</t>
        </is>
      </c>
      <c r="C147" s="38" t="n"/>
      <c r="D147" s="38" t="inlineStr">
        <is>
          <t>ENTRY, GLOBAL_CHECK, STOCKS_EXIT</t>
        </is>
      </c>
      <c r="E147" s="38" t="n"/>
      <c r="F147" s="30" t="n"/>
      <c r="G147" s="38">
        <f>IFERROR(VLOOKUP($A150&amp;"_"&amp;$B150,Results_Deltas!$A$2:$P$15000,5,FALSE),"")</f>
        <v/>
      </c>
      <c r="H147" s="38" t="inlineStr">
        <is>
          <t>Blanket (page end)</t>
        </is>
      </c>
      <c r="I147" s="30" t="n"/>
      <c r="J147" s="30" t="n"/>
      <c r="K147" s="30" t="n"/>
      <c r="L147" s="30" t="inlineStr">
        <is>
          <t>YES</t>
        </is>
      </c>
      <c r="M147" s="30" t="n">
        <v>-0.07817393206559196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9" t="inlineStr">
        <is>
          <t>HA_WICK_QUALITY_ENABLED</t>
        </is>
      </c>
      <c r="B148" s="73" t="inlineStr">
        <is>
          <t>False</t>
        </is>
      </c>
      <c r="C148" s="38" t="n"/>
      <c r="D148" s="38" t="inlineStr">
        <is>
          <t>ENTRY, GLOBAL_CHECK, STOCKS_EXIT</t>
        </is>
      </c>
      <c r="E148" s="38" t="n"/>
      <c r="F148" s="30" t="n"/>
      <c r="G148" s="38">
        <f>IFERROR(VLOOKUP($A151&amp;"_"&amp;$B151,Results_Deltas!$A$2:$P$15000,5,FALSE),"")</f>
        <v/>
      </c>
      <c r="H148" s="38" t="inlineStr">
        <is>
          <t>Blanket (page end)</t>
        </is>
      </c>
      <c r="I148" s="30" t="n"/>
      <c r="J148" s="30" t="n"/>
      <c r="K148" s="30" t="n"/>
      <c r="L148" s="30" t="inlineStr">
        <is>
          <t>NO</t>
        </is>
      </c>
      <c r="M148" s="30" t="n">
        <v>-0.07817393206559196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c r="IO148" s="76" t="inlineStr">
        <is>
          <t>SUSPICIOUS n=0 for crypto_short — keep, needs S1 fills (backtest-expert: &lt;30 trades, seek plateaus, punish)</t>
        </is>
      </c>
    </row>
    <row r="149" ht="15.75" customHeight="1" s="67">
      <c r="A149" s="37" t="inlineStr">
        <is>
          <t>HA_WICK_QUALITY_TF</t>
        </is>
      </c>
      <c r="B149" s="73" t="inlineStr">
        <is>
          <t>15m</t>
        </is>
      </c>
      <c r="C149" s="38" t="n"/>
      <c r="D149" s="38" t="inlineStr">
        <is>
          <t>ENTRY, GLOBAL_CHECK, STOCKS_EXIT</t>
        </is>
      </c>
      <c r="E149" s="38" t="n"/>
      <c r="F149" s="30" t="n"/>
      <c r="G149" s="38">
        <f>IFERROR(VLOOKUP($A152&amp;"_"&amp;$B152,Results_Deltas!$A$2:$P$15000,5,FALSE),"")</f>
        <v/>
      </c>
      <c r="H149" s="38" t="inlineStr">
        <is>
          <t>Blanket (page end)</t>
        </is>
      </c>
      <c r="I149" s="30" t="n"/>
      <c r="J149" s="30" t="n"/>
      <c r="K149" s="30" t="n"/>
      <c r="L149" s="30" t="inlineStr">
        <is>
          <t>YES</t>
        </is>
      </c>
      <c r="M149" s="30" t="n">
        <v>-0.07817393206559196</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c r="IO149" s="76" t="inlineStr">
        <is>
          <t>SUSPICIOUS n=0 for crypto_short — keep, needs S1 fills (backtest-expert: &lt;30 trades, seek plateaus, punish)</t>
        </is>
      </c>
    </row>
    <row r="150" ht="15.75" customHeight="1" s="67">
      <c r="A150" s="37" t="inlineStr">
        <is>
          <t>HTF4_CONF</t>
        </is>
      </c>
      <c r="B150" s="73" t="inlineStr">
        <is>
          <t>False</t>
        </is>
      </c>
      <c r="C150" s="38" t="n"/>
      <c r="D150" s="38" t="inlineStr">
        <is>
          <t>GLOBAL_CHECK, STOCKS_EXIT</t>
        </is>
      </c>
      <c r="E150" s="38" t="n"/>
      <c r="F150" s="30" t="n"/>
      <c r="G150" s="38">
        <f>IFERROR(VLOOKUP($A153&amp;"_"&amp;$B153,Results_Deltas!$A$2:$P$15000,5,FALSE),"")</f>
        <v/>
      </c>
      <c r="H150" s="38" t="inlineStr">
        <is>
          <t>Blanket (page end)</t>
        </is>
      </c>
      <c r="I150" s="30" t="n"/>
      <c r="J150" s="30" t="n"/>
      <c r="K150" s="30" t="n"/>
      <c r="L150" s="30" t="inlineStr">
        <is>
          <t>NO</t>
        </is>
      </c>
      <c r="M150" s="30" t="n">
        <v>-0.07817393206559196</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c r="IO150" s="76" t="inlineStr">
        <is>
          <t>SUSPICIOUS n=0 for crypto_short — keep, needs S1 fills (backtest-expert: &lt;30 trades, seek plateaus, punish)</t>
        </is>
      </c>
    </row>
    <row r="151" ht="15.75" customHeight="1" s="67">
      <c r="A151" s="39" t="inlineStr">
        <is>
          <t>HTF_DIRECTION_GATE_ENABLED</t>
        </is>
      </c>
      <c r="B151" s="73" t="inlineStr">
        <is>
          <t>False</t>
        </is>
      </c>
      <c r="C151" s="38" t="n"/>
      <c r="D151" s="38" t="inlineStr">
        <is>
          <t>ENTRY, GLOBAL_CHECK, STOCKS_EXIT</t>
        </is>
      </c>
      <c r="E151" s="38" t="n"/>
      <c r="F151" s="30" t="n"/>
      <c r="G151" s="38">
        <f>IFERROR(VLOOKUP($A154&amp;"_"&amp;$B154,Results_Deltas!$A$2:$P$15000,5,FALSE),"")</f>
        <v/>
      </c>
      <c r="H151" s="38" t="inlineStr">
        <is>
          <t>Blanket (page end)</t>
        </is>
      </c>
      <c r="I151" s="30" t="n"/>
      <c r="J151" s="30" t="n"/>
      <c r="K151" s="30" t="n"/>
      <c r="L151" s="30" t="inlineStr">
        <is>
          <t>NO</t>
        </is>
      </c>
      <c r="M151" s="30" t="n">
        <v>-0.07817393206559196</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c r="IO151" s="76" t="inlineStr">
        <is>
          <t>SUSPICIOUS n=0 for crypto_short — keep, needs S1 fills (backtest-expert: &lt;30 trades, seek plateaus, punish)</t>
        </is>
      </c>
    </row>
    <row r="152" ht="15.75" customHeight="1" s="67">
      <c r="A152" s="37" t="inlineStr">
        <is>
          <t>HTF_TREND_VETO_BYPASS_ENABLED</t>
        </is>
      </c>
      <c r="B152" s="73" t="inlineStr">
        <is>
          <t>False</t>
        </is>
      </c>
      <c r="C152" s="38" t="n"/>
      <c r="D152" s="38" t="inlineStr">
        <is>
          <t>GLOBAL_CHECK, STOCKS_EXIT</t>
        </is>
      </c>
      <c r="E152" s="38" t="n"/>
      <c r="F152" s="30" t="n"/>
      <c r="G152" s="38">
        <f>IFERROR(VLOOKUP($A155&amp;"_"&amp;$B155,Results_Deltas!$A$2:$P$15000,5,FALSE),"")</f>
        <v/>
      </c>
      <c r="H152" s="38" t="inlineStr">
        <is>
          <t>Blanket (page end)</t>
        </is>
      </c>
      <c r="I152" s="30" t="n"/>
      <c r="J152" s="30" t="n"/>
      <c r="K152" s="30" t="n"/>
      <c r="L152" s="30" t="inlineStr">
        <is>
          <t>NO</t>
        </is>
      </c>
      <c r="M152" s="30" t="n">
        <v>-0.07817393206559196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c r="IO152" s="76" t="inlineStr">
        <is>
          <t>SUSPICIOUS n=0 for crypto_short — keep, needs S1 fills (backtest-expert: &lt;30 trades, seek plateaus, punish)</t>
        </is>
      </c>
    </row>
    <row r="153" ht="15.75" customHeight="1" s="67">
      <c r="A153" s="37" t="inlineStr">
        <is>
          <t>LEADERBOARD_FILTER</t>
        </is>
      </c>
      <c r="B153" s="73" t="inlineStr">
        <is>
          <t>False</t>
        </is>
      </c>
      <c r="C153" s="38" t="n"/>
      <c r="D153" s="38" t="inlineStr">
        <is>
          <t>AUGMENT, ENTRY, EXIT, GLOBAL_CHECK, REDUCE, STOCKS_EXIT</t>
        </is>
      </c>
      <c r="E153" s="38" t="n"/>
      <c r="F153" s="30" t="n"/>
      <c r="G153" s="38">
        <f>IFERROR(VLOOKUP($A156&amp;"_"&amp;$B156,Results_Deltas!$A$2:$P$15000,5,FALSE),"")</f>
        <v/>
      </c>
      <c r="H153" s="38" t="inlineStr">
        <is>
          <t>Blanket (page end)</t>
        </is>
      </c>
      <c r="I153" s="30" t="n"/>
      <c r="J153" s="30" t="n"/>
      <c r="K153" s="30" t="n"/>
      <c r="L153" s="30" t="inlineStr">
        <is>
          <t>NO</t>
        </is>
      </c>
      <c r="M153" s="30" t="n">
        <v>-0.07817393206559196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c r="IO153" s="76" t="inlineStr">
        <is>
          <t>SUSPICIOUS n=0 for crypto_short — keep, needs S1 fills (backtest-expert: &lt;30 trades, seek plateaus, punish)</t>
        </is>
      </c>
    </row>
    <row r="154" ht="15.75" customHeight="1" s="67">
      <c r="A154" s="39" t="inlineStr">
        <is>
          <t>LH_HL_FILTER_ENABLED</t>
        </is>
      </c>
      <c r="B154" s="73" t="inlineStr">
        <is>
          <t>False</t>
        </is>
      </c>
      <c r="C154" s="38" t="n"/>
      <c r="D154" s="38" t="inlineStr">
        <is>
          <t>ENTRY, GLOBAL_CHECK, STOCKS_EXIT</t>
        </is>
      </c>
      <c r="E154" s="38" t="n"/>
      <c r="F154" s="30" t="n"/>
      <c r="G154" s="38">
        <f>IFERROR(VLOOKUP($A157&amp;"_"&amp;$B157,Results_Deltas!$A$2:$P$15000,5,FALSE),"")</f>
        <v/>
      </c>
      <c r="H154" s="38" t="inlineStr">
        <is>
          <t>Blanket (page end)</t>
        </is>
      </c>
      <c r="I154" s="30" t="n"/>
      <c r="J154" s="30" t="n"/>
      <c r="K154" s="30" t="n"/>
      <c r="L154" s="30" t="inlineStr">
        <is>
          <t>NO</t>
        </is>
      </c>
      <c r="M154" s="30" t="n">
        <v>-0.07817393206559196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c r="IO154" s="76" t="inlineStr">
        <is>
          <t>SUSPICIOUS n=0 for crypto_short — keep, needs S1 fills (backtest-expert: &lt;30 trades, seek plateaus, punish)</t>
        </is>
      </c>
    </row>
    <row r="155" ht="15.75" customHeight="1" s="67">
      <c r="A155" s="39" t="inlineStr">
        <is>
          <t>LH_HL_FILTER_REQUIRE_BOTH</t>
        </is>
      </c>
      <c r="B155" s="73" t="inlineStr">
        <is>
          <t>False</t>
        </is>
      </c>
      <c r="C155" s="38" t="n"/>
      <c r="D155" s="38" t="inlineStr">
        <is>
          <t>ENTRY, GLOBAL_CHECK, STOCKS_EXIT</t>
        </is>
      </c>
      <c r="E155" s="38" t="n"/>
      <c r="F155" s="30" t="n"/>
      <c r="G155" s="38">
        <f>IFERROR(VLOOKUP($A158&amp;"_"&amp;$B158,Results_Deltas!$A$2:$P$15000,5,FALSE),"")</f>
        <v/>
      </c>
      <c r="H155" s="38" t="inlineStr">
        <is>
          <t>Blanket (page end)</t>
        </is>
      </c>
      <c r="I155" s="30" t="n"/>
      <c r="J155" s="30" t="n"/>
      <c r="K155" s="30" t="n"/>
      <c r="L155" s="30" t="inlineStr">
        <is>
          <t>NO</t>
        </is>
      </c>
      <c r="M155" s="30" t="n">
        <v>-0.07817393206559196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c r="IO155" s="76" t="inlineStr">
        <is>
          <t>SUSPICIOUS n=0 for crypto_short — keep, needs S1 fills (backtest-expert: &lt;30 trades, seek plateaus, punish)</t>
        </is>
      </c>
    </row>
    <row r="156" ht="15.75" customHeight="1" s="67">
      <c r="A156" s="39" t="inlineStr">
        <is>
          <t>MANDATORY_REENTRY_WT_FILTER_REQUIRE_FLIP</t>
        </is>
      </c>
      <c r="B156" s="73" t="inlineStr">
        <is>
          <t>False</t>
        </is>
      </c>
      <c r="C156" s="38" t="n"/>
      <c r="D156" s="38" t="inlineStr">
        <is>
          <t>GLOBAL_CHECK, STOCKS_EXIT</t>
        </is>
      </c>
      <c r="E156" s="38" t="n"/>
      <c r="F156" s="30" t="n"/>
      <c r="G156" s="38">
        <f>IFERROR(VLOOKUP($A159&amp;"_"&amp;$B159,Results_Deltas!$A$2:$P$15000,5,FALSE),"")</f>
        <v/>
      </c>
      <c r="H156" s="38" t="inlineStr">
        <is>
          <t>Blanket (page end)</t>
        </is>
      </c>
      <c r="I156" s="30" t="n"/>
      <c r="J156" s="30" t="n"/>
      <c r="K156" s="30" t="n"/>
      <c r="L156" s="30" t="inlineStr">
        <is>
          <t>NO</t>
        </is>
      </c>
      <c r="M156" s="30" t="n">
        <v>-0.07817393206559196</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c r="IO156" s="76" t="inlineStr">
        <is>
          <t>SUSPICIOUS n=0 for crypto_short — keep, needs S1 fills (backtest-expert: &lt;30 trades, seek plateaus, punish)</t>
        </is>
      </c>
    </row>
    <row r="157" ht="15.75" customHeight="1" s="67">
      <c r="A157" s="39" t="inlineStr">
        <is>
          <t>MARKET_QUALITY_SCORE_ENABLED</t>
        </is>
      </c>
      <c r="B157" s="73" t="inlineStr">
        <is>
          <t>False</t>
        </is>
      </c>
      <c r="C157" s="38" t="n"/>
      <c r="D157" s="38" t="inlineStr">
        <is>
          <t>ENTRY, GLOBAL_CHECK, STOCKS_EXIT</t>
        </is>
      </c>
      <c r="E157" s="38" t="n"/>
      <c r="F157" s="30" t="n"/>
      <c r="G157" s="38">
        <f>IFERROR(VLOOKUP($A160&amp;"_"&amp;$B160,Results_Deltas!$A$2:$P$15000,5,FALSE),"")</f>
        <v/>
      </c>
      <c r="H157" s="38" t="inlineStr">
        <is>
          <t>Blanket (page end)</t>
        </is>
      </c>
      <c r="I157" s="30" t="n"/>
      <c r="J157" s="30" t="n"/>
      <c r="K157" s="30" t="n"/>
      <c r="L157" s="30" t="inlineStr">
        <is>
          <t>NO</t>
        </is>
      </c>
      <c r="M157" s="30" t="n">
        <v>-0.07817393206559196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c r="IO157" s="76" t="inlineStr">
        <is>
          <t>SUSPICIOUS n=0 for crypto_short — keep, needs S1 fills (backtest-expert: &lt;30 trades, seek plateaus, punish)</t>
        </is>
      </c>
    </row>
    <row r="158" ht="15.75" customHeight="1" s="67">
      <c r="A158" s="37" t="inlineStr">
        <is>
          <t>MTS_GATE_ENABLED</t>
        </is>
      </c>
      <c r="B158" s="73" t="inlineStr">
        <is>
          <t>False</t>
        </is>
      </c>
      <c r="C158" s="38" t="n"/>
      <c r="D158" s="38" t="inlineStr">
        <is>
          <t>ENTRY, GLOBAL_CHECK, STOCKS_EXIT</t>
        </is>
      </c>
      <c r="E158" s="38" t="n"/>
      <c r="F158" s="30" t="n"/>
      <c r="G158" s="38">
        <f>IFERROR(VLOOKUP($A161&amp;"_"&amp;$B161,Results_Deltas!$A$2:$P$15000,5,FALSE),"")</f>
        <v/>
      </c>
      <c r="H158" s="38" t="inlineStr">
        <is>
          <t>Blanket (page end)</t>
        </is>
      </c>
      <c r="I158" s="30" t="n"/>
      <c r="J158" s="30" t="n"/>
      <c r="K158" s="30" t="n"/>
      <c r="L158" s="30" t="inlineStr">
        <is>
          <t>NO</t>
        </is>
      </c>
      <c r="M158" s="30" t="n">
        <v>-0.07817393206559196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c r="IO158" s="76" t="inlineStr">
        <is>
          <t>SUSPICIOUS n=0 for crypto_short — keep, needs S1 fills (backtest-expert: &lt;30 trades, seek plateaus, punish)</t>
        </is>
      </c>
    </row>
    <row r="159" ht="15.75" customHeight="1" s="67">
      <c r="A159" s="37" t="inlineStr">
        <is>
          <t>OI_CONFIRM_ENABLED</t>
        </is>
      </c>
      <c r="B159" s="73" t="inlineStr">
        <is>
          <t>False</t>
        </is>
      </c>
      <c r="C159" s="38" t="n"/>
      <c r="D159" s="38" t="inlineStr">
        <is>
          <t>ENTRY, GLOBAL_CHECK, STOCKS_EXIT</t>
        </is>
      </c>
      <c r="E159" s="38" t="n"/>
      <c r="F159" s="30" t="n"/>
      <c r="G159" s="38">
        <f>IFERROR(VLOOKUP($A162&amp;"_"&amp;$B162,Results_Deltas!$A$2:$P$15000,5,FALSE),"")</f>
        <v/>
      </c>
      <c r="H159" s="38" t="inlineStr">
        <is>
          <t>Blanket (page end)</t>
        </is>
      </c>
      <c r="I159" s="30" t="n"/>
      <c r="J159" s="30" t="n"/>
      <c r="K159" s="30" t="n"/>
      <c r="L159" s="30" t="inlineStr">
        <is>
          <t>NO</t>
        </is>
      </c>
      <c r="M159" s="30" t="n">
        <v>-0.07817393206559196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c r="IO159" s="76" t="inlineStr">
        <is>
          <t>SUSPICIOUS n=0 for crypto_short — keep, needs S1 fills (backtest-expert: &lt;30 trades, seek plateaus, punish)</t>
        </is>
      </c>
    </row>
    <row r="160" ht="15.75" customHeight="1" s="67">
      <c r="A160" s="37" t="inlineStr">
        <is>
          <t>LR_BAND_LADDER_TF_TOP</t>
        </is>
      </c>
      <c r="B160" s="73" t="inlineStr">
        <is>
          <t>0</t>
        </is>
      </c>
      <c r="C160" s="38" t="n"/>
      <c r="D160" s="38" t="inlineStr">
        <is>
          <t>GLOBAL_CHECK, STOCKS_EXIT</t>
        </is>
      </c>
      <c r="E160" s="38" t="n"/>
      <c r="F160" s="30" t="n"/>
      <c r="G160" s="38">
        <f>IFERROR(VLOOKUP($A163&amp;"_"&amp;$B163,Results_Deltas!$A$2:$P$15000,5,FALSE),"")</f>
        <v/>
      </c>
      <c r="H160" s="38" t="inlineStr">
        <is>
          <t>Blanket (page end)</t>
        </is>
      </c>
      <c r="I160" s="30" t="n"/>
      <c r="J160" s="30" t="n"/>
      <c r="K160" s="30" t="n"/>
      <c r="L160" s="30" t="inlineStr">
        <is>
          <t>NO</t>
        </is>
      </c>
      <c r="M160" s="30" t="n">
        <v>-0.07645843219917503</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c r="IO160" s="76" t="inlineStr">
        <is>
          <t>SUSPICIOUS n=0 for crypto_short — keep, needs S1 fills (backtest-expert: &lt;30 trades, seek plateaus, punish)</t>
        </is>
      </c>
    </row>
    <row r="161" ht="15.75" customHeight="1" s="67">
      <c r="A161" s="39" t="inlineStr">
        <is>
          <t>LIVE_VEC_EMERGENCY_BRAKE_ENABLED</t>
        </is>
      </c>
      <c r="B161" s="73" t="inlineStr">
        <is>
          <t>False</t>
        </is>
      </c>
      <c r="C161" s="38" t="n"/>
      <c r="D161" s="38" t="inlineStr">
        <is>
          <t>GLOBAL_CHECK, STOCKS_EXIT</t>
        </is>
      </c>
      <c r="E161" s="38" t="n"/>
      <c r="F161" s="30" t="n"/>
      <c r="G161" s="38">
        <f>IFERROR(VLOOKUP($A164&amp;"_"&amp;$B164,Results_Deltas!$A$2:$P$15000,5,FALSE),"")</f>
        <v/>
      </c>
      <c r="H161" s="38" t="inlineStr">
        <is>
          <t>Blanket (page end)</t>
        </is>
      </c>
      <c r="I161" s="30" t="n"/>
      <c r="J161" s="30" t="n"/>
      <c r="K161" s="30" t="n"/>
      <c r="L161" s="30" t="inlineStr">
        <is>
          <t>NO</t>
        </is>
      </c>
      <c r="M161" s="30" t="n">
        <v>-0.07044134338253397</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c r="IO161" s="76" t="inlineStr">
        <is>
          <t>SUSPICIOUS n=0 for crypto_short — keep, needs S1 fills (backtest-expert: &lt;30 trades, seek plateaus, punish)</t>
        </is>
      </c>
    </row>
    <row r="162" ht="15.75" customHeight="1" s="67">
      <c r="A162" s="39" t="inlineStr">
        <is>
          <t>DC_MOMENT_STRONG_THRESHOLD</t>
        </is>
      </c>
      <c r="B162" s="73" t="inlineStr">
        <is>
          <t>40</t>
        </is>
      </c>
      <c r="C162" s="38" t="n"/>
      <c r="D162" s="38" t="inlineStr">
        <is>
          <t>ENTRY, GLOBAL_CHECK, STOCKS_EXIT</t>
        </is>
      </c>
      <c r="E162" s="38" t="n"/>
      <c r="F162" s="30" t="n"/>
      <c r="G162" s="38">
        <f>IFERROR(VLOOKUP($A165&amp;"_"&amp;$B165,Results_Deltas!$A$2:$P$15000,5,FALSE),"")</f>
        <v/>
      </c>
      <c r="H162" s="38" t="inlineStr">
        <is>
          <t>Blanket (page end)</t>
        </is>
      </c>
      <c r="I162" s="30" t="n"/>
      <c r="J162" s="30" t="n"/>
      <c r="K162" s="30" t="n"/>
      <c r="L162" s="30" t="inlineStr">
        <is>
          <t>YES</t>
        </is>
      </c>
      <c r="M162" s="30" t="n">
        <v>-0.06028694935779635</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c r="IO162" s="76" t="inlineStr">
        <is>
          <t>SUSPICIOUS n=0 for crypto_short — keep, needs S1 fills (backtest-expert: &lt;30 trades, seek plateaus, punish)</t>
        </is>
      </c>
    </row>
    <row r="163" ht="15.75" customHeight="1" s="67">
      <c r="A163" s="37" t="inlineStr">
        <is>
          <t>FG_GREED_THRESHOLD</t>
        </is>
      </c>
      <c r="B163" s="73" t="inlineStr">
        <is>
          <t>37.5</t>
        </is>
      </c>
      <c r="C163" s="38" t="n"/>
      <c r="D163" s="38" t="inlineStr">
        <is>
          <t>GLOBAL_CHECK, STOCKS_EXIT</t>
        </is>
      </c>
      <c r="E163" s="38" t="n"/>
      <c r="F163" s="30" t="n"/>
      <c r="G163" s="38">
        <f>IFERROR(VLOOKUP($A166&amp;"_"&amp;$B166,Results_Deltas!$A$2:$P$15000,5,FALSE),"")</f>
        <v/>
      </c>
      <c r="H163" s="38" t="inlineStr">
        <is>
          <t>Blanket (page end)</t>
        </is>
      </c>
      <c r="I163" s="30" t="n"/>
      <c r="J163" s="30" t="n"/>
      <c r="K163" s="30" t="n"/>
      <c r="L163" s="30" t="inlineStr">
        <is>
          <t>NO</t>
        </is>
      </c>
      <c r="M163" s="30" t="n">
        <v>-0.03532096168833091</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c r="IO163" s="76" t="inlineStr">
        <is>
          <t>SUSPICIOUS n=0 for crypto_short — keep, needs S1 fills (backtest-expert: &lt;30 trades, seek plateaus, punish)</t>
        </is>
      </c>
    </row>
    <row r="164" ht="15.75" customHeight="1" s="67">
      <c r="A164" s="37" t="inlineStr">
        <is>
          <t>LH_HL_FILTER_ENABLED</t>
        </is>
      </c>
      <c r="B164" s="73" t="inlineStr">
        <is>
          <t>True</t>
        </is>
      </c>
      <c r="C164" s="38" t="n"/>
      <c r="D164" s="38" t="inlineStr">
        <is>
          <t>ENTRY, GLOBAL_CHECK, STOCKS_EXIT</t>
        </is>
      </c>
      <c r="E164" s="38" t="n"/>
      <c r="F164" s="30" t="n"/>
      <c r="G164" s="38">
        <f>IFERROR(VLOOKUP($A167&amp;"_"&amp;$B167,Results_Deltas!$A$2:$P$15000,5,FALSE),"")</f>
        <v/>
      </c>
      <c r="H164" s="38" t="inlineStr">
        <is>
          <t>Blanket (page end)</t>
        </is>
      </c>
      <c r="I164" s="30" t="n"/>
      <c r="J164" s="30" t="n"/>
      <c r="K164" s="30" t="n"/>
      <c r="L164" s="30" t="inlineStr">
        <is>
          <t>YES</t>
        </is>
      </c>
      <c r="M164" s="30" t="n">
        <v>-0.03532096168833091</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c r="IO164" s="76" t="inlineStr">
        <is>
          <t>SUSPICIOUS n=0 for crypto_short — keep, needs S1 fills (backtest-expert: &lt;30 trades, seek plateaus, punish)</t>
        </is>
      </c>
    </row>
    <row r="165" ht="15.75" customHeight="1" s="67">
      <c r="A165" s="37" t="inlineStr">
        <is>
          <t>OI_CONFIRM_MIN_CHANGE_PCT</t>
        </is>
      </c>
      <c r="B165" s="73" t="inlineStr">
        <is>
          <t>0</t>
        </is>
      </c>
      <c r="C165" s="38" t="n"/>
      <c r="D165" s="38" t="inlineStr">
        <is>
          <t>ENTRY, GLOBAL_CHECK, STOCKS_EXIT</t>
        </is>
      </c>
      <c r="E165" s="38" t="n"/>
      <c r="F165" s="30" t="n"/>
      <c r="G165" s="38">
        <f>IFERROR(VLOOKUP($A168&amp;"_"&amp;$B168,Results_Deltas!$A$2:$P$15000,5,FALSE),"")</f>
        <v/>
      </c>
      <c r="H165" s="38" t="inlineStr">
        <is>
          <t>Blanket (page end)</t>
        </is>
      </c>
      <c r="I165" s="30" t="n"/>
      <c r="J165" s="30" t="n"/>
      <c r="K165" s="30" t="n"/>
      <c r="L165" s="30" t="inlineStr">
        <is>
          <t>YES</t>
        </is>
      </c>
      <c r="M165" s="30" t="n">
        <v>-0.03532096168833091</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c r="IO165" s="76" t="inlineStr">
        <is>
          <t>SUSPICIOUS n=0 for crypto_short — keep, needs S1 fills (backtest-expert: &lt;30 trades, seek plateaus, punish)</t>
        </is>
      </c>
    </row>
    <row r="166" ht="10.5" customHeight="1" s="67">
      <c r="A166" s="37" t="inlineStr">
        <is>
          <t>ADX_RANGING_THRESHOLD</t>
        </is>
      </c>
      <c r="B166" s="73" t="inlineStr">
        <is>
          <t>20</t>
        </is>
      </c>
      <c r="C166" s="38" t="n"/>
      <c r="D166" s="38" t="inlineStr">
        <is>
          <t>ENTRY, GLOBAL_CHECK, STOCKS_EXIT</t>
        </is>
      </c>
      <c r="E166" s="38" t="n"/>
      <c r="F166" s="30" t="n"/>
      <c r="G166" s="38">
        <f>IFERROR(VLOOKUP($A169&amp;"_"&amp;$B169,Results_Deltas!$A$2:$P$15000,5,FALSE),"")</f>
        <v/>
      </c>
      <c r="H166" s="38" t="inlineStr">
        <is>
          <t>Blanket (page end)</t>
        </is>
      </c>
      <c r="I166" s="30" t="n"/>
      <c r="J166" s="30" t="n"/>
      <c r="K166" s="30" t="n"/>
      <c r="L166" s="30" t="inlineStr">
        <is>
          <t>NO</t>
        </is>
      </c>
      <c r="M166" s="30" t="n">
        <v>-0.02931522452459699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c r="IO166" s="76" t="inlineStr">
        <is>
          <t>SUSPICIOUS n=0 for crypto_short — keep, needs S1 fills (backtest-expert: &lt;30 trades, seek plateaus, punish)</t>
        </is>
      </c>
    </row>
    <row r="167" ht="15.75" customHeight="1" s="67">
      <c r="A167" s="37" t="inlineStr">
        <is>
          <t>BANDAID_OFF_LOSER_RECOVER_PCT</t>
        </is>
      </c>
      <c r="B167" s="73" t="inlineStr">
        <is>
          <t>0</t>
        </is>
      </c>
      <c r="C167" s="38" t="n"/>
      <c r="D167" s="38" t="inlineStr">
        <is>
          <t>AUGMENT, ENTRY, EXIT, GLOBAL_CHECK, REDUCE, STOCKS_EXIT</t>
        </is>
      </c>
      <c r="E167" s="38" t="n"/>
      <c r="F167" s="30" t="n"/>
      <c r="G167" s="38">
        <f>IFERROR(VLOOKUP($A170&amp;"_"&amp;$B170,Results_Deltas!$A$2:$P$15000,5,FALSE),"")</f>
        <v/>
      </c>
      <c r="H167" s="38" t="inlineStr">
        <is>
          <t>Blanket (page end)</t>
        </is>
      </c>
      <c r="I167" s="30" t="n"/>
      <c r="J167" s="30" t="n"/>
      <c r="K167" s="30" t="n"/>
      <c r="L167" s="30" t="inlineStr">
        <is>
          <t>NO</t>
        </is>
      </c>
      <c r="M167" s="30" t="n">
        <v>-0.02931522452459699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c r="IO167" s="76" t="inlineStr">
        <is>
          <t>SUSPICIOUS n=0 for crypto_short — keep, needs S1 fills (backtest-expert: &lt;30 trades, seek plateaus, punish)</t>
        </is>
      </c>
    </row>
    <row r="168" ht="15.75" customHeight="1" s="67">
      <c r="A168" s="37" t="inlineStr">
        <is>
          <t>BTC_ACCEL_RAMP_REQUIRE_POSITIVE</t>
        </is>
      </c>
      <c r="B168" s="73" t="inlineStr">
        <is>
          <t>0.0</t>
        </is>
      </c>
      <c r="C168" s="38" t="n"/>
      <c r="D168" s="38" t="inlineStr">
        <is>
          <t>UNIVERSAL (ex-BTC) — ENTRY/EXIT/REENTRY</t>
        </is>
      </c>
      <c r="E168" s="38" t="n"/>
      <c r="F168" s="30" t="n"/>
      <c r="G168" s="38">
        <f>IFERROR(VLOOKUP($A171&amp;"_"&amp;$B171,Results_Deltas!$A$2:$P$15000,5,FALSE),"")</f>
        <v/>
      </c>
      <c r="H168" s="38" t="inlineStr">
        <is>
          <t>Blanket (page end)</t>
        </is>
      </c>
      <c r="I168" s="30" t="n"/>
      <c r="J168" s="30" t="n"/>
      <c r="K168" s="30" t="n"/>
      <c r="L168" s="30" t="inlineStr">
        <is>
          <t>NO</t>
        </is>
      </c>
      <c r="M168" s="30" t="n">
        <v>-0.02931522452459699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c r="IO168" s="76" t="inlineStr">
        <is>
          <t>SUSPICIOUS n=0 for crypto_short — keep, needs S1 fills (backtest-expert: &lt;30 trades, seek plateaus, punish)</t>
        </is>
      </c>
    </row>
    <row r="169" ht="15.75" customHeight="1" s="67">
      <c r="A169" s="37" t="inlineStr">
        <is>
          <t>BTC_ACCEL_RAMP_REQUIRE_POSITIVE</t>
        </is>
      </c>
      <c r="B169" s="73" t="inlineStr">
        <is>
          <t>0.0_ALT</t>
        </is>
      </c>
      <c r="C169" s="38" t="n"/>
      <c r="D169" s="38" t="inlineStr">
        <is>
          <t>UNIVERSAL (ex-BTC) — ENTRY/EXIT/REENTRY</t>
        </is>
      </c>
      <c r="E169" s="38" t="n"/>
      <c r="F169" s="30" t="n"/>
      <c r="G169" s="38">
        <f>IFERROR(VLOOKUP($A172&amp;"_"&amp;$B172,Results_Deltas!$A$2:$P$15000,5,FALSE),"")</f>
        <v/>
      </c>
      <c r="H169" s="38" t="inlineStr">
        <is>
          <t>Blanket (page end)</t>
        </is>
      </c>
      <c r="I169" s="30" t="n"/>
      <c r="J169" s="30" t="n"/>
      <c r="K169" s="30" t="n"/>
      <c r="L169" s="30" t="inlineStr">
        <is>
          <t>NO</t>
        </is>
      </c>
      <c r="M169" s="30" t="n">
        <v>-0.02931522452459699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c r="IO169" s="76" t="inlineStr">
        <is>
          <t>SUSPICIOUS n=0 for crypto_short — keep, needs S1 fills (backtest-expert: &lt;30 trades, seek plateaus, punish)</t>
        </is>
      </c>
    </row>
    <row r="170" ht="15.75" customHeight="1" s="67">
      <c r="A170" s="37" t="inlineStr">
        <is>
          <t>BTC_HARD_BLOCK_OTHER_ACCOUNTS</t>
        </is>
      </c>
      <c r="B170" s="73" t="inlineStr">
        <is>
          <t>0.0</t>
        </is>
      </c>
      <c r="C170" s="38" t="n"/>
      <c r="D170" s="38" t="inlineStr">
        <is>
          <t>UNIVERSAL (ex-BTC) — ENTRY/EXIT/REENTRY</t>
        </is>
      </c>
      <c r="E170" s="38" t="n"/>
      <c r="F170" s="30" t="n"/>
      <c r="G170" s="38">
        <f>IFERROR(VLOOKUP($A173&amp;"_"&amp;$B173,Results_Deltas!$A$2:$P$15000,5,FALSE),"")</f>
        <v/>
      </c>
      <c r="H170" s="38" t="inlineStr">
        <is>
          <t>Blanket (page end)</t>
        </is>
      </c>
      <c r="I170" s="30" t="n"/>
      <c r="J170" s="30" t="n"/>
      <c r="K170" s="30" t="n"/>
      <c r="L170" s="30" t="inlineStr">
        <is>
          <t>NO</t>
        </is>
      </c>
      <c r="M170" s="30" t="n">
        <v>-0.02931522452459699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c r="IO170" s="76" t="inlineStr">
        <is>
          <t>SUSPICIOUS n=0 for crypto_short — keep, needs S1 fills (backtest-expert: &lt;30 trades, seek plateaus, punish)</t>
        </is>
      </c>
    </row>
    <row r="171" ht="15.75" customHeight="1" s="67">
      <c r="A171" s="37" t="inlineStr">
        <is>
          <t>BTC_HARD_BLOCK_OTHER_ACCOUNTS</t>
        </is>
      </c>
      <c r="B171" s="73" t="inlineStr">
        <is>
          <t>0.0_ALT</t>
        </is>
      </c>
      <c r="C171" s="38" t="n"/>
      <c r="D171" s="38" t="inlineStr">
        <is>
          <t>UNIVERSAL (ex-BTC) — ENTRY/EXIT/REENTRY</t>
        </is>
      </c>
      <c r="E171" s="38" t="n"/>
      <c r="F171" s="30" t="n"/>
      <c r="G171" s="38">
        <f>IFERROR(VLOOKUP($A174&amp;"_"&amp;$B174,Results_Deltas!$A$2:$P$15000,5,FALSE),"")</f>
        <v/>
      </c>
      <c r="H171" s="38" t="inlineStr">
        <is>
          <t>Blanket (page end)</t>
        </is>
      </c>
      <c r="I171" s="30" t="n"/>
      <c r="J171" s="30" t="n"/>
      <c r="K171" s="30" t="n"/>
      <c r="L171" s="30" t="inlineStr">
        <is>
          <t>NO</t>
        </is>
      </c>
      <c r="M171" s="30" t="n">
        <v>-0.02931522452459699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c r="IO171" s="76" t="inlineStr">
        <is>
          <t>SUSPICIOUS n=0 for crypto_short — keep, needs S1 fills (backtest-expert: &lt;30 trades, seek plateaus, punish)</t>
        </is>
      </c>
    </row>
    <row r="172" ht="15.75" customHeight="1" s="67">
      <c r="A172" s="37" t="inlineStr">
        <is>
          <t>BTC_ROUND_BANDS_EACH_SIDE</t>
        </is>
      </c>
      <c r="B172" s="73" t="inlineStr">
        <is>
          <t>0.0</t>
        </is>
      </c>
      <c r="C172" s="38" t="n"/>
      <c r="D172" s="38" t="inlineStr">
        <is>
          <t>UNIVERSAL (ex-BTC) — ENTRY/EXIT/REENTRY</t>
        </is>
      </c>
      <c r="E172" s="38" t="n"/>
      <c r="F172" s="30" t="n"/>
      <c r="G172" s="38">
        <f>IFERROR(VLOOKUP($A175&amp;"_"&amp;$B175,Results_Deltas!$A$2:$P$15000,5,FALSE),"")</f>
        <v/>
      </c>
      <c r="H172" s="38" t="inlineStr">
        <is>
          <t>Blanket (page end)</t>
        </is>
      </c>
      <c r="I172" s="30" t="n"/>
      <c r="J172" s="30" t="n"/>
      <c r="K172" s="30" t="n"/>
      <c r="L172" s="30" t="inlineStr">
        <is>
          <t>NO</t>
        </is>
      </c>
      <c r="M172" s="30" t="n">
        <v>-0.02931522452459699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c r="IO172" s="76" t="inlineStr">
        <is>
          <t>SUSPICIOUS n=0 for crypto_short — keep, needs S1 fills (backtest-expert: &lt;30 trades, seek plateaus, punish)</t>
        </is>
      </c>
    </row>
    <row r="173" ht="15.75" customHeight="1" s="67">
      <c r="A173" s="37" t="inlineStr">
        <is>
          <t>BTC_ROUND_BANDS_EACH_SIDE</t>
        </is>
      </c>
      <c r="B173" s="73" t="inlineStr">
        <is>
          <t>0.0_ALT</t>
        </is>
      </c>
      <c r="C173" s="38" t="n"/>
      <c r="D173" s="38" t="inlineStr">
        <is>
          <t>UNIVERSAL (ex-BTC) — ENTRY/EXIT/REENTRY</t>
        </is>
      </c>
      <c r="E173" s="38" t="n"/>
      <c r="F173" s="30" t="n"/>
      <c r="G173" s="38">
        <f>IFERROR(VLOOKUP($A176&amp;"_"&amp;$B176,Results_Deltas!$A$2:$P$15000,5,FALSE),"")</f>
        <v/>
      </c>
      <c r="H173" s="38" t="inlineStr">
        <is>
          <t>Blanket (page end)</t>
        </is>
      </c>
      <c r="I173" s="30" t="n"/>
      <c r="J173" s="30" t="n"/>
      <c r="K173" s="30" t="n"/>
      <c r="L173" s="30" t="inlineStr">
        <is>
          <t>NO</t>
        </is>
      </c>
      <c r="M173" s="30" t="n">
        <v>-0.02931522452459699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c r="IO173" s="76" t="inlineStr">
        <is>
          <t>SUSPICIOUS n=0 for crypto_short — keep, needs S1 fills (backtest-expert: &lt;30 trades, seek plateaus, punish)</t>
        </is>
      </c>
    </row>
    <row r="174" ht="15.75" customHeight="1" s="67">
      <c r="A174" s="37" t="inlineStr">
        <is>
          <t>EXECUTE_NOW_SINGLE_GATE_ENFORCE</t>
        </is>
      </c>
      <c r="B174" s="73" t="inlineStr">
        <is>
          <t>0.0</t>
        </is>
      </c>
      <c r="C174" s="38" t="n"/>
      <c r="D174" s="38" t="inlineStr">
        <is>
          <t>ENTRY, GLOBAL_CHECK, STOCKS_EXIT</t>
        </is>
      </c>
      <c r="E174" s="38" t="n"/>
      <c r="F174" s="30" t="n"/>
      <c r="G174" s="38">
        <f>IFERROR(VLOOKUP($A177&amp;"_"&amp;$B177,Results_Deltas!$A$2:$P$15000,5,FALSE),"")</f>
        <v/>
      </c>
      <c r="H174" s="38" t="inlineStr">
        <is>
          <t>Blanket (page end)</t>
        </is>
      </c>
      <c r="I174" s="30" t="n"/>
      <c r="J174" s="30" t="n"/>
      <c r="K174" s="30" t="n"/>
      <c r="L174" s="30" t="inlineStr">
        <is>
          <t>NO</t>
        </is>
      </c>
      <c r="M174" s="30" t="n">
        <v>-0.02931522452459699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c r="IO174" s="76" t="inlineStr">
        <is>
          <t>SUSPICIOUS n=0 for crypto_short — keep, needs S1 fills (backtest-expert: &lt;30 trades, seek plateaus, punish)</t>
        </is>
      </c>
    </row>
    <row r="175" ht="15.75" customHeight="1" s="67">
      <c r="A175" s="37" t="inlineStr">
        <is>
          <t>EXECUTE_NOW_SINGLE_GATE_ENFORCE</t>
        </is>
      </c>
      <c r="B175" s="73" t="inlineStr">
        <is>
          <t>0.0_ALT</t>
        </is>
      </c>
      <c r="C175" s="38" t="n"/>
      <c r="D175" s="38" t="inlineStr">
        <is>
          <t>ENTRY, GLOBAL_CHECK, STOCKS_EXIT</t>
        </is>
      </c>
      <c r="E175" s="38" t="n"/>
      <c r="F175" s="30" t="n"/>
      <c r="G175" s="38">
        <f>IFERROR(VLOOKUP($A178&amp;"_"&amp;$B178,Results_Deltas!$A$2:$P$15000,5,FALSE),"")</f>
        <v/>
      </c>
      <c r="H175" s="38" t="inlineStr">
        <is>
          <t>Blanket (page end)</t>
        </is>
      </c>
      <c r="I175" s="30" t="n"/>
      <c r="J175" s="30" t="n"/>
      <c r="K175" s="30" t="n"/>
      <c r="L175" s="30" t="inlineStr">
        <is>
          <t>NO</t>
        </is>
      </c>
      <c r="M175" s="30" t="n">
        <v>-0.02931522452459699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c r="IO175" s="76" t="inlineStr">
        <is>
          <t>SUSPICIOUS n=0 for crypto_short — keep, needs S1 fills (backtest-expert: &lt;30 trades, seek plateaus, punish)</t>
        </is>
      </c>
    </row>
    <row r="176" ht="15.75" customHeight="1" s="67">
      <c r="A176" s="37" t="inlineStr">
        <is>
          <t>EZ_MANAGE_THROTTLER_RATE</t>
        </is>
      </c>
      <c r="B176" s="73" t="inlineStr">
        <is>
          <t>0.0</t>
        </is>
      </c>
      <c r="C176" s="38" t="n"/>
      <c r="D176" s="38" t="inlineStr">
        <is>
          <t>GLOBAL_CHECK, STOCKS_EXIT</t>
        </is>
      </c>
      <c r="E176" s="38" t="n"/>
      <c r="F176" s="30" t="n"/>
      <c r="G176" s="38">
        <f>IFERROR(VLOOKUP($A179&amp;"_"&amp;$B179,Results_Deltas!$A$2:$P$15000,5,FALSE),"")</f>
        <v/>
      </c>
      <c r="H176" s="38" t="inlineStr">
        <is>
          <t>Blanket (page end)</t>
        </is>
      </c>
      <c r="I176" s="30" t="n"/>
      <c r="J176" s="30" t="n"/>
      <c r="K176" s="30" t="n"/>
      <c r="L176" s="30" t="inlineStr">
        <is>
          <t>NO</t>
        </is>
      </c>
      <c r="M176" s="30" t="n">
        <v>-0.02931522452459699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c r="IO176" s="76" t="inlineStr">
        <is>
          <t>SUSPICIOUS n=0 for crypto_short — keep, needs S1 fills (backtest-expert: &lt;30 trades, seek plateaus, punish)</t>
        </is>
      </c>
    </row>
    <row r="177" ht="15.75" customHeight="1" s="67">
      <c r="A177" s="37" t="inlineStr">
        <is>
          <t>EZ_MANAGE_THROTTLER_RATE</t>
        </is>
      </c>
      <c r="B177" s="73" t="inlineStr">
        <is>
          <t>0.0_ALT</t>
        </is>
      </c>
      <c r="C177" s="38" t="n"/>
      <c r="D177" s="38" t="inlineStr">
        <is>
          <t>GLOBAL_CHECK, STOCKS_EXIT</t>
        </is>
      </c>
      <c r="E177" s="38" t="n"/>
      <c r="F177" s="30" t="n"/>
      <c r="G177" s="38">
        <f>IFERROR(VLOOKUP($A180&amp;"_"&amp;$B180,Results_Deltas!$A$2:$P$15000,5,FALSE),"")</f>
        <v/>
      </c>
      <c r="H177" s="38" t="inlineStr">
        <is>
          <t>Blanket (page end)</t>
        </is>
      </c>
      <c r="I177" s="30" t="n"/>
      <c r="J177" s="30" t="n"/>
      <c r="K177" s="30" t="n"/>
      <c r="L177" s="30" t="inlineStr">
        <is>
          <t>NO</t>
        </is>
      </c>
      <c r="M177" s="30" t="n">
        <v>-0.02931522452459699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c r="IO177" s="76" t="inlineStr">
        <is>
          <t>SUSPICIOUS n=0 for crypto_short — keep, needs S1 fills (backtest-expert: &lt;30 trades, seek plateaus, punish)</t>
        </is>
      </c>
    </row>
    <row r="178" ht="15.75" customHeight="1" s="67">
      <c r="A178" s="37" t="inlineStr">
        <is>
          <t>FUNDING_GATE_LONG_MAX</t>
        </is>
      </c>
      <c r="B178" s="73" t="inlineStr">
        <is>
          <t>0.0</t>
        </is>
      </c>
      <c r="C178" s="38" t="n"/>
      <c r="D178" s="38" t="inlineStr">
        <is>
          <t>ENTRY, GLOBAL_CHECK, STOCKS_EXIT</t>
        </is>
      </c>
      <c r="E178" s="38" t="n"/>
      <c r="F178" s="30" t="n"/>
      <c r="G178" s="38">
        <f>IFERROR(VLOOKUP($A181&amp;"_"&amp;$B181,Results_Deltas!$A$2:$P$15000,5,FALSE),"")</f>
        <v/>
      </c>
      <c r="H178" s="38" t="inlineStr">
        <is>
          <t>Blanket (page end)</t>
        </is>
      </c>
      <c r="I178" s="30" t="n"/>
      <c r="J178" s="30" t="n"/>
      <c r="K178" s="30" t="n"/>
      <c r="L178" s="30" t="inlineStr">
        <is>
          <t>NO</t>
        </is>
      </c>
      <c r="M178" s="30" t="n">
        <v>-0.02931522452459699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c r="IO178" s="76" t="inlineStr">
        <is>
          <t>SUSPICIOUS n=0 for crypto_short — keep, needs S1 fills (backtest-expert: &lt;30 trades, seek plateaus, punish)</t>
        </is>
      </c>
    </row>
    <row r="179" ht="15.75" customHeight="1" s="67">
      <c r="A179" s="37" t="inlineStr">
        <is>
          <t>FUNDING_GATE_LONG_MAX</t>
        </is>
      </c>
      <c r="B179" s="73" t="inlineStr">
        <is>
          <t>0.0_ALT</t>
        </is>
      </c>
      <c r="C179" s="38" t="n"/>
      <c r="D179" s="38" t="inlineStr">
        <is>
          <t>ENTRY, GLOBAL_CHECK, STOCKS_EXIT</t>
        </is>
      </c>
      <c r="E179" s="38" t="n"/>
      <c r="F179" s="30" t="n"/>
      <c r="G179" s="38">
        <f>IFERROR(VLOOKUP($A182&amp;"_"&amp;$B182,Results_Deltas!$A$2:$P$15000,5,FALSE),"")</f>
        <v/>
      </c>
      <c r="H179" s="38" t="inlineStr">
        <is>
          <t>Blanket (page end)</t>
        </is>
      </c>
      <c r="I179" s="30" t="n"/>
      <c r="J179" s="30" t="n"/>
      <c r="K179" s="30" t="n"/>
      <c r="L179" s="30" t="inlineStr">
        <is>
          <t>NO</t>
        </is>
      </c>
      <c r="M179" s="30" t="n">
        <v>-0.02931522452459699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c r="IO179" s="76" t="inlineStr">
        <is>
          <t>SUSPICIOUS n=0 for crypto_short — keep, needs S1 fills (backtest-expert: &lt;30 trades, seek plateaus, punish)</t>
        </is>
      </c>
    </row>
    <row r="180" ht="15.75" customHeight="1" s="67">
      <c r="A180" s="37" t="inlineStr">
        <is>
          <t>FUNDING_GATE_MTF_REQUIRED</t>
        </is>
      </c>
      <c r="B180" s="73" t="inlineStr">
        <is>
          <t>0.0</t>
        </is>
      </c>
      <c r="C180" s="38" t="n"/>
      <c r="D180" s="38" t="inlineStr">
        <is>
          <t>ENTRY, GLOBAL_CHECK, STOCKS_EXIT</t>
        </is>
      </c>
      <c r="E180" s="38" t="n"/>
      <c r="F180" s="30" t="n"/>
      <c r="G180" s="38">
        <f>IFERROR(VLOOKUP($A183&amp;"_"&amp;$B183,Results_Deltas!$A$2:$P$15000,5,FALSE),"")</f>
        <v/>
      </c>
      <c r="H180" s="38" t="inlineStr">
        <is>
          <t>Blanket (page end)</t>
        </is>
      </c>
      <c r="I180" s="30" t="n"/>
      <c r="J180" s="30" t="n"/>
      <c r="K180" s="30" t="n"/>
      <c r="L180" s="30" t="inlineStr">
        <is>
          <t>NO</t>
        </is>
      </c>
      <c r="M180" s="30" t="n">
        <v>-0.02931522452459699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c r="IO180" s="76" t="inlineStr">
        <is>
          <t>SUSPICIOUS n=0 for crypto_short — keep, needs S1 fills (backtest-expert: &lt;30 trades, seek plateaus, punish)</t>
        </is>
      </c>
    </row>
    <row r="181" ht="15.75" customHeight="1" s="67">
      <c r="A181" s="37" t="inlineStr">
        <is>
          <t>FUNDING_GATE_MTF_REQUIRED</t>
        </is>
      </c>
      <c r="B181" s="73" t="inlineStr">
        <is>
          <t>0.0_ALT</t>
        </is>
      </c>
      <c r="C181" s="38" t="n"/>
      <c r="D181" s="38" t="inlineStr">
        <is>
          <t>ENTRY, GLOBAL_CHECK, STOCKS_EXIT</t>
        </is>
      </c>
      <c r="E181" s="38" t="n"/>
      <c r="F181" s="30" t="n"/>
      <c r="G181" s="38">
        <f>IFERROR(VLOOKUP($A184&amp;"_"&amp;$B184,Results_Deltas!$A$2:$P$15000,5,FALSE),"")</f>
        <v/>
      </c>
      <c r="H181" s="38" t="inlineStr">
        <is>
          <t>Blanket (page end)</t>
        </is>
      </c>
      <c r="I181" s="30" t="n"/>
      <c r="J181" s="30" t="n"/>
      <c r="K181" s="30" t="n"/>
      <c r="L181" s="30" t="inlineStr">
        <is>
          <t>NO</t>
        </is>
      </c>
      <c r="M181" s="30" t="n">
        <v>-0.02931522452459699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c r="IO181" s="76" t="inlineStr">
        <is>
          <t>SUSPICIOUS n=0 for crypto_short — keep, needs S1 fills (backtest-expert: &lt;30 trades, seek plateaus, punish)</t>
        </is>
      </c>
    </row>
    <row r="182" ht="15.75" customHeight="1" s="67">
      <c r="A182" s="37" t="inlineStr">
        <is>
          <t>FUNDING_GATE_SHORT_MIN</t>
        </is>
      </c>
      <c r="B182" s="73" t="inlineStr">
        <is>
          <t>0.0</t>
        </is>
      </c>
      <c r="C182" s="38" t="n"/>
      <c r="D182" s="38" t="inlineStr">
        <is>
          <t>ENTRY, GLOBAL_CHECK, STOCKS_EXIT</t>
        </is>
      </c>
      <c r="E182" s="38" t="n"/>
      <c r="F182" s="30" t="n"/>
      <c r="G182" s="38">
        <f>IFERROR(VLOOKUP($A185&amp;"_"&amp;$B185,Results_Deltas!$A$2:$P$15000,5,FALSE),"")</f>
        <v/>
      </c>
      <c r="H182" s="38" t="inlineStr">
        <is>
          <t>Blanket (page end)</t>
        </is>
      </c>
      <c r="I182" s="30" t="n"/>
      <c r="J182" s="30" t="n"/>
      <c r="K182" s="30" t="n"/>
      <c r="L182" s="30" t="inlineStr">
        <is>
          <t>NO</t>
        </is>
      </c>
      <c r="M182" s="30" t="n">
        <v>-0.02931522452459699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c r="IO182" s="76" t="inlineStr">
        <is>
          <t>SUSPICIOUS n=0 for crypto_short — keep, needs S1 fills (backtest-expert: &lt;30 trades, seek plateaus, punish)</t>
        </is>
      </c>
    </row>
    <row r="183" ht="15.75" customHeight="1" s="67">
      <c r="A183" s="37" t="inlineStr">
        <is>
          <t>FUNDING_GATE_SHORT_MIN</t>
        </is>
      </c>
      <c r="B183" s="73" t="inlineStr">
        <is>
          <t>0.0_ALT</t>
        </is>
      </c>
      <c r="C183" s="38" t="n"/>
      <c r="D183" s="38" t="inlineStr">
        <is>
          <t>ENTRY, GLOBAL_CHECK, STOCKS_EXIT</t>
        </is>
      </c>
      <c r="E183" s="38" t="n"/>
      <c r="F183" s="30" t="n"/>
      <c r="G183" s="38">
        <f>IFERROR(VLOOKUP($A186&amp;"_"&amp;$B186,Results_Deltas!$A$2:$P$15000,5,FALSE),"")</f>
        <v/>
      </c>
      <c r="H183" s="38" t="inlineStr">
        <is>
          <t>Blanket (page end)</t>
        </is>
      </c>
      <c r="I183" s="30" t="n"/>
      <c r="J183" s="30" t="n"/>
      <c r="K183" s="30" t="n"/>
      <c r="L183" s="30" t="inlineStr">
        <is>
          <t>NO</t>
        </is>
      </c>
      <c r="M183" s="30" t="n">
        <v>-0.02931522452459699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c r="IO183" s="76" t="inlineStr">
        <is>
          <t>SUSPICIOUS n=0 for crypto_short — keep, needs S1 fills (backtest-expert: &lt;30 trades, seek plateaus, punish)</t>
        </is>
      </c>
    </row>
    <row r="184" ht="15.75" customHeight="1" s="67">
      <c r="A184" s="37" t="inlineStr">
        <is>
          <t>GOLDEN_RULE_BASE_USD</t>
        </is>
      </c>
      <c r="B184" s="73" t="inlineStr">
        <is>
          <t>0.0</t>
        </is>
      </c>
      <c r="C184" s="38" t="n"/>
      <c r="D184" s="38" t="inlineStr">
        <is>
          <t>GLOBAL_CHECK, STOCKS_EXIT</t>
        </is>
      </c>
      <c r="E184" s="38" t="n"/>
      <c r="F184" s="30" t="n"/>
      <c r="G184" s="38">
        <f>IFERROR(VLOOKUP($A187&amp;"_"&amp;$B187,Results_Deltas!$A$2:$P$15000,5,FALSE),"")</f>
        <v/>
      </c>
      <c r="H184" s="38" t="inlineStr">
        <is>
          <t>Blanket (page end)</t>
        </is>
      </c>
      <c r="I184" s="30" t="n"/>
      <c r="J184" s="30" t="n"/>
      <c r="K184" s="30" t="n"/>
      <c r="L184" s="30" t="inlineStr">
        <is>
          <t>NO</t>
        </is>
      </c>
      <c r="M184" s="30" t="n">
        <v>-0.02931522452459699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c r="IO184" s="76" t="inlineStr">
        <is>
          <t>SUSPICIOUS n=0 for crypto_short — keep, needs S1 fills (backtest-expert: &lt;30 trades, seek plateaus, punish)</t>
        </is>
      </c>
    </row>
    <row r="185" ht="15.75" customHeight="1" s="67">
      <c r="A185" s="37" t="inlineStr">
        <is>
          <t>GOLDEN_RULE_BASE_USD</t>
        </is>
      </c>
      <c r="B185" s="73" t="inlineStr">
        <is>
          <t>0.0_ALT</t>
        </is>
      </c>
      <c r="C185" s="38" t="n"/>
      <c r="D185" s="38" t="inlineStr">
        <is>
          <t>GLOBAL_CHECK, STOCKS_EXIT</t>
        </is>
      </c>
      <c r="E185" s="38" t="n"/>
      <c r="F185" s="30" t="n"/>
      <c r="G185" s="38">
        <f>IFERROR(VLOOKUP($A188&amp;"_"&amp;$B188,Results_Deltas!$A$2:$P$15000,5,FALSE),"")</f>
        <v/>
      </c>
      <c r="H185" s="38" t="inlineStr">
        <is>
          <t>Blanket (page end)</t>
        </is>
      </c>
      <c r="I185" s="30" t="n"/>
      <c r="J185" s="30" t="n"/>
      <c r="K185" s="30" t="n"/>
      <c r="L185" s="30" t="inlineStr">
        <is>
          <t>NO</t>
        </is>
      </c>
      <c r="M185" s="30" t="n">
        <v>-0.02931522452459699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c r="IO185" s="76" t="inlineStr">
        <is>
          <t>SUSPICIOUS n=0 for crypto_short — keep, needs S1 fills (backtest-expert: &lt;30 trades, seek plateaus, punish)</t>
        </is>
      </c>
    </row>
    <row r="186" ht="15.75" customHeight="1" s="67">
      <c r="A186" s="37" t="inlineStr">
        <is>
          <t>GR_FILTER_ALL_ENTRIES</t>
        </is>
      </c>
      <c r="B186" s="73" t="inlineStr">
        <is>
          <t>0.0</t>
        </is>
      </c>
      <c r="C186" s="38" t="n"/>
      <c r="D186" s="38" t="inlineStr">
        <is>
          <t>GLOBAL_CHECK, STOCKS_EXIT</t>
        </is>
      </c>
      <c r="E186" s="38" t="n"/>
      <c r="F186" s="30" t="n"/>
      <c r="G186" s="38">
        <f>IFERROR(VLOOKUP($A189&amp;"_"&amp;$B189,Results_Deltas!$A$2:$P$15000,5,FALSE),"")</f>
        <v/>
      </c>
      <c r="H186" s="38" t="inlineStr">
        <is>
          <t>Blanket (page end)</t>
        </is>
      </c>
      <c r="I186" s="30" t="n"/>
      <c r="J186" s="30" t="n"/>
      <c r="K186" s="30" t="n"/>
      <c r="L186" s="30" t="inlineStr">
        <is>
          <t>NO</t>
        </is>
      </c>
      <c r="M186" s="30" t="n">
        <v>-0.02931522452459699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c r="IO186" s="76" t="inlineStr">
        <is>
          <t>SUSPICIOUS n=0 for crypto_short — keep, needs S1 fills (backtest-expert: &lt;30 trades, seek plateaus, punish)</t>
        </is>
      </c>
    </row>
    <row r="187" ht="15.75" customHeight="1" s="67">
      <c r="A187" s="37" t="inlineStr">
        <is>
          <t>GR_FILTER_ALL_ENTRIES</t>
        </is>
      </c>
      <c r="B187" s="73" t="inlineStr">
        <is>
          <t>0.0_ALT</t>
        </is>
      </c>
      <c r="C187" s="38" t="n"/>
      <c r="D187" s="38" t="inlineStr">
        <is>
          <t>GLOBAL_CHECK, STOCKS_EXIT</t>
        </is>
      </c>
      <c r="E187" s="38" t="n"/>
      <c r="F187" s="30" t="n"/>
      <c r="G187" s="38">
        <f>IFERROR(VLOOKUP($A190&amp;"_"&amp;$B190,Results_Deltas!$A$2:$P$15000,5,FALSE),"")</f>
        <v/>
      </c>
      <c r="H187" s="38" t="inlineStr">
        <is>
          <t>Blanket (page end)</t>
        </is>
      </c>
      <c r="I187" s="30" t="n"/>
      <c r="J187" s="30" t="n"/>
      <c r="K187" s="30" t="n"/>
      <c r="L187" s="30" t="inlineStr">
        <is>
          <t>NO</t>
        </is>
      </c>
      <c r="M187" s="30" t="n">
        <v>-0.02931522452459699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c r="IO187" s="76" t="inlineStr">
        <is>
          <t>SUSPICIOUS n=0 for crypto_short — keep, needs S1 fills (backtest-expert: &lt;30 trades, seek plateaus, punish)</t>
        </is>
      </c>
    </row>
    <row r="188" ht="15.75" customHeight="1" s="67">
      <c r="A188" s="37" t="inlineStr">
        <is>
          <t>HLR_SMA_BAND_PCT</t>
        </is>
      </c>
      <c r="B188" s="73" t="inlineStr">
        <is>
          <t>0</t>
        </is>
      </c>
      <c r="C188" s="38" t="n"/>
      <c r="D188" s="38" t="inlineStr">
        <is>
          <t>ENTRY, GLOBAL_CHECK, STOCKS_EXIT</t>
        </is>
      </c>
      <c r="E188" s="38" t="n"/>
      <c r="F188" s="30" t="n"/>
      <c r="G188" s="38">
        <f>IFERROR(VLOOKUP($A191&amp;"_"&amp;$B191,Results_Deltas!$A$2:$P$15000,5,FALSE),"")</f>
        <v/>
      </c>
      <c r="H188" s="38" t="inlineStr">
        <is>
          <t>Blanket (page end)</t>
        </is>
      </c>
      <c r="I188" s="30" t="n"/>
      <c r="J188" s="30" t="n"/>
      <c r="K188" s="30" t="n"/>
      <c r="L188" s="30" t="inlineStr">
        <is>
          <t>NO</t>
        </is>
      </c>
      <c r="M188" s="30" t="n">
        <v>-0.02931522452459699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c r="IO188" s="76" t="inlineStr">
        <is>
          <t>SUSPICIOUS n=0 for crypto_short — keep, needs S1 fills (backtest-expert: &lt;30 trades, seek plateaus, punish)</t>
        </is>
      </c>
    </row>
    <row r="189" ht="15.75" customHeight="1" s="67">
      <c r="A189" s="37" t="inlineStr">
        <is>
          <t>HLR_TOP_MIN_TFS</t>
        </is>
      </c>
      <c r="B189" s="73" t="inlineStr">
        <is>
          <t>0</t>
        </is>
      </c>
      <c r="C189" s="38" t="n"/>
      <c r="D189" s="38" t="inlineStr">
        <is>
          <t>GLOBAL_CHECK, REENTRY, STOCKS_EXIT</t>
        </is>
      </c>
      <c r="E189" s="38" t="n"/>
      <c r="F189" s="30" t="n"/>
      <c r="G189" s="38">
        <f>IFERROR(VLOOKUP($A192&amp;"_"&amp;$B192,Results_Deltas!$A$2:$P$15000,5,FALSE),"")</f>
        <v/>
      </c>
      <c r="H189" s="38" t="inlineStr">
        <is>
          <t>Blanket (page end)</t>
        </is>
      </c>
      <c r="I189" s="30" t="n"/>
      <c r="J189" s="30" t="n"/>
      <c r="K189" s="30" t="n"/>
      <c r="L189" s="30" t="inlineStr">
        <is>
          <t>NO</t>
        </is>
      </c>
      <c r="M189" s="30" t="n">
        <v>-0.02931522452459699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c r="IO189" s="76" t="inlineStr">
        <is>
          <t>SUSPICIOUS n=0 for crypto_short — keep, needs S1 fills (backtest-expert: &lt;30 trades, seek plateaus, punish)</t>
        </is>
      </c>
    </row>
    <row r="190" ht="15.75" customHeight="1" s="67">
      <c r="A190" s="37" t="inlineStr">
        <is>
          <t>HTF4_CONF</t>
        </is>
      </c>
      <c r="B190" s="73" t="inlineStr">
        <is>
          <t>False_ALT</t>
        </is>
      </c>
      <c r="C190" s="38" t="n"/>
      <c r="D190" s="38" t="inlineStr">
        <is>
          <t>GLOBAL_CHECK, STOCKS_EXIT</t>
        </is>
      </c>
      <c r="E190" s="38" t="n"/>
      <c r="F190" s="30" t="n"/>
      <c r="G190" s="38">
        <f>IFERROR(VLOOKUP($A193&amp;"_"&amp;$B193,Results_Deltas!$A$2:$P$15000,5,FALSE),"")</f>
        <v/>
      </c>
      <c r="H190" s="38" t="inlineStr">
        <is>
          <t>Blanket (page end)</t>
        </is>
      </c>
      <c r="I190" s="30" t="n"/>
      <c r="J190" s="30" t="n"/>
      <c r="K190" s="30" t="n"/>
      <c r="L190" s="30" t="inlineStr">
        <is>
          <t>NO</t>
        </is>
      </c>
      <c r="M190" s="30" t="n">
        <v>-0.02931522452459699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c r="IO190" s="76" t="inlineStr">
        <is>
          <t>SUSPICIOUS n=0 for crypto_short — keep, needs S1 fills (backtest-expert: &lt;30 trades, seek plateaus, punish)</t>
        </is>
      </c>
    </row>
    <row r="191" ht="15.75" customHeight="1" s="67">
      <c r="A191" s="37" t="inlineStr">
        <is>
          <t>HTF_GATE_BYPASS_RZ</t>
        </is>
      </c>
      <c r="B191" s="73" t="inlineStr">
        <is>
          <t>0.0</t>
        </is>
      </c>
      <c r="C191" s="38" t="n"/>
      <c r="D191" s="38" t="inlineStr">
        <is>
          <t>ENTRY, GLOBAL_CHECK, STOCKS_EXIT</t>
        </is>
      </c>
      <c r="E191" s="38" t="n"/>
      <c r="F191" s="30" t="n"/>
      <c r="G191" s="38">
        <f>IFERROR(VLOOKUP($A194&amp;"_"&amp;$B194,Results_Deltas!$A$2:$P$15000,5,FALSE),"")</f>
        <v/>
      </c>
      <c r="H191" s="38" t="inlineStr">
        <is>
          <t>Blanket (page end)</t>
        </is>
      </c>
      <c r="I191" s="30" t="n"/>
      <c r="J191" s="30" t="n"/>
      <c r="K191" s="30" t="n"/>
      <c r="L191" s="30" t="inlineStr">
        <is>
          <t>NO</t>
        </is>
      </c>
      <c r="M191" s="30" t="n">
        <v>-0.02931522452459699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c r="IO191" s="76" t="inlineStr">
        <is>
          <t>SUSPICIOUS n=0 for crypto_short — keep, needs S1 fills (backtest-expert: &lt;30 trades, seek plateaus, punish)</t>
        </is>
      </c>
    </row>
    <row r="192" ht="15.75" customHeight="1" s="67">
      <c r="A192" s="37" t="inlineStr">
        <is>
          <t>HTF_GATE_BYPASS_RZ</t>
        </is>
      </c>
      <c r="B192" s="73" t="inlineStr">
        <is>
          <t>0.0_ALT</t>
        </is>
      </c>
      <c r="C192" s="38" t="n"/>
      <c r="D192" s="38" t="inlineStr">
        <is>
          <t>ENTRY, GLOBAL_CHECK, STOCKS_EXIT</t>
        </is>
      </c>
      <c r="E192" s="38" t="n"/>
      <c r="F192" s="30" t="n"/>
      <c r="G192" s="38">
        <f>IFERROR(VLOOKUP($A195&amp;"_"&amp;$B195,Results_Deltas!$A$2:$P$15000,5,FALSE),"")</f>
        <v/>
      </c>
      <c r="H192" s="38" t="inlineStr">
        <is>
          <t>Blanket (page end)</t>
        </is>
      </c>
      <c r="I192" s="30" t="n"/>
      <c r="J192" s="30" t="n"/>
      <c r="K192" s="30" t="n"/>
      <c r="L192" s="30" t="inlineStr">
        <is>
          <t>NO</t>
        </is>
      </c>
      <c r="M192" s="30" t="n">
        <v>-0.02931522452459699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c r="IO192" s="76" t="inlineStr">
        <is>
          <t>SUSPICIOUS n=0 for crypto_short — keep, needs S1 fills (backtest-expert: &lt;30 trades, seek plateaus, punish)</t>
        </is>
      </c>
    </row>
    <row r="193" ht="15.75" customHeight="1" s="67">
      <c r="A193" s="37" t="inlineStr">
        <is>
          <t>HTF_GATE_D_MANDATORY</t>
        </is>
      </c>
      <c r="B193" s="73" t="inlineStr">
        <is>
          <t>0.0</t>
        </is>
      </c>
      <c r="C193" s="38" t="n"/>
      <c r="D193" s="38" t="inlineStr">
        <is>
          <t>ENTRY, GLOBAL_CHECK, STOCKS_EXIT</t>
        </is>
      </c>
      <c r="E193" s="38" t="n"/>
      <c r="F193" s="30" t="n"/>
      <c r="G193" s="38">
        <f>IFERROR(VLOOKUP($A196&amp;"_"&amp;$B196,Results_Deltas!$A$2:$P$15000,5,FALSE),"")</f>
        <v/>
      </c>
      <c r="H193" s="38" t="inlineStr">
        <is>
          <t>Blanket (page end)</t>
        </is>
      </c>
      <c r="I193" s="30" t="n"/>
      <c r="J193" s="30" t="n"/>
      <c r="K193" s="30" t="n"/>
      <c r="L193" s="30" t="inlineStr">
        <is>
          <t>NO</t>
        </is>
      </c>
      <c r="M193" s="30" t="n">
        <v>-0.02931522452459699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c r="IO193" s="76" t="inlineStr">
        <is>
          <t>SUSPICIOUS n=0 for crypto_short — keep, needs S1 fills (backtest-expert: &lt;30 trades, seek plateaus, punish)</t>
        </is>
      </c>
    </row>
    <row r="194" ht="15.75" customHeight="1" s="67">
      <c r="A194" s="37" t="inlineStr">
        <is>
          <t>HTF_GATE_D_MANDATORY</t>
        </is>
      </c>
      <c r="B194" s="73" t="inlineStr">
        <is>
          <t>0.0_ALT</t>
        </is>
      </c>
      <c r="C194" s="38" t="n"/>
      <c r="D194" s="38" t="inlineStr">
        <is>
          <t>ENTRY, GLOBAL_CHECK, STOCKS_EXIT</t>
        </is>
      </c>
      <c r="E194" s="38" t="n"/>
      <c r="F194" s="30" t="n"/>
      <c r="G194" s="38">
        <f>IFERROR(VLOOKUP($A197&amp;"_"&amp;$B197,Results_Deltas!$A$2:$P$15000,5,FALSE),"")</f>
        <v/>
      </c>
      <c r="H194" s="38" t="inlineStr">
        <is>
          <t>Blanket (page end)</t>
        </is>
      </c>
      <c r="I194" s="30" t="n"/>
      <c r="J194" s="30" t="n"/>
      <c r="K194" s="30" t="n"/>
      <c r="L194" s="30" t="inlineStr">
        <is>
          <t>NO</t>
        </is>
      </c>
      <c r="M194" s="30" t="n">
        <v>-0.02931522452459699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c r="IO194" s="76" t="inlineStr">
        <is>
          <t>SUSPICIOUS n=0 for crypto_short — keep, needs S1 fills (backtest-expert: &lt;30 trades, seek plateaus, punish)</t>
        </is>
      </c>
    </row>
    <row r="195" ht="15.75" customHeight="1" s="67">
      <c r="A195" s="37" t="inlineStr">
        <is>
          <t>HTF_GATE_MIN_CONFIRMATIONS</t>
        </is>
      </c>
      <c r="B195" s="73" t="inlineStr">
        <is>
          <t>0.0</t>
        </is>
      </c>
      <c r="C195" s="38" t="n"/>
      <c r="D195" s="38" t="inlineStr">
        <is>
          <t>ENTRY, GLOBAL_CHECK, STOCKS_EXIT</t>
        </is>
      </c>
      <c r="E195" s="38" t="n"/>
      <c r="F195" s="30" t="n"/>
      <c r="G195" s="38">
        <f>IFERROR(VLOOKUP($A198&amp;"_"&amp;$B198,Results_Deltas!$A$2:$P$15000,5,FALSE),"")</f>
        <v/>
      </c>
      <c r="H195" s="38" t="inlineStr">
        <is>
          <t>Blanket (page end)</t>
        </is>
      </c>
      <c r="I195" s="30" t="n"/>
      <c r="J195" s="30" t="n"/>
      <c r="K195" s="30" t="n"/>
      <c r="L195" s="30" t="inlineStr">
        <is>
          <t>NO</t>
        </is>
      </c>
      <c r="M195" s="30" t="n">
        <v>-0.02931522452459699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c r="IO195" s="76" t="inlineStr">
        <is>
          <t>SUSPICIOUS n=0 for crypto_short — keep, needs S1 fills (backtest-expert: &lt;30 trades, seek plateaus, punish)</t>
        </is>
      </c>
    </row>
    <row r="196" ht="15.75" customHeight="1" s="67">
      <c r="A196" s="37" t="inlineStr">
        <is>
          <t>HTF_GATE_MIN_CONFIRMATIONS</t>
        </is>
      </c>
      <c r="B196" s="73" t="inlineStr">
        <is>
          <t>0.0_ALT</t>
        </is>
      </c>
      <c r="C196" s="38" t="n"/>
      <c r="D196" s="38" t="inlineStr">
        <is>
          <t>ENTRY, GLOBAL_CHECK, STOCKS_EXIT</t>
        </is>
      </c>
      <c r="E196" s="38" t="n"/>
      <c r="F196" s="30" t="n"/>
      <c r="G196" s="38">
        <f>IFERROR(VLOOKUP($A199&amp;"_"&amp;$B199,Results_Deltas!$A$2:$P$15000,5,FALSE),"")</f>
        <v/>
      </c>
      <c r="H196" s="38" t="inlineStr">
        <is>
          <t>Blanket (page end)</t>
        </is>
      </c>
      <c r="I196" s="30" t="n"/>
      <c r="J196" s="30" t="n"/>
      <c r="K196" s="30" t="n"/>
      <c r="L196" s="30" t="inlineStr">
        <is>
          <t>NO</t>
        </is>
      </c>
      <c r="M196" s="30" t="n">
        <v>-0.02931522452459699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c r="IO196" s="76" t="inlineStr">
        <is>
          <t>SUSPICIOUS n=0 for crypto_short — keep, needs S1 fills (backtest-expert: &lt;30 trades, seek plateaus, punish)</t>
        </is>
      </c>
    </row>
    <row r="197" ht="15.75" customHeight="1" s="67">
      <c r="A197" s="37" t="inlineStr">
        <is>
          <t>HTF_TREND_VETO_BYPASS_REASONS</t>
        </is>
      </c>
      <c r="B197" s="73" t="inlineStr">
        <is>
          <t>0.0</t>
        </is>
      </c>
      <c r="C197" s="38" t="n"/>
      <c r="D197" s="38" t="inlineStr">
        <is>
          <t>GLOBAL_CHECK, STOCKS_EXIT</t>
        </is>
      </c>
      <c r="E197" s="38" t="n"/>
      <c r="F197" s="30" t="n"/>
      <c r="G197" s="38">
        <f>IFERROR(VLOOKUP($A200&amp;"_"&amp;$B200,Results_Deltas!$A$2:$P$15000,5,FALSE),"")</f>
        <v/>
      </c>
      <c r="H197" s="38" t="inlineStr">
        <is>
          <t>Blanket (page end)</t>
        </is>
      </c>
      <c r="I197" s="30" t="n"/>
      <c r="J197" s="30" t="n"/>
      <c r="K197" s="30" t="n"/>
      <c r="L197" s="30" t="inlineStr">
        <is>
          <t>YES</t>
        </is>
      </c>
      <c r="M197" s="30" t="n">
        <v>-0.02931522452459699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c r="IO197" s="76" t="inlineStr">
        <is>
          <t>SUSPICIOUS n=0 for crypto_short — keep, needs S1 fills (backtest-expert: &lt;30 trades, seek plateaus, punish)</t>
        </is>
      </c>
    </row>
    <row r="198" ht="15.75" customHeight="1" s="67">
      <c r="A198" s="37" t="inlineStr">
        <is>
          <t>HTF_TREND_VETO_BYPASS_REASONS</t>
        </is>
      </c>
      <c r="B198" s="73" t="inlineStr">
        <is>
          <t>0.0_ALT</t>
        </is>
      </c>
      <c r="C198" s="38" t="n"/>
      <c r="D198" s="38" t="inlineStr">
        <is>
          <t>GLOBAL_CHECK, STOCKS_EXIT</t>
        </is>
      </c>
      <c r="E198" s="38" t="n"/>
      <c r="F198" s="30" t="n"/>
      <c r="G198" s="38">
        <f>IFERROR(VLOOKUP($A201&amp;"_"&amp;$B201,Results_Deltas!$A$2:$P$15000,5,FALSE),"")</f>
        <v/>
      </c>
      <c r="H198" s="38" t="inlineStr">
        <is>
          <t>Blanket (page end)</t>
        </is>
      </c>
      <c r="I198" s="30" t="n"/>
      <c r="J198" s="30" t="n"/>
      <c r="K198" s="30" t="n"/>
      <c r="L198" s="30" t="inlineStr">
        <is>
          <t>NO</t>
        </is>
      </c>
      <c r="M198" s="30" t="n">
        <v>-0.02931522452459699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c r="IO198" s="76" t="inlineStr">
        <is>
          <t>SUSPICIOUS n=0 for crypto_short — keep, needs S1 fills (backtest-expert: &lt;30 trades, seek plateaus, punish)</t>
        </is>
      </c>
    </row>
    <row r="199" ht="15.75" customHeight="1" s="67">
      <c r="A199" s="37" t="inlineStr">
        <is>
          <t>LEADERBOARD_FILTER</t>
        </is>
      </c>
      <c r="B199" s="73" t="inlineStr">
        <is>
          <t>False_ALT</t>
        </is>
      </c>
      <c r="C199" s="38" t="n"/>
      <c r="D199" s="38" t="inlineStr">
        <is>
          <t>AUGMENT, ENTRY, EXIT, GLOBAL_CHECK, REDUCE, STOCKS_EXIT</t>
        </is>
      </c>
      <c r="E199" s="38" t="n"/>
      <c r="F199" s="30" t="n"/>
      <c r="G199" s="38">
        <f>IFERROR(VLOOKUP($A202&amp;"_"&amp;$B202,Results_Deltas!$A$2:$P$15000,5,FALSE),"")</f>
        <v/>
      </c>
      <c r="H199" s="38" t="inlineStr">
        <is>
          <t>Blanket (page end)</t>
        </is>
      </c>
      <c r="I199" s="30" t="n"/>
      <c r="J199" s="30" t="n"/>
      <c r="K199" s="30" t="n"/>
      <c r="L199" s="30" t="inlineStr">
        <is>
          <t>NO</t>
        </is>
      </c>
      <c r="M199" s="30" t="n">
        <v>-0.02931522452459699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c r="IO199" s="76" t="inlineStr">
        <is>
          <t>SUSPICIOUS n=0 for crypto_short — keep, needs S1 fills (backtest-expert: &lt;30 trades, seek plateaus, punish)</t>
        </is>
      </c>
    </row>
    <row r="200" ht="15.75" customHeight="1" s="67">
      <c r="A200" s="37" t="inlineStr">
        <is>
          <t>LH_HL_FILTER_REQUIRE_BOTH</t>
        </is>
      </c>
      <c r="B200" s="73" t="inlineStr">
        <is>
          <t>False_ALT</t>
        </is>
      </c>
      <c r="C200" s="38" t="n"/>
      <c r="D200" s="38" t="inlineStr">
        <is>
          <t>ENTRY, GLOBAL_CHECK, STOCKS_EXIT</t>
        </is>
      </c>
      <c r="E200" s="38" t="n"/>
      <c r="F200" s="30" t="n"/>
      <c r="G200" s="38">
        <f>IFERROR(VLOOKUP($A203&amp;"_"&amp;$B203,Results_Deltas!$A$2:$P$15000,5,FALSE),"")</f>
        <v/>
      </c>
      <c r="H200" s="38" t="inlineStr">
        <is>
          <t>Blanket (page end)</t>
        </is>
      </c>
      <c r="I200" s="30" t="n"/>
      <c r="J200" s="30" t="n"/>
      <c r="K200" s="30" t="n"/>
      <c r="L200" s="30" t="inlineStr">
        <is>
          <t>YES</t>
        </is>
      </c>
      <c r="M200" s="30" t="n">
        <v>-0.02931522452459699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c r="IO200" s="76" t="inlineStr">
        <is>
          <t>SUSPICIOUS n=0 for crypto_short — keep, needs S1 fills (backtest-expert: &lt;30 trades, seek plateaus, punish)</t>
        </is>
      </c>
    </row>
    <row r="201" ht="15.75" customHeight="1" s="67">
      <c r="A201" s="39" t="inlineStr">
        <is>
          <t>MANDATORY_REENTRY_WT_FILTER_MIN_VELOCITY</t>
        </is>
      </c>
      <c r="B201" s="73" t="inlineStr">
        <is>
          <t>0.0</t>
        </is>
      </c>
      <c r="C201" s="38" t="n"/>
      <c r="D201" s="38" t="inlineStr">
        <is>
          <t>GLOBAL_CHECK, STOCKS_EXIT</t>
        </is>
      </c>
      <c r="E201" s="38" t="n"/>
      <c r="F201" s="30" t="n"/>
      <c r="G201" s="38">
        <f>IFERROR(VLOOKUP($A204&amp;"_"&amp;$B204,Results_Deltas!$A$2:$P$15000,5,FALSE),"")</f>
        <v/>
      </c>
      <c r="H201" s="38" t="inlineStr">
        <is>
          <t>Blanket (page end)</t>
        </is>
      </c>
      <c r="I201" s="30" t="n"/>
      <c r="J201" s="30" t="n"/>
      <c r="K201" s="30" t="n"/>
      <c r="L201" s="30" t="inlineStr">
        <is>
          <t>NO</t>
        </is>
      </c>
      <c r="M201" s="30" t="n">
        <v>-0.02931522452459699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30" t="n"/>
      <c r="IO201" s="76" t="inlineStr">
        <is>
          <t>SUSPICIOUS n=0 for crypto_short — keep, needs S1 fills (backtest-expert: &lt;30 trades, seek plateaus, punish)</t>
        </is>
      </c>
    </row>
    <row r="202" ht="15.75" customHeight="1" s="67">
      <c r="A202" s="37" t="inlineStr">
        <is>
          <t>MANDATORY_REENTRY_WT_FILTER_MIN_VELOCITY</t>
        </is>
      </c>
      <c r="B202" s="73" t="inlineStr">
        <is>
          <t>0.0_ALT</t>
        </is>
      </c>
      <c r="C202" s="38" t="n"/>
      <c r="D202" s="38" t="inlineStr">
        <is>
          <t>GLOBAL_CHECK, STOCKS_EXIT</t>
        </is>
      </c>
      <c r="E202" s="38" t="n"/>
      <c r="F202" s="30" t="n"/>
      <c r="G202" s="38">
        <f>IFERROR(VLOOKUP($A205&amp;"_"&amp;$B205,Results_Deltas!$A$2:$P$15000,5,FALSE),"")</f>
        <v/>
      </c>
      <c r="H202" s="38" t="inlineStr">
        <is>
          <t>Blanket (page end)</t>
        </is>
      </c>
      <c r="I202" s="30" t="n"/>
      <c r="J202" s="30" t="n"/>
      <c r="K202" s="30" t="n"/>
      <c r="L202" s="30" t="inlineStr">
        <is>
          <t>YES</t>
        </is>
      </c>
      <c r="M202" s="30" t="n">
        <v>-0.02931522452459699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30" t="n"/>
      <c r="IO202" s="76" t="inlineStr">
        <is>
          <t>SUSPICIOUS n=0 for crypto_short — keep, needs S1 fills (backtest-expert: &lt;30 trades, seek plateaus, punish)</t>
        </is>
      </c>
    </row>
    <row r="203" ht="15.75" customHeight="1" s="67">
      <c r="A203" s="37" t="inlineStr">
        <is>
          <t>MANDATORY_REENTRY_WT_FILTER_REQUIRE_FLIP</t>
        </is>
      </c>
      <c r="B203" s="73" t="inlineStr">
        <is>
          <t>False_ALT</t>
        </is>
      </c>
      <c r="C203" s="38" t="n"/>
      <c r="D203" s="38" t="inlineStr">
        <is>
          <t>GLOBAL_CHECK, STOCKS_EXIT</t>
        </is>
      </c>
      <c r="E203" s="38" t="n"/>
      <c r="F203" s="30" t="n"/>
      <c r="G203" s="38">
        <f>IFERROR(VLOOKUP($A206&amp;"_"&amp;$B206,Results_Deltas!$A$2:$P$15000,5,FALSE),"")</f>
        <v/>
      </c>
      <c r="H203" s="38" t="inlineStr">
        <is>
          <t>Blanket (page end)</t>
        </is>
      </c>
      <c r="I203" s="30" t="n"/>
      <c r="J203" s="30" t="n"/>
      <c r="K203" s="30" t="n"/>
      <c r="L203" s="30" t="inlineStr">
        <is>
          <t>YES</t>
        </is>
      </c>
      <c r="M203" s="30" t="n">
        <v>-0.02931522452459699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30" t="n"/>
      <c r="IO203" s="76" t="inlineStr">
        <is>
          <t>SUSPICIOUS n=0 for crypto_short — keep, needs S1 fills (backtest-expert: &lt;30 trades, seek plateaus, punish)</t>
        </is>
      </c>
    </row>
    <row r="204" ht="15.75" customHeight="1" s="67">
      <c r="A204" s="37" t="inlineStr">
        <is>
          <t>MI_TF_AGREE_MIN</t>
        </is>
      </c>
      <c r="B204" s="73" t="inlineStr">
        <is>
          <t>0.0</t>
        </is>
      </c>
      <c r="C204" s="38" t="n"/>
      <c r="D204" s="38" t="inlineStr">
        <is>
          <t>ENTRY, GLOBAL_CHECK, STOCKS_EXIT</t>
        </is>
      </c>
      <c r="E204" s="38" t="n"/>
      <c r="F204" s="30" t="n"/>
      <c r="G204" s="38">
        <f>IFERROR(VLOOKUP($A207&amp;"_"&amp;$B207,Results_Deltas!$A$2:$P$15000,5,FALSE),"")</f>
        <v/>
      </c>
      <c r="H204" s="38" t="inlineStr">
        <is>
          <t>Blanket (page end)</t>
        </is>
      </c>
      <c r="I204" s="30" t="n"/>
      <c r="J204" s="30" t="n"/>
      <c r="K204" s="30" t="n"/>
      <c r="L204" s="30" t="inlineStr">
        <is>
          <t>NO</t>
        </is>
      </c>
      <c r="M204" s="30" t="n">
        <v>-0.02931522452459699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30" t="n"/>
      <c r="IO204" s="76" t="inlineStr">
        <is>
          <t>SUSPICIOUS n=0 for crypto_short — keep, needs S1 fills (backtest-expert: &lt;30 trades, seek plateaus, punish)</t>
        </is>
      </c>
    </row>
    <row r="205" ht="15.75" customHeight="1" s="67">
      <c r="A205" s="37" t="inlineStr">
        <is>
          <t>MI_TF_AGREE_MIN</t>
        </is>
      </c>
      <c r="B205" s="73" t="inlineStr">
        <is>
          <t>0.0_ALT</t>
        </is>
      </c>
      <c r="C205" s="38" t="n"/>
      <c r="D205" s="38" t="inlineStr">
        <is>
          <t>ENTRY, GLOBAL_CHECK, STOCKS_EXIT</t>
        </is>
      </c>
      <c r="E205" s="38" t="n"/>
      <c r="F205" s="30" t="n"/>
      <c r="G205" s="38">
        <f>IFERROR(VLOOKUP($A208&amp;"_"&amp;$B208,Results_Deltas!$A$2:$P$15000,5,FALSE),"")</f>
        <v/>
      </c>
      <c r="H205" s="38" t="inlineStr">
        <is>
          <t>Blanket (page end)</t>
        </is>
      </c>
      <c r="I205" s="30" t="n"/>
      <c r="J205" s="30" t="n"/>
      <c r="K205" s="30" t="n"/>
      <c r="L205" s="30" t="inlineStr">
        <is>
          <t>NO</t>
        </is>
      </c>
      <c r="M205" s="30" t="n">
        <v>-0.02931522452459699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30" t="n"/>
      <c r="IO205" s="76" t="inlineStr">
        <is>
          <t>SUSPICIOUS n=0 for crypto_short — keep, needs S1 fills (backtest-expert: &lt;30 trades, seek plateaus, punish)</t>
        </is>
      </c>
    </row>
    <row r="206" ht="15.75" customHeight="1" s="67">
      <c r="A206" s="37" t="inlineStr">
        <is>
          <t>MTF_FILTER_STRONG_BUY_QUICK_BYPASS</t>
        </is>
      </c>
      <c r="B206" s="73" t="inlineStr">
        <is>
          <t>0.0</t>
        </is>
      </c>
      <c r="C206" s="38" t="n"/>
      <c r="D206" s="38" t="inlineStr">
        <is>
          <t>GLOBAL_CHECK, STOCKS_EXIT</t>
        </is>
      </c>
      <c r="E206" s="38" t="n"/>
      <c r="F206" s="30" t="n"/>
      <c r="G206" s="38">
        <f>IFERROR(VLOOKUP($A209&amp;"_"&amp;$B209,Results_Deltas!$A$2:$P$15000,5,FALSE),"")</f>
        <v/>
      </c>
      <c r="H206" s="38" t="inlineStr">
        <is>
          <t>Blanket (page end)</t>
        </is>
      </c>
      <c r="I206" s="30" t="n"/>
      <c r="J206" s="30" t="n"/>
      <c r="K206" s="30" t="n"/>
      <c r="L206" s="30" t="inlineStr">
        <is>
          <t>NO</t>
        </is>
      </c>
      <c r="M206" s="30" t="n">
        <v>-0.02931522452459699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30" t="n"/>
      <c r="IO206" s="76" t="inlineStr">
        <is>
          <t>SUSPICIOUS n=0 for crypto_short — keep, needs S1 fills (backtest-expert: &lt;30 trades, seek plateaus, punish)</t>
        </is>
      </c>
    </row>
    <row r="207" ht="15.75" customHeight="1" s="67">
      <c r="A207" s="37" t="inlineStr">
        <is>
          <t>MTF_FILTER_STRONG_BUY_QUICK_BYPASS</t>
        </is>
      </c>
      <c r="B207" s="73" t="inlineStr">
        <is>
          <t>0.0_ALT</t>
        </is>
      </c>
      <c r="C207" s="38" t="n"/>
      <c r="D207" s="38" t="inlineStr">
        <is>
          <t>GLOBAL_CHECK, STOCKS_EXIT</t>
        </is>
      </c>
      <c r="E207" s="38" t="n"/>
      <c r="F207" s="30" t="n"/>
      <c r="G207" s="38">
        <f>IFERROR(VLOOKUP($A210&amp;"_"&amp;$B210,Results_Deltas!$A$2:$P$15000,5,FALSE),"")</f>
        <v/>
      </c>
      <c r="H207" s="38" t="inlineStr">
        <is>
          <t>Blanket (page end)</t>
        </is>
      </c>
      <c r="I207" s="30" t="n"/>
      <c r="J207" s="30" t="n"/>
      <c r="K207" s="30" t="n"/>
      <c r="L207" s="30" t="inlineStr">
        <is>
          <t>NO</t>
        </is>
      </c>
      <c r="M207" s="30" t="n">
        <v>-0.02931522452459699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30" t="n"/>
      <c r="IO207" s="76" t="inlineStr">
        <is>
          <t>SUSPICIOUS n=0 for crypto_short — keep, needs S1 fills (backtest-expert: &lt;30 trades, seek plateaus, punish)</t>
        </is>
      </c>
    </row>
    <row r="208" ht="15.75" customHeight="1" s="67">
      <c r="A208" s="39" t="inlineStr">
        <is>
          <t>NEWBORN_LOSS_KILL_GAIN_THRESHOLD_PCT</t>
        </is>
      </c>
      <c r="B208" s="73" t="inlineStr">
        <is>
          <t>0</t>
        </is>
      </c>
      <c r="C208" s="38" t="n"/>
      <c r="D208" s="38" t="inlineStr">
        <is>
          <t>AUGMENT, EXIT, GLOBAL_CHECK, REDUCE, STOCKS_EXIT</t>
        </is>
      </c>
      <c r="E208" s="38" t="n"/>
      <c r="F208" s="30" t="n"/>
      <c r="G208" s="38">
        <f>IFERROR(VLOOKUP($A211&amp;"_"&amp;$B211,Results_Deltas!$A$2:$P$15000,5,FALSE),"")</f>
        <v/>
      </c>
      <c r="H208" s="38" t="inlineStr">
        <is>
          <t>Blanket (page end)</t>
        </is>
      </c>
      <c r="I208" s="30" t="n"/>
      <c r="J208" s="30" t="n"/>
      <c r="K208" s="30" t="n"/>
      <c r="L208" s="30" t="inlineStr">
        <is>
          <t>YES</t>
        </is>
      </c>
      <c r="M208" s="30" t="n">
        <v>-0.02931522452459699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30" t="n"/>
      <c r="IO208" s="76" t="inlineStr">
        <is>
          <t>SUSPICIOUS n=0 for crypto_short — keep, needs S1 fills (backtest-expert: &lt;30 trades, seek plateaus, punish)</t>
        </is>
      </c>
    </row>
    <row r="209" ht="15.75" customHeight="1" s="67">
      <c r="A209" s="37" t="inlineStr">
        <is>
          <t>NEWBORN_LOSS_KILL_REQUIRE_VEL_AGAINST</t>
        </is>
      </c>
      <c r="B209" s="73" t="inlineStr">
        <is>
          <t>0.0</t>
        </is>
      </c>
      <c r="C209" s="38" t="n"/>
      <c r="D209" s="38" t="inlineStr">
        <is>
          <t>AUGMENT, EXIT, GLOBAL_CHECK, REDUCE, STOCKS_EXIT</t>
        </is>
      </c>
      <c r="E209" s="38" t="n"/>
      <c r="F209" s="30" t="n"/>
      <c r="G209" s="38">
        <f>IFERROR(VLOOKUP($A212&amp;"_"&amp;$B212,Results_Deltas!$A$2:$P$15000,5,FALSE),"")</f>
        <v/>
      </c>
      <c r="H209" s="38" t="inlineStr">
        <is>
          <t>Blanket (page end)</t>
        </is>
      </c>
      <c r="I209" s="30" t="n"/>
      <c r="J209" s="30" t="n"/>
      <c r="K209" s="30" t="n"/>
      <c r="L209" s="30" t="inlineStr">
        <is>
          <t>NO</t>
        </is>
      </c>
      <c r="M209" s="30" t="n">
        <v>-0.02931522452459699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30" t="n"/>
      <c r="IO209" s="76" t="inlineStr">
        <is>
          <t>SUSPICIOUS n=0 for crypto_short — keep, needs S1 fills (backtest-expert: &lt;30 trades, seek plateaus, punish)</t>
        </is>
      </c>
    </row>
    <row r="210" ht="15.75" customHeight="1" s="67">
      <c r="A210" s="37" t="inlineStr">
        <is>
          <t>NEWBORN_LOSS_KILL_REQUIRE_VEL_AGAINST</t>
        </is>
      </c>
      <c r="B210" s="73" t="inlineStr">
        <is>
          <t>0.0_ALT</t>
        </is>
      </c>
      <c r="C210" s="38" t="n"/>
      <c r="D210" s="38" t="inlineStr">
        <is>
          <t>AUGMENT, EXIT, GLOBAL_CHECK, REDUCE, STOCKS_EXIT</t>
        </is>
      </c>
      <c r="E210" s="38" t="n"/>
      <c r="F210" s="30" t="n"/>
      <c r="G210" s="38">
        <f>IFERROR(VLOOKUP($A213&amp;"_"&amp;$B213,Results_Deltas!$A$2:$P$15000,5,FALSE),"")</f>
        <v/>
      </c>
      <c r="H210" s="38" t="inlineStr">
        <is>
          <t>Blanket (page end)</t>
        </is>
      </c>
      <c r="I210" s="30" t="n"/>
      <c r="J210" s="30" t="n"/>
      <c r="K210" s="30" t="n"/>
      <c r="L210" s="30" t="inlineStr">
        <is>
          <t>NO</t>
        </is>
      </c>
      <c r="M210" s="30" t="n">
        <v>-0.02931522452459699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30" t="n"/>
      <c r="IO210" s="76" t="inlineStr">
        <is>
          <t>SUSPICIOUS n=0 for crypto_short — keep, needs S1 fills (backtest-expert: &lt;30 trades, seek plateaus, punish)</t>
        </is>
      </c>
    </row>
    <row r="211" ht="15.75" customHeight="1" s="67">
      <c r="A211" s="37" t="inlineStr">
        <is>
          <t>NEW_POSITION_MAX_LOSS_THRESHOLD</t>
        </is>
      </c>
      <c r="B211" s="73" t="inlineStr">
        <is>
          <t>0</t>
        </is>
      </c>
      <c r="C211" s="38" t="n"/>
      <c r="D211" s="38" t="inlineStr">
        <is>
          <t>AUGMENT, EXIT, GLOBAL_CHECK, REDUCE, STOCKS_EXIT</t>
        </is>
      </c>
      <c r="E211" s="38" t="n"/>
      <c r="F211" s="30" t="n"/>
      <c r="G211" s="38">
        <f>IFERROR(VLOOKUP($A214&amp;"_"&amp;$B214,Results_Deltas!$A$2:$P$15000,5,FALSE),"")</f>
        <v/>
      </c>
      <c r="H211" s="38" t="inlineStr">
        <is>
          <t>Blanket (page end)</t>
        </is>
      </c>
      <c r="I211" s="30" t="n"/>
      <c r="J211" s="30" t="n"/>
      <c r="K211" s="30" t="n"/>
      <c r="L211" s="30" t="inlineStr">
        <is>
          <t>NO</t>
        </is>
      </c>
      <c r="M211" s="30" t="n">
        <v>-0.02931522452459699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30" t="n"/>
      <c r="IO211" s="76" t="inlineStr">
        <is>
          <t>SUSPICIOUS n=0 for crypto_short — keep, needs S1 fills (backtest-expert: &lt;30 trades, seek plateaus, punish)</t>
        </is>
      </c>
    </row>
    <row r="212" ht="15.75" customHeight="1" s="67">
      <c r="A212" s="37" t="inlineStr">
        <is>
          <t>OI_CONFIRM_MIN_PRICE_PCT</t>
        </is>
      </c>
      <c r="B212" s="73" t="inlineStr">
        <is>
          <t>0</t>
        </is>
      </c>
      <c r="C212" s="38" t="n"/>
      <c r="D212" s="38" t="inlineStr">
        <is>
          <t>ENTRY, GLOBAL_CHECK, STOCKS_EXIT</t>
        </is>
      </c>
      <c r="E212" s="38" t="n"/>
      <c r="F212" s="30" t="n"/>
      <c r="G212" s="38">
        <f>IFERROR(VLOOKUP($A215&amp;"_"&amp;$B215,Results_Deltas!$A$2:$P$15000,5,FALSE),"")</f>
        <v/>
      </c>
      <c r="H212" s="38" t="inlineStr">
        <is>
          <t>Blanket (page end)</t>
        </is>
      </c>
      <c r="I212" s="30" t="n"/>
      <c r="J212" s="30" t="n"/>
      <c r="K212" s="30" t="n"/>
      <c r="L212" s="30" t="inlineStr">
        <is>
          <t>YES</t>
        </is>
      </c>
      <c r="M212" s="30" t="n">
        <v>-0.02931522452459699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30" t="n"/>
      <c r="IO212" s="76" t="inlineStr">
        <is>
          <t>SUSPICIOUS n=0 for crypto_short — keep, needs S1 fills (backtest-expert: &lt;30 trades, seek plateaus, punish)</t>
        </is>
      </c>
    </row>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9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HTF_GATE_APPLY_TO_AUGMENT</t>
        </is>
      </c>
      <c r="B3" s="72" t="inlineStr">
        <is>
          <t>2.0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-1.228938764120335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4" t="n"/>
      <c r="EN3" s="34" t="n"/>
      <c r="EO3" s="34" t="n"/>
      <c r="EP3" s="34" t="n"/>
      <c r="EQ3" s="34"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ez_manage.py:4876 top()</t>
        </is>
      </c>
      <c r="IL3" s="30" t="inlineStr">
        <is>
          <t>v12_quick_engine.py:2052 x6</t>
        </is>
      </c>
      <c r="IM3" s="30" t="n"/>
    </row>
    <row r="4" ht="10.5" customHeight="1" s="67">
      <c r="A4" s="30" t="inlineStr">
        <is>
          <t>BOUNCE_AUGMENT_MIN_LOSS_PCT</t>
        </is>
      </c>
      <c r="B4" s="72" t="inlineStr">
        <is>
          <t>-0.25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v>-1.179417874827681</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4" t="n"/>
      <c r="GU4" s="34" t="n"/>
      <c r="GV4" s="34" t="n"/>
      <c r="GW4" s="34" t="n"/>
      <c r="GX4" s="34"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ez_manage.py:4390 top()</t>
        </is>
      </c>
      <c r="IL4" s="30" t="inlineStr">
        <is>
          <t>v12_quick_engine.py:1310 x9</t>
        </is>
      </c>
      <c r="IM4" s="30" t="n"/>
      <c r="IN4" s="76" t="inlineStr">
        <is>
          <t>SUSPICIOUS n=0 for crypto_short — keep, needs S1 fills (backtest-expert: &lt;30 trades, seek plateaus, punish)</t>
        </is>
      </c>
    </row>
    <row r="5" ht="10.5" customHeight="1" s="67">
      <c r="A5" s="30" t="inlineStr">
        <is>
          <t>BOUNCE_AUGMENT_MIN_LOSS_PCT</t>
        </is>
      </c>
      <c r="B5" s="72" t="inlineStr">
        <is>
          <t>-0.625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v>-1.178625660892132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4" t="n"/>
      <c r="GU5" s="34" t="n"/>
      <c r="GV5" s="34" t="n"/>
      <c r="GW5" s="34" t="n"/>
      <c r="GX5" s="34"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ez_manage.py:4390 top()</t>
        </is>
      </c>
      <c r="IL5" s="30" t="inlineStr">
        <is>
          <t>v12_quick_engine.py:1310 x9</t>
        </is>
      </c>
      <c r="IM5" s="30" t="n"/>
      <c r="IN5" s="76" t="inlineStr">
        <is>
          <t>SUSPICIOUS n=0 for crypto_short — keep, needs S1 fills (backtest-expert: &lt;30 trades, seek plateaus, punish)</t>
        </is>
      </c>
    </row>
    <row r="6" ht="10.5" customHeight="1" s="67">
      <c r="A6" s="30" t="inlineStr">
        <is>
          <t>BOUNCE_AUGMENT_MIN_LOSS_PCT</t>
        </is>
      </c>
      <c r="B6" s="72" t="inlineStr">
        <is>
          <t>-0.375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v>-1.175543246141845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4" t="n"/>
      <c r="GU6" s="34" t="n"/>
      <c r="GV6" s="34" t="n"/>
      <c r="GW6" s="34" t="n"/>
      <c r="GX6" s="34"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ez_manage.py:4390 top()</t>
        </is>
      </c>
      <c r="IL6" s="30" t="inlineStr">
        <is>
          <t>v12_quick_engine.py:1310 x9</t>
        </is>
      </c>
      <c r="IM6" s="30" t="n"/>
      <c r="IN6" s="76" t="inlineStr">
        <is>
          <t>SUSPICIOUS n=0 for crypto_short — keep, needs S1 fills (backtest-expert: &lt;30 trades, seek plateaus, punish)</t>
        </is>
      </c>
    </row>
    <row r="7" ht="10.5" customHeight="1" s="67">
      <c r="A7" s="30" t="inlineStr">
        <is>
          <t>AUGMENT_MIN_GAIN_PCT</t>
        </is>
      </c>
      <c r="B7" s="72" t="inlineStr">
        <is>
          <t>0.25</t>
        </is>
      </c>
      <c r="C7" s="30" t="n"/>
      <c r="D7" s="30" t="n"/>
      <c r="E7" s="30" t="n"/>
      <c r="F7" s="30" t="n"/>
      <c r="G7" s="30">
        <f>IFERROR(VLOOKUP($A7&amp;"="&amp;$B7,Results_Deltas!$A$2:$P$15000,5,FALSE),"")</f>
        <v/>
      </c>
      <c r="H7" s="30">
        <f>IFERROR(VLOOKUP($A7,Results_30d_Deltas!$A$2:$H$5000,7,FALSE)-E7,"")</f>
        <v/>
      </c>
      <c r="I7" s="30">
        <f>IFERROR(VLOOKUP($A7,Results_30d_Deltas!$A$2:$H$5000,6,FALSE),"")</f>
        <v/>
      </c>
      <c r="J7" s="30" t="n"/>
      <c r="K7" s="30" t="n"/>
      <c r="L7" s="30" t="inlineStr">
        <is>
          <t>NO</t>
        </is>
      </c>
      <c r="M7" s="33" t="n">
        <v>-0.9062390983602026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ez_manage.py:30417 top()</t>
        </is>
      </c>
      <c r="IL7" s="30" t="inlineStr">
        <is>
          <t>v12_quick_engine.py:4874 x5</t>
        </is>
      </c>
      <c r="IM7" s="30" t="n"/>
    </row>
    <row r="8" ht="10.5" customHeight="1" s="67">
      <c r="A8" s="30" t="inlineStr">
        <is>
          <t>AUGMENT_MIN_GAIN_PCT</t>
        </is>
      </c>
      <c r="B8" s="72" t="inlineStr">
        <is>
          <t>0.375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v>-0.9054883199819557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ez_manage.py:30417 top()</t>
        </is>
      </c>
      <c r="IL8" s="30" t="inlineStr">
        <is>
          <t>v12_quick_engine.py:4874 x5</t>
        </is>
      </c>
      <c r="IM8" s="30" t="n"/>
    </row>
    <row r="9" ht="10.5" customHeight="1" s="67">
      <c r="A9" s="30" t="inlineStr">
        <is>
          <t>AUGMENT_MIN_GAIN_PCT</t>
        </is>
      </c>
      <c r="B9" s="72" t="inlineStr">
        <is>
          <t>0.625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v>-0.9051815137169048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ez_manage.py:30417 top()</t>
        </is>
      </c>
      <c r="IL9" s="30" t="inlineStr">
        <is>
          <t>v12_quick_engine.py:4874 x5</t>
        </is>
      </c>
      <c r="IM9" s="30" t="n"/>
    </row>
    <row r="10" ht="10.5" customHeight="1" s="67">
      <c r="A10" s="30" t="inlineStr">
        <is>
          <t>AUGMENT_BOUNCE_MIN_GAIN_PCT</t>
        </is>
      </c>
      <c r="B10" s="72" t="inlineStr">
        <is>
          <t>0.75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-0.9001694855383225</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ez_manage.py:56856 top()</t>
        </is>
      </c>
      <c r="IL10" s="30" t="inlineStr">
        <is>
          <t>v12_quick_engine.py:4872 x2</t>
        </is>
      </c>
      <c r="IM10" s="30" t="n"/>
    </row>
    <row r="11" ht="10.5" customHeight="1" s="67">
      <c r="A11" s="30" t="inlineStr">
        <is>
          <t>AUGMENT_BREAKOUT_MIN_GAIN_PCT</t>
        </is>
      </c>
      <c r="B11" s="72" t="inlineStr">
        <is>
          <t>0.25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-0.89907100253088</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ez_manage.py:56860 top()</t>
        </is>
      </c>
      <c r="IL11" s="30" t="inlineStr">
        <is>
          <t>v12_quick_engine.py:4873 x2</t>
        </is>
      </c>
      <c r="IM11" s="30" t="n"/>
    </row>
    <row r="12" ht="10.5" customHeight="1" s="67">
      <c r="A12" s="30" t="inlineStr">
        <is>
          <t>AUGMENT_BREAKOUT_MIN_GAIN_PCT</t>
        </is>
      </c>
      <c r="B12" s="72" t="inlineStr">
        <is>
          <t>0.375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-0.89907100253088</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4" t="n"/>
      <c r="AM12" s="34" t="n"/>
      <c r="AN12" s="34" t="n"/>
      <c r="AO12" s="34" t="n"/>
      <c r="AP12" s="34"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ez_manage.py:56860 top()</t>
        </is>
      </c>
      <c r="IL12" s="30" t="inlineStr">
        <is>
          <t>v12_quick_engine.py:4873 x2</t>
        </is>
      </c>
      <c r="IM12" s="30" t="n"/>
    </row>
    <row r="13" ht="10.5" customHeight="1" s="67">
      <c r="A13" s="30" t="inlineStr">
        <is>
          <t>AUGMENT_BREAKOUT_MIN_GAIN_PCT</t>
        </is>
      </c>
      <c r="B13" s="72" t="inlineStr">
        <is>
          <t>0.625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-0.89907100253088</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ez_manage.py:56860 top()</t>
        </is>
      </c>
      <c r="IL13" s="30" t="inlineStr">
        <is>
          <t>v12_quick_engine.py:4873 x2</t>
        </is>
      </c>
      <c r="IM13" s="30" t="n"/>
    </row>
    <row r="14" ht="10.5" customHeight="1" s="67">
      <c r="A14" s="30" t="inlineStr">
        <is>
          <t>AUGMENT_BREAKOUT_MIN_GAIN_PCT</t>
        </is>
      </c>
      <c r="B14" s="72" t="inlineStr">
        <is>
          <t>0.5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-0.7362999081179771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ez_manage.py:56860 top()</t>
        </is>
      </c>
      <c r="IL14" s="30" t="inlineStr">
        <is>
          <t>v12_quick_engine.py:4873 x2</t>
        </is>
      </c>
      <c r="IM14" s="30" t="n"/>
    </row>
    <row r="15" ht="10.5" customHeight="1" s="67">
      <c r="A15" s="30" t="inlineStr">
        <is>
          <t>AUGMENT_MIN_GAIN_PCT</t>
        </is>
      </c>
      <c r="B15" s="72" t="inlineStr">
        <is>
          <t>0.75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v>-0.1904959627300801</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ez_manage.py:30417 top()</t>
        </is>
      </c>
      <c r="IL15" s="30" t="inlineStr">
        <is>
          <t>v12_quick_engine.py:4874 x5</t>
        </is>
      </c>
      <c r="IM15" s="30" t="n"/>
    </row>
    <row r="16" ht="10.5" customHeight="1" s="67">
      <c r="A16" s="30" t="inlineStr">
        <is>
          <t>AUGMENT_BREAKOUT_MIN_GAIN_PCT</t>
        </is>
      </c>
      <c r="B16" s="72" t="inlineStr">
        <is>
          <t>0.75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v>-0.1855556650636233</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ez_manage.py:56860 top()</t>
        </is>
      </c>
      <c r="IL16" s="30" t="inlineStr">
        <is>
          <t>v12_quick_engine.py:4873 x2</t>
        </is>
      </c>
      <c r="IM16" s="30" t="n"/>
    </row>
    <row r="17" ht="10.5" customHeight="1" s="67">
      <c r="A17" s="30" t="inlineStr">
        <is>
          <t>AUGMENT_BOUNCE_MIN_GAIN_PCT</t>
        </is>
      </c>
      <c r="B17" s="72" t="inlineStr">
        <is>
          <t>0.625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v>-0.184143696640793</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ez_manage.py:56856 top()</t>
        </is>
      </c>
      <c r="IL17" s="30" t="inlineStr">
        <is>
          <t>v12_quick_engine.py:4872 x2</t>
        </is>
      </c>
      <c r="IM17" s="30" t="n"/>
    </row>
    <row r="18" ht="10.5" customHeight="1" s="67">
      <c r="A18" s="30" t="inlineStr">
        <is>
          <t>AUGMENT_BOUNCE_MIN_GAIN_PCT</t>
        </is>
      </c>
      <c r="B18" s="72" t="inlineStr">
        <is>
          <t>0.375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v>-0.1806208591216966</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ez_manage.py:56856 top()</t>
        </is>
      </c>
      <c r="IL18" s="30" t="inlineStr">
        <is>
          <t>v12_quick_engine.py:4872 x2</t>
        </is>
      </c>
      <c r="IM18" s="30" t="n"/>
    </row>
    <row r="19" ht="10.5" customHeight="1" s="67">
      <c r="A19" s="30" t="inlineStr">
        <is>
          <t>HTF_GATE_APPLY_TO_AUGMENT</t>
        </is>
      </c>
      <c r="B19" s="72" t="inlineStr">
        <is>
          <t>0.5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v>-0.1683144996060935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4" t="n"/>
      <c r="EN19" s="34" t="n"/>
      <c r="EO19" s="34" t="n"/>
      <c r="EP19" s="34" t="n"/>
      <c r="EQ19" s="34"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ez_manage.py:4876 top()</t>
        </is>
      </c>
      <c r="IL19" s="30" t="inlineStr">
        <is>
          <t>v12_quick_engine.py:2052 x6</t>
        </is>
      </c>
      <c r="IM19" s="30" t="n"/>
    </row>
    <row r="20" ht="10.5" customHeight="1" s="67">
      <c r="A20" s="30" t="inlineStr">
        <is>
          <t>AUGMENT_BOUNCE_MIN_GAIN_PCT</t>
        </is>
      </c>
      <c r="B20" s="72" t="inlineStr">
        <is>
          <t>0.25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v>-0.1625958701603611</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ez_manage.py:56856 top()</t>
        </is>
      </c>
      <c r="IL20" s="30" t="inlineStr">
        <is>
          <t>v12_quick_engine.py:4872 x2</t>
        </is>
      </c>
      <c r="IM20" s="30" t="n"/>
    </row>
    <row r="21" ht="10.5" customHeight="1" s="67">
      <c r="A21" s="30" t="inlineStr">
        <is>
          <t>BOUNCE_AUGMENT_MIN_LOSS_PCT</t>
        </is>
      </c>
      <c r="B21" s="72" t="inlineStr">
        <is>
          <t>-0.75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v>-0.1101378360869382</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4" t="n"/>
      <c r="GU21" s="34" t="n"/>
      <c r="GV21" s="34" t="n"/>
      <c r="GW21" s="34" t="n"/>
      <c r="GX21" s="34"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ez_manage.py:4390 top()</t>
        </is>
      </c>
      <c r="IL21" s="30" t="inlineStr">
        <is>
          <t>v12_quick_engine.py:1310 x9</t>
        </is>
      </c>
      <c r="IM21" s="30" t="n"/>
      <c r="IN21" s="76" t="inlineStr">
        <is>
          <t>SUSPICIOUS n=0 for crypto_short — keep, needs S1 fills (backtest-expert: &lt;30 trades, seek plateaus, punish)</t>
        </is>
      </c>
    </row>
    <row r="22" ht="10.5" customHeight="1" s="67">
      <c r="A22" s="30" t="inlineStr">
        <is>
          <t>HTF_GATE_APPLY_TO_AUGMENT</t>
        </is>
      </c>
      <c r="B22" s="72" t="inlineStr">
        <is>
          <t>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v>-0.0813716662396631</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4" t="n"/>
      <c r="EN22" s="34" t="n"/>
      <c r="EO22" s="34" t="n"/>
      <c r="EP22" s="34" t="n"/>
      <c r="EQ22" s="34"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ez_manage.py:4876 top()</t>
        </is>
      </c>
      <c r="IL22" s="30" t="inlineStr">
        <is>
          <t>v12_quick_engine.py:2052 x6</t>
        </is>
      </c>
      <c r="IM22" s="30" t="n"/>
    </row>
    <row r="23" ht="10.5" customHeight="1" s="67">
      <c r="A23" s="30" t="inlineStr">
        <is>
          <t>HTF_GATE_APPLY_TO_AUGMENT</t>
        </is>
      </c>
      <c r="B23" s="72"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v>-0.0813716662396631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ez_manage.py:4876 top()</t>
        </is>
      </c>
      <c r="IL23" s="30" t="inlineStr">
        <is>
          <t>v12_quick_engine.py:2052 x6</t>
        </is>
      </c>
      <c r="IM23" s="30" t="n"/>
    </row>
    <row r="24" ht="10.5" customHeight="1" s="67">
      <c r="A24" s="30" t="inlineStr">
        <is>
          <t>AUGMENT_MIN_GAIN_PCT</t>
        </is>
      </c>
      <c r="B24" s="72"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v>-0.02931522452459699</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ez_manage.py:30417 top()</t>
        </is>
      </c>
      <c r="IL24" s="30" t="inlineStr">
        <is>
          <t>v12_quick_engine.py:4874 x5</t>
        </is>
      </c>
      <c r="IM24" s="30" t="n"/>
    </row>
    <row r="25" ht="10.5" customHeight="1" s="67">
      <c r="A25" s="31" t="inlineStr">
        <is>
          <t>BOUNCE_AUGMENT_MIN_LOSS_PCT</t>
        </is>
      </c>
      <c r="B25" s="72" t="inlineStr">
        <is>
          <t>-0.5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YES</t>
        </is>
      </c>
      <c r="M25" s="33" t="n">
        <v>-0.02931522452459699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4" t="n"/>
      <c r="GU25" s="34" t="n"/>
      <c r="GV25" s="34" t="n"/>
      <c r="GW25" s="34" t="n"/>
      <c r="GX25" s="34"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ez_manage.py:4390 top()</t>
        </is>
      </c>
      <c r="IL25" s="30" t="inlineStr">
        <is>
          <t>v12_quick_engine.py:1310 x9</t>
        </is>
      </c>
      <c r="IM25" s="30" t="n"/>
      <c r="IN25" s="76" t="inlineStr">
        <is>
          <t>SUSPICIOUS n=0 for crypto_short — keep, needs S1 fills (backtest-expert: &lt;30 trades, seek plateaus, punish)</t>
        </is>
      </c>
    </row>
    <row r="26" ht="10.5" customHeight="1" s="67">
      <c r="A26" s="31" t="inlineStr">
        <is>
          <t>AUGMENT_BOUNCE_MIN_GAIN_PCT</t>
        </is>
      </c>
      <c r="B26" s="72" t="inlineStr">
        <is>
          <t>0.5</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v>-0.02931522452459699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4" t="n"/>
      <c r="AM26" s="34" t="n"/>
      <c r="AN26" s="34" t="n"/>
      <c r="AO26" s="34" t="n"/>
      <c r="AP26" s="34"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ez_manage.py:56856 top()</t>
        </is>
      </c>
      <c r="IL26" s="30" t="inlineStr">
        <is>
          <t>v12_quick_engine.py:4872 x2</t>
        </is>
      </c>
      <c r="IM26" s="30" t="n"/>
    </row>
    <row r="27" ht="15.75" customHeight="1" s="67">
      <c r="A27" s="37" t="inlineStr">
        <is>
          <t>DUP_GUARD_FILTER_TF</t>
        </is>
      </c>
      <c r="B27" s="73" t="inlineStr">
        <is>
          <t>1h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YES</t>
        </is>
      </c>
      <c r="M27" s="30" t="n">
        <v>-9.78729794334677</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76" t="inlineStr">
        <is>
          <t>SUSPICIOUS n=0 for crypto_short — keep, needs S1 fills (backtest-expert: &lt;30 trades, seek plateaus, punish)</t>
        </is>
      </c>
    </row>
    <row r="28" ht="15.75" customHeight="1" s="67">
      <c r="A28" s="37" t="inlineStr">
        <is>
          <t>DUP_GUARD_FILTER_TF</t>
        </is>
      </c>
      <c r="B28" s="73" t="inlineStr">
        <is>
          <t>D</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v>-9.787223342194867</v>
      </c>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76" t="inlineStr">
        <is>
          <t>SUSPICIOUS n=0 for crypto_short — keep, needs S1 fills (backtest-expert: &lt;30 trades, seek plateaus, punish)</t>
        </is>
      </c>
    </row>
    <row r="29" ht="15.75" customHeight="1" s="67">
      <c r="A29" s="37" t="inlineStr">
        <is>
          <t>DUP_GUARD_FILTER_TF</t>
        </is>
      </c>
      <c r="B29" s="73" t="inlineStr">
        <is>
          <t>OFF</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NO</t>
        </is>
      </c>
      <c r="M29" s="30" t="n">
        <v>-9.785321499315716</v>
      </c>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76" t="inlineStr">
        <is>
          <t>SUSPICIOUS n=0 for crypto_short — keep, needs S1 fills (backtest-expert: &lt;30 trades, seek plateaus, punish)</t>
        </is>
      </c>
    </row>
    <row r="30" ht="15.75" customHeight="1" s="67">
      <c r="A30" s="37" t="inlineStr">
        <is>
          <t>DUP_GUARD_FILTER_TF</t>
        </is>
      </c>
      <c r="B30" s="73" t="inlineStr">
        <is>
          <t>4h</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v>-9.785321499315716</v>
      </c>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76" t="inlineStr">
        <is>
          <t>SUSPICIOUS n=0 for crypto_short — keep, needs S1 fills (backtest-expert: &lt;30 trades, seek plateaus, punish)</t>
        </is>
      </c>
    </row>
    <row r="31" ht="15.75" customHeight="1" s="67">
      <c r="A31" s="37" t="inlineStr">
        <is>
          <t>COOLDOWN_LOCKS_FILTER_TF</t>
        </is>
      </c>
      <c r="B31" s="73" t="inlineStr">
        <is>
          <t>4h</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v>-9.785038951921448</v>
      </c>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76" t="inlineStr">
        <is>
          <t>SUSPICIOUS n=0 for crypto_short — keep, needs S1 fills (backtest-expert: &lt;30 trades, seek plateaus, punish)</t>
        </is>
      </c>
    </row>
    <row r="32" ht="15.75" customHeight="1" s="67">
      <c r="A32" s="37" t="inlineStr">
        <is>
          <t>COOLDOWN_LOCKS_FILTER_TF</t>
        </is>
      </c>
      <c r="B32" s="73" t="inlineStr">
        <is>
          <t>D</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v>-9.783054803841756</v>
      </c>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76" t="inlineStr">
        <is>
          <t>SUSPICIOUS n=0 for crypto_short — keep, needs S1 fills (backtest-expert: &lt;30 trades, seek plateaus, punish)</t>
        </is>
      </c>
    </row>
    <row r="33" ht="15.75" customHeight="1" s="67">
      <c r="A33" s="37" t="inlineStr">
        <is>
          <t>COOLDOWN_LOCKS_FILTER_TF</t>
        </is>
      </c>
      <c r="B33" s="73" t="inlineStr">
        <is>
          <t>OFF</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v>-9.759637242564921</v>
      </c>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76" t="inlineStr">
        <is>
          <t>SUSPICIOUS n=0 for crypto_short — keep, needs S1 fills (backtest-expert: &lt;30 trades, seek plateaus, punish)</t>
        </is>
      </c>
    </row>
    <row r="34" ht="15.75" customHeight="1" s="67">
      <c r="A34" s="37" t="inlineStr">
        <is>
          <t>FUNDING_GATE_FILTER_TF</t>
        </is>
      </c>
      <c r="B34" s="73" t="inlineStr">
        <is>
          <t>D</t>
        </is>
      </c>
      <c r="C34" s="38" t="n"/>
      <c r="D34" s="38" t="inlineStr">
        <is>
          <t>GLOBAL_CHECK</t>
        </is>
      </c>
      <c r="E34" s="38" t="n"/>
      <c r="F34" s="30" t="n"/>
      <c r="G34" s="38">
        <f>IFERROR(VLOOKUP($A34&amp;"_"&amp;$B34,Results_Deltas!$A$2:$P$15000,5,FALSE),"")</f>
        <v/>
      </c>
      <c r="H34" s="38" t="inlineStr">
        <is>
          <t>Blanket (page end)</t>
        </is>
      </c>
      <c r="I34" s="30" t="n"/>
      <c r="J34" s="30" t="n"/>
      <c r="K34" s="30" t="n"/>
      <c r="L34" s="30" t="inlineStr">
        <is>
          <t>YES</t>
        </is>
      </c>
      <c r="M34" s="30" t="n">
        <v>-9.759236760517931</v>
      </c>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76" t="inlineStr">
        <is>
          <t>SUSPICIOUS n=0 for crypto_short — keep, needs S1 fills (backtest-expert: &lt;30 trades, seek plateaus, punish)</t>
        </is>
      </c>
    </row>
    <row r="35" ht="15.75" customHeight="1" s="67">
      <c r="A35" s="37" t="inlineStr">
        <is>
          <t>FUNDING_GATE_FILTER_TF</t>
        </is>
      </c>
      <c r="B35" s="73" t="inlineStr">
        <is>
          <t>4h</t>
        </is>
      </c>
      <c r="C35" s="38" t="n"/>
      <c r="D35" s="38" t="inlineStr">
        <is>
          <t>GLOBAL_CHECK</t>
        </is>
      </c>
      <c r="E35" s="38" t="n"/>
      <c r="F35" s="30" t="n"/>
      <c r="G35" s="38">
        <f>IFERROR(VLOOKUP($A35&amp;"_"&amp;$B35,Results_Deltas!$A$2:$P$15000,5,FALSE),"")</f>
        <v/>
      </c>
      <c r="H35" s="38" t="inlineStr">
        <is>
          <t>Blanket (page end)</t>
        </is>
      </c>
      <c r="I35" s="30" t="n"/>
      <c r="J35" s="30" t="n"/>
      <c r="K35" s="30" t="n"/>
      <c r="L35" s="30" t="inlineStr">
        <is>
          <t>NO</t>
        </is>
      </c>
      <c r="M35" s="30" t="n">
        <v>-9.688297743313461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crypto_short — keep, needs S1 fills (backtest-expert: &lt;30 trades, seek plateaus, punish)</t>
        </is>
      </c>
    </row>
    <row r="36" ht="15.75" customHeight="1" s="67">
      <c r="A36" s="37" t="inlineStr">
        <is>
          <t>FUNDING_GATE_FILTER_TF</t>
        </is>
      </c>
      <c r="B36" s="73" t="inlineStr">
        <is>
          <t>OFF</t>
        </is>
      </c>
      <c r="C36" s="38" t="n"/>
      <c r="D36" s="38" t="inlineStr">
        <is>
          <t>GLOBAL_CHECK</t>
        </is>
      </c>
      <c r="E36" s="38" t="n"/>
      <c r="F36" s="30" t="n"/>
      <c r="G36" s="38">
        <f>IFERROR(VLOOKUP($A36&amp;"_"&amp;$B36,Results_Deltas!$A$2:$P$15000,5,FALSE),"")</f>
        <v/>
      </c>
      <c r="H36" s="38" t="inlineStr">
        <is>
          <t>Blanket (page end)</t>
        </is>
      </c>
      <c r="I36" s="30" t="n"/>
      <c r="J36" s="30" t="n"/>
      <c r="K36" s="30" t="n"/>
      <c r="L36" s="30" t="inlineStr">
        <is>
          <t>NO</t>
        </is>
      </c>
      <c r="M36" s="30" t="n">
        <v>-9.458310719667951</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crypto_short — keep, needs S1 fills (backtest-expert: &lt;30 trades, seek plateaus, punish)</t>
        </is>
      </c>
    </row>
    <row r="37" ht="15.75" customHeight="1" s="67">
      <c r="A37" s="37" t="inlineStr">
        <is>
          <t>GR_FILTER_VEC_MIN_TFS</t>
        </is>
      </c>
      <c r="B37" s="73" t="inlineStr">
        <is>
          <t>1</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NO</t>
        </is>
      </c>
      <c r="M37" s="30" t="n">
        <v>-9.447590672433764</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crypto_short — keep, needs S1 fills (backtest-expert: &lt;30 trades, seek plateaus, punish)</t>
        </is>
      </c>
    </row>
    <row r="38" ht="15.75" customHeight="1" s="67">
      <c r="A38" s="37" t="inlineStr">
        <is>
          <t>EMA_BLANKET_FILTER_ENABLED</t>
        </is>
      </c>
      <c r="B38" s="73" t="inlineStr">
        <is>
          <t>False</t>
        </is>
      </c>
      <c r="C38" s="38" t="n"/>
      <c r="D38" s="38" t="inlineStr">
        <is>
          <t>GLOBAL_CHECK</t>
        </is>
      </c>
      <c r="E38" s="38" t="n"/>
      <c r="F38" s="30" t="n"/>
      <c r="G38" s="38">
        <f>IFERROR(VLOOKUP($A38&amp;"_"&amp;$B38,Results_Deltas!$A$2:$P$15000,5,FALSE),"")</f>
        <v/>
      </c>
      <c r="H38" s="38" t="inlineStr">
        <is>
          <t>Blanket (page end)</t>
        </is>
      </c>
      <c r="I38" s="30" t="n"/>
      <c r="J38" s="30" t="n"/>
      <c r="K38" s="30" t="n"/>
      <c r="L38" s="30" t="inlineStr">
        <is>
          <t>NO</t>
        </is>
      </c>
      <c r="M38" s="30" t="n">
        <v>-9.433441155742297</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crypto_short — keep, needs S1 fills (backtest-expert: &lt;30 trades, seek plateaus, punish)</t>
        </is>
      </c>
    </row>
    <row r="39" ht="15.75" customHeight="1" s="67">
      <c r="A39" s="37" t="inlineStr">
        <is>
          <t>COOLDOWN_LOCKS_FILTER_TF</t>
        </is>
      </c>
      <c r="B39" s="73" t="inlineStr">
        <is>
          <t>1h</t>
        </is>
      </c>
      <c r="C39" s="38" t="n"/>
      <c r="D39" s="38" t="inlineStr">
        <is>
          <t>GLOBAL_CHECK</t>
        </is>
      </c>
      <c r="E39" s="38" t="n"/>
      <c r="F39" s="30" t="n"/>
      <c r="G39" s="38">
        <f>IFERROR(VLOOKUP($A39&amp;"_"&amp;$B39,Results_Deltas!$A$2:$P$15000,5,FALSE),"")</f>
        <v/>
      </c>
      <c r="H39" s="38" t="inlineStr">
        <is>
          <t>Blanket (page end)</t>
        </is>
      </c>
      <c r="I39" s="30" t="n"/>
      <c r="J39" s="30" t="n"/>
      <c r="K39" s="30" t="n"/>
      <c r="L39" s="30" t="inlineStr">
        <is>
          <t>NO</t>
        </is>
      </c>
      <c r="M39" s="30" t="n">
        <v>-9.433173825490165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crypto_short — keep, needs S1 fills (backtest-expert: &lt;30 trades, seek plateaus, punish)</t>
        </is>
      </c>
    </row>
    <row r="40" ht="15.75" customHeight="1" s="67">
      <c r="A40" s="37" t="inlineStr">
        <is>
          <t>GR_FILTER_VEC_ENABLED</t>
        </is>
      </c>
      <c r="B40" s="73" t="inlineStr">
        <is>
          <t>True</t>
        </is>
      </c>
      <c r="C40" s="38" t="n"/>
      <c r="D40" s="38" t="inlineStr">
        <is>
          <t>GLOBAL_CHECK</t>
        </is>
      </c>
      <c r="E40" s="38" t="n"/>
      <c r="F40" s="30" t="n"/>
      <c r="G40" s="38">
        <f>IFERROR(VLOOKUP($A40&amp;"_"&amp;$B40,Results_Deltas!$A$2:$P$15000,5,FALSE),"")</f>
        <v/>
      </c>
      <c r="H40" s="38" t="inlineStr">
        <is>
          <t>Blanket (page end)</t>
        </is>
      </c>
      <c r="I40" s="30" t="n"/>
      <c r="J40" s="30" t="n"/>
      <c r="K40" s="30" t="n"/>
      <c r="L40" s="30" t="inlineStr">
        <is>
          <t>NO</t>
        </is>
      </c>
      <c r="M40" s="30" t="n">
        <v>-9.431174460268339</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crypto_short — keep, needs S1 fills (backtest-expert: &lt;30 trades, seek plateaus, punish)</t>
        </is>
      </c>
    </row>
    <row r="41" ht="15.75" customHeight="1" s="67">
      <c r="A41" s="37" t="inlineStr">
        <is>
          <t>EMA_BLANKET_FILTER_MIN_TFS</t>
        </is>
      </c>
      <c r="B41" s="73" t="inlineStr">
        <is>
          <t>2</t>
        </is>
      </c>
      <c r="C41" s="38" t="n"/>
      <c r="D41" s="38" t="inlineStr">
        <is>
          <t>GLOBAL_CHECK</t>
        </is>
      </c>
      <c r="E41" s="38" t="n"/>
      <c r="F41" s="30" t="n"/>
      <c r="G41" s="38">
        <f>IFERROR(VLOOKUP($A41&amp;"_"&amp;$B41,Results_Deltas!$A$2:$P$15000,5,FALSE),"")</f>
        <v/>
      </c>
      <c r="H41" s="38" t="inlineStr">
        <is>
          <t>Blanket (page end)</t>
        </is>
      </c>
      <c r="I41" s="30" t="n"/>
      <c r="J41" s="30" t="n"/>
      <c r="K41" s="30" t="n"/>
      <c r="L41" s="30" t="inlineStr">
        <is>
          <t>NO</t>
        </is>
      </c>
      <c r="M41" s="30" t="n">
        <v>-9.429005287137054</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crypto_short — keep, needs S1 fills (backtest-expert: &lt;30 trades, seek plateaus, punish)</t>
        </is>
      </c>
    </row>
    <row r="42" ht="15.75" customHeight="1" s="67">
      <c r="A42" s="37" t="inlineStr">
        <is>
          <t>EMA_9_21_FILTER_MIN_TFS</t>
        </is>
      </c>
      <c r="B42" s="73" t="inlineStr">
        <is>
          <t>2</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v>-9.385112711038159</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crypto_short — keep, needs S1 fills (backtest-expert: &lt;30 trades, seek plateaus, punish)</t>
        </is>
      </c>
    </row>
    <row r="43" ht="15.75" customHeight="1" s="67">
      <c r="A43" s="37" t="inlineStr">
        <is>
          <t>EMA_BLANKET_FILTER_MIN_TFS</t>
        </is>
      </c>
      <c r="B43" s="73" t="inlineStr">
        <is>
          <t>1</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v>-9.383128562958467</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crypto_short — keep, needs S1 fills (backtest-expert: &lt;30 trades, seek plateaus, punish)</t>
        </is>
      </c>
    </row>
    <row r="44" ht="15.75" customHeight="1" s="67">
      <c r="A44" s="37" t="inlineStr">
        <is>
          <t>EMA_9_21_FILTER_MIN_TFS</t>
        </is>
      </c>
      <c r="B44" s="73" t="inlineStr">
        <is>
          <t>0</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v>-9.35846924495617</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crypto_short — keep, needs S1 fills (backtest-expert: &lt;30 trades, seek plateaus, punish)</t>
        </is>
      </c>
    </row>
    <row r="45" ht="15.75" customHeight="1" s="67">
      <c r="A45" s="37" t="inlineStr">
        <is>
          <t>EMA_BLANKET_FILTER_MIN_TFS</t>
        </is>
      </c>
      <c r="B45" s="73" t="inlineStr">
        <is>
          <t>0</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v>-9.35846924495617</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crypto_short — keep, needs S1 fills (backtest-expert: &lt;30 trades, seek plateaus, punish)</t>
        </is>
      </c>
    </row>
    <row r="46" ht="15.75" customHeight="1" s="67">
      <c r="A46" s="37" t="inlineStr">
        <is>
          <t>FUNDING_GATE_FILTER_TF</t>
        </is>
      </c>
      <c r="B46" s="73" t="inlineStr">
        <is>
          <t>1h</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NO</t>
        </is>
      </c>
      <c r="M46" s="30" t="n">
        <v>-9.35846924495617</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crypto_short — keep, needs S1 fills (backtest-expert: &lt;30 trades, seek plateaus, punish)</t>
        </is>
      </c>
    </row>
    <row r="47" ht="15.75" customHeight="1" s="67">
      <c r="A47" s="37" t="inlineStr">
        <is>
          <t>BANDAID_OFF_LOSER_RECOVER_PCT</t>
        </is>
      </c>
      <c r="B47" s="73" t="inlineStr">
        <is>
          <t>0.5</t>
        </is>
      </c>
      <c r="C47" s="38" t="n"/>
      <c r="D47" s="38" t="inlineStr">
        <is>
          <t>AUGMENT, ENTRY, EXIT, GLOBAL_CHECK, REDUCE, STOCKS_EXIT</t>
        </is>
      </c>
      <c r="E47" s="38" t="n"/>
      <c r="F47" s="30" t="n"/>
      <c r="G47" s="38">
        <f>IFERROR(VLOOKUP($A47&amp;"_"&amp;$B47,Results_Deltas!$A$2:$P$15000,5,FALSE),"")</f>
        <v/>
      </c>
      <c r="H47" s="38" t="inlineStr">
        <is>
          <t>Blanket (page end)</t>
        </is>
      </c>
      <c r="I47" s="30" t="n"/>
      <c r="J47" s="30" t="n"/>
      <c r="K47" s="30" t="n"/>
      <c r="L47" s="30" t="inlineStr">
        <is>
          <t>YES</t>
        </is>
      </c>
      <c r="M47" s="30" t="n">
        <v>-1.265646883549933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crypto_short — keep, needs S1 fills (backtest-expert: &lt;30 trades, seek plateaus, punish)</t>
        </is>
      </c>
    </row>
    <row r="48" ht="15.75" customHeight="1" s="67">
      <c r="A48" s="39" t="inlineStr">
        <is>
          <t>FG_GREED_THRESHOLD</t>
        </is>
      </c>
      <c r="B48" s="73" t="inlineStr">
        <is>
          <t>75</t>
        </is>
      </c>
      <c r="C48" s="38" t="n"/>
      <c r="D48" s="38" t="inlineStr">
        <is>
          <t>GLOBAL_CHECK, STOCKS_EXIT</t>
        </is>
      </c>
      <c r="E48" s="38" t="n"/>
      <c r="F48" s="30" t="n"/>
      <c r="G48" s="38">
        <f>IFERROR(VLOOKUP($A48&amp;"_"&amp;$B48,Results_Deltas!$A$2:$P$15000,5,FALSE),"")</f>
        <v/>
      </c>
      <c r="H48" s="38" t="inlineStr">
        <is>
          <t>Blanket (page end)</t>
        </is>
      </c>
      <c r="I48" s="30" t="n"/>
      <c r="J48" s="30" t="n"/>
      <c r="K48" s="30" t="n"/>
      <c r="L48" s="30" t="inlineStr">
        <is>
          <t>NO</t>
        </is>
      </c>
      <c r="M48" s="30" t="n">
        <v>-1.248804716395904</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crypto_short — keep, needs S1 fills (backtest-expert: &lt;30 trades, seek plateaus, punish)</t>
        </is>
      </c>
    </row>
    <row r="49" ht="15.75" customHeight="1" s="67">
      <c r="A49" s="37" t="inlineStr">
        <is>
          <t>BANDAID_OFF_LOSER_RECOVER_PCT</t>
        </is>
      </c>
      <c r="B49" s="73" t="inlineStr">
        <is>
          <t>2.0</t>
        </is>
      </c>
      <c r="C49" s="38" t="n"/>
      <c r="D49" s="38" t="inlineStr">
        <is>
          <t>AUGMENT, ENTRY, EXIT, GLOBAL_CHECK, REDUCE, STOCKS_EXIT</t>
        </is>
      </c>
      <c r="E49" s="38" t="n"/>
      <c r="F49" s="30" t="n"/>
      <c r="G49" s="38">
        <f>IFERROR(VLOOKUP($A49&amp;"_"&amp;$B49,Results_Deltas!$A$2:$P$15000,5,FALSE),"")</f>
        <v/>
      </c>
      <c r="H49" s="38" t="inlineStr">
        <is>
          <t>Blanket (page end)</t>
        </is>
      </c>
      <c r="I49" s="30" t="n"/>
      <c r="J49" s="30" t="n"/>
      <c r="K49" s="30" t="n"/>
      <c r="L49" s="30" t="inlineStr">
        <is>
          <t>NO</t>
        </is>
      </c>
      <c r="M49" s="30" t="n">
        <v>-1.242209174189231</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crypto_short — keep, needs S1 fills (backtest-expert: &lt;30 trades, seek plateaus, punish)</t>
        </is>
      </c>
    </row>
    <row r="50" ht="15.75" customHeight="1" s="67">
      <c r="A50" s="37" t="inlineStr">
        <is>
          <t>HA_WICK_QUALITY_TF</t>
        </is>
      </c>
      <c r="B50" s="73" t="inlineStr">
        <is>
          <t>D</t>
        </is>
      </c>
      <c r="C50" s="38" t="n"/>
      <c r="D50" s="38" t="inlineStr">
        <is>
          <t>ENTRY, GLOBAL_CHECK, STOCKS_EXIT</t>
        </is>
      </c>
      <c r="E50" s="38" t="n"/>
      <c r="F50" s="30" t="n"/>
      <c r="G50" s="38">
        <f>IFERROR(VLOOKUP($A50&amp;"_"&amp;$B50,Results_Deltas!$A$2:$P$15000,5,FALSE),"")</f>
        <v/>
      </c>
      <c r="H50" s="38" t="inlineStr">
        <is>
          <t>Blanket (page end)</t>
        </is>
      </c>
      <c r="I50" s="30" t="n"/>
      <c r="J50" s="30" t="n"/>
      <c r="K50" s="30" t="n"/>
      <c r="L50" s="30" t="inlineStr">
        <is>
          <t>YES</t>
        </is>
      </c>
      <c r="M50" s="30" t="n">
        <v>-1.240809151019716</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5.75" customHeight="1" s="67">
      <c r="A51" s="37" t="inlineStr">
        <is>
          <t>MTS_BOTTOM_BONUS_THRESHOLD</t>
        </is>
      </c>
      <c r="B51" s="73" t="inlineStr">
        <is>
          <t>31.25</t>
        </is>
      </c>
      <c r="C51" s="38" t="n"/>
      <c r="D51" s="38" t="inlineStr">
        <is>
          <t>ENTRY, GLOBAL_CHECK, STOCKS_EXIT</t>
        </is>
      </c>
      <c r="E51" s="38" t="n"/>
      <c r="F51" s="30" t="n"/>
      <c r="G51" s="38">
        <f>IFERROR(VLOOKUP($A51&amp;"_"&amp;$B51,Results_Deltas!$A$2:$P$15000,5,FALSE),"")</f>
        <v/>
      </c>
      <c r="H51" s="38" t="inlineStr">
        <is>
          <t>Blanket (page end)</t>
        </is>
      </c>
      <c r="I51" s="30" t="n"/>
      <c r="J51" s="30" t="n"/>
      <c r="K51" s="30" t="n"/>
      <c r="L51" s="30" t="inlineStr">
        <is>
          <t>NO</t>
        </is>
      </c>
      <c r="M51" s="30" t="n">
        <v>-1.240809151019716</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7" t="inlineStr">
        <is>
          <t>DC_MOMENT_STRONG_THRESHOLD</t>
        </is>
      </c>
      <c r="B52" s="73" t="inlineStr">
        <is>
          <t>50</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YES</t>
        </is>
      </c>
      <c r="M52" s="30" t="n">
        <v>-1.240187302415922</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MTS_BOTTOM_STRONG_THRESHOLD</t>
        </is>
      </c>
      <c r="B53" s="73" t="inlineStr">
        <is>
          <t>30</t>
        </is>
      </c>
      <c r="C53" s="38" t="n"/>
      <c r="D53" s="38" t="inlineStr">
        <is>
          <t>ENTRY, GLOBAL_CHECK, STOCKS_EXIT</t>
        </is>
      </c>
      <c r="E53" s="38" t="n"/>
      <c r="F53" s="30" t="n"/>
      <c r="G53" s="38">
        <f>IFERROR(VLOOKUP($A53&amp;"_"&amp;$B53,Results_Deltas!$A$2:$P$15000,5,FALSE),"")</f>
        <v/>
      </c>
      <c r="H53" s="38" t="inlineStr">
        <is>
          <t>Blanket (page end)</t>
        </is>
      </c>
      <c r="I53" s="30" t="n"/>
      <c r="J53" s="30" t="n"/>
      <c r="K53" s="30" t="n"/>
      <c r="L53" s="30" t="inlineStr">
        <is>
          <t>NO</t>
        </is>
      </c>
      <c r="M53" s="30" t="n">
        <v>-1.240187302415922</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DC_MOMENT_STRONG_THRESHOLD</t>
        </is>
      </c>
      <c r="B54" s="73" t="inlineStr">
        <is>
          <t>30</t>
        </is>
      </c>
      <c r="C54" s="38" t="n"/>
      <c r="D54" s="38" t="inlineStr">
        <is>
          <t>ENTRY, GLOBAL_CHECK, STOCKS_EXIT</t>
        </is>
      </c>
      <c r="E54" s="38" t="n"/>
      <c r="F54" s="30" t="n"/>
      <c r="G54" s="38">
        <f>IFERROR(VLOOKUP($A54&amp;"_"&amp;$B54,Results_Deltas!$A$2:$P$15000,5,FALSE),"")</f>
        <v/>
      </c>
      <c r="H54" s="38" t="inlineStr">
        <is>
          <t>Blanket (page end)</t>
        </is>
      </c>
      <c r="I54" s="30" t="n"/>
      <c r="J54" s="30" t="n"/>
      <c r="K54" s="30" t="n"/>
      <c r="L54" s="30" t="inlineStr">
        <is>
          <t>NO</t>
        </is>
      </c>
      <c r="M54" s="30" t="n">
        <v>-1.239959558736238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MTS_BOTTOM_BONUS_THRESHOLD</t>
        </is>
      </c>
      <c r="B55" s="73" t="inlineStr">
        <is>
          <t>18.75</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v>-1.239959558736238</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OI_CONFIRM_MIN_PRICE_PCT</t>
        </is>
      </c>
      <c r="B56" s="73" t="inlineStr">
        <is>
          <t>0.5</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v>-1.239959558736238</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HA_WICK_QUALITY_TF</t>
        </is>
      </c>
      <c r="B57" s="73" t="inlineStr">
        <is>
          <t>4h</t>
        </is>
      </c>
      <c r="C57" s="38" t="n"/>
      <c r="D57" s="38" t="inlineStr">
        <is>
          <t>ENTRY, GLOBAL_CHECK, STOCKS_EXIT</t>
        </is>
      </c>
      <c r="E57" s="38" t="n"/>
      <c r="F57" s="30" t="n"/>
      <c r="G57" s="38">
        <f>IFERROR(VLOOKUP($A57&amp;"_"&amp;$B57,Results_Deltas!$A$2:$P$15000,5,FALSE),"")</f>
        <v/>
      </c>
      <c r="H57" s="38" t="inlineStr">
        <is>
          <t>Blanket (page end)</t>
        </is>
      </c>
      <c r="I57" s="30" t="n"/>
      <c r="J57" s="30" t="n"/>
      <c r="K57" s="30" t="n"/>
      <c r="L57" s="30" t="inlineStr">
        <is>
          <t>NO</t>
        </is>
      </c>
      <c r="M57" s="30" t="n">
        <v>-1.239904366790102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HLR_SMA_BAND_PCT</t>
        </is>
      </c>
      <c r="B58" s="73" t="inlineStr">
        <is>
          <t>0.5</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YES</t>
        </is>
      </c>
      <c r="M58" s="30" t="n">
        <v>-1.239676623110418</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BAND_ARROW_ENABLED</t>
        </is>
      </c>
      <c r="B59" s="73" t="inlineStr">
        <is>
          <t>True</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NO</t>
        </is>
      </c>
      <c r="M59" s="30" t="n">
        <v>-1.238781760562345</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MARKET_QUALITY_SCORE_ENABLED</t>
        </is>
      </c>
      <c r="B60" s="73" t="inlineStr">
        <is>
          <t>True</t>
        </is>
      </c>
      <c r="C60" s="38" t="n"/>
      <c r="D60" s="38" t="inlineStr">
        <is>
          <t>ENTRY, GLOBAL_CHECK, STOCKS_EXIT</t>
        </is>
      </c>
      <c r="E60" s="38" t="n"/>
      <c r="F60" s="30" t="n"/>
      <c r="G60" s="38">
        <f>IFERROR(VLOOKUP($A60&amp;"_"&amp;$B60,Results_Deltas!$A$2:$P$15000,5,FALSE),"")</f>
        <v/>
      </c>
      <c r="H60" s="38" t="inlineStr">
        <is>
          <t>Blanket (page end)</t>
        </is>
      </c>
      <c r="I60" s="30" t="n"/>
      <c r="J60" s="30" t="n"/>
      <c r="K60" s="30" t="n"/>
      <c r="L60" s="30" t="inlineStr">
        <is>
          <t>NO</t>
        </is>
      </c>
      <c r="M60" s="30" t="n">
        <v>-1.238523963514816</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FG_FEAR_THRESHOLD</t>
        </is>
      </c>
      <c r="B61" s="73" t="inlineStr">
        <is>
          <t>31.25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v>-1.237975628208162</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CRYPTO_SPIKE_FADE_THRESHOLD_PCT</t>
        </is>
      </c>
      <c r="B62" s="73" t="inlineStr">
        <is>
          <t>7.5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v>-1.235011874800522</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9" t="inlineStr">
        <is>
          <t>ADX_RANGING_THRESHOLD</t>
        </is>
      </c>
      <c r="B63" s="73" t="inlineStr">
        <is>
          <t>10</t>
        </is>
      </c>
      <c r="C63" s="38" t="n"/>
      <c r="D63" s="38" t="inlineStr">
        <is>
          <t>ENTRY, GLOBAL_CHECK, STOCKS_EXIT</t>
        </is>
      </c>
      <c r="E63" s="38" t="n"/>
      <c r="F63" s="30" t="n"/>
      <c r="G63" s="38">
        <f>IFERROR(VLOOKUP($A63&amp;"_"&amp;$B63,Results_Deltas!$A$2:$P$15000,5,FALSE),"")</f>
        <v/>
      </c>
      <c r="H63" s="38" t="inlineStr">
        <is>
          <t>Blanket (page end)</t>
        </is>
      </c>
      <c r="I63" s="30" t="n"/>
      <c r="J63" s="30" t="n"/>
      <c r="K63" s="30" t="n"/>
      <c r="L63" s="30" t="inlineStr">
        <is>
          <t>NO</t>
        </is>
      </c>
      <c r="M63" s="30" t="n">
        <v>-1.232734033906069</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9" t="inlineStr">
        <is>
          <t>FG_FEAR_THRESHOLD</t>
        </is>
      </c>
      <c r="B64" s="73" t="inlineStr">
        <is>
          <t>25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v>-1.232485967443571</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OI_CONFIRM_MIN_PRICE_PCT</t>
        </is>
      </c>
      <c r="B65" s="73" t="inlineStr">
        <is>
          <t>1.0</t>
        </is>
      </c>
      <c r="C65" s="38" t="n"/>
      <c r="D65" s="38" t="inlineStr">
        <is>
          <t>ENTRY, GLOBAL_CHECK, STOCKS_EXIT</t>
        </is>
      </c>
      <c r="E65" s="38" t="n"/>
      <c r="F65" s="30" t="n"/>
      <c r="G65" s="38">
        <f>IFERROR(VLOOKUP($A65&amp;"_"&amp;$B65,Results_Deltas!$A$2:$P$15000,5,FALSE),"")</f>
        <v/>
      </c>
      <c r="H65" s="38" t="inlineStr">
        <is>
          <t>Blanket (page end)</t>
        </is>
      </c>
      <c r="I65" s="30" t="n"/>
      <c r="J65" s="30" t="n"/>
      <c r="K65" s="30" t="n"/>
      <c r="L65" s="30" t="inlineStr">
        <is>
          <t>NO</t>
        </is>
      </c>
      <c r="M65" s="30" t="n">
        <v>-1.232485967443571</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FG_FEAR_THRESHOLD</t>
        </is>
      </c>
      <c r="B66" s="73" t="inlineStr">
        <is>
          <t>18.75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v>-1.232294435534839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9" t="inlineStr">
        <is>
          <t>OI_CONFIRM_ENABLED</t>
        </is>
      </c>
      <c r="B67" s="73" t="inlineStr">
        <is>
          <t>True</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NO</t>
        </is>
      </c>
      <c r="M67" s="30" t="n">
        <v>-1.230960192092239</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ADX_RANGING_THRESHOLD</t>
        </is>
      </c>
      <c r="B68" s="73" t="inlineStr">
        <is>
          <t>25</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v>-1.230706643448698</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9" t="inlineStr">
        <is>
          <t>HA_WICK_QUALITY_SCORE</t>
        </is>
      </c>
      <c r="B69" s="73" t="inlineStr">
        <is>
          <t>15</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v>-1.230706643448698</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HA_WICK_QUALITY_SCORE</t>
        </is>
      </c>
      <c r="B70" s="73" t="inlineStr">
        <is>
          <t>15_ALT</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YES</t>
        </is>
      </c>
      <c r="M70" s="30" t="n">
        <v>-1.230706643448698</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OI_CONFIRM_MIN_CHANGE_PCT</t>
        </is>
      </c>
      <c r="B71" s="73" t="inlineStr">
        <is>
          <t>2.0</t>
        </is>
      </c>
      <c r="C71" s="38" t="n"/>
      <c r="D71" s="38" t="inlineStr">
        <is>
          <t>ENTRY, GLOBAL_CHECK, STOCKS_EXIT</t>
        </is>
      </c>
      <c r="E71" s="38" t="n"/>
      <c r="F71" s="30" t="n"/>
      <c r="G71" s="38">
        <f>IFERROR(VLOOKUP($A71&amp;"_"&amp;$B71,Results_Deltas!$A$2:$P$15000,5,FALSE),"")</f>
        <v/>
      </c>
      <c r="H71" s="38" t="inlineStr">
        <is>
          <t>Blanket (page end)</t>
        </is>
      </c>
      <c r="I71" s="30" t="n"/>
      <c r="J71" s="30" t="n"/>
      <c r="K71" s="30" t="n"/>
      <c r="L71" s="30" t="inlineStr">
        <is>
          <t>YES</t>
        </is>
      </c>
      <c r="M71" s="30" t="n">
        <v>-1.230706643448698</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FG_GREED_THRESHOLD</t>
        </is>
      </c>
      <c r="B72" s="73" t="inlineStr">
        <is>
          <t>56.25</t>
        </is>
      </c>
      <c r="C72" s="38" t="n"/>
      <c r="D72" s="38" t="inlineStr">
        <is>
          <t>GLOBAL_CHECK, STOCKS_EXIT</t>
        </is>
      </c>
      <c r="E72" s="38" t="n"/>
      <c r="F72" s="30" t="n"/>
      <c r="G72" s="38">
        <f>IFERROR(VLOOKUP($A72&amp;"_"&amp;$B72,Results_Deltas!$A$2:$P$15000,5,FALSE),"")</f>
        <v/>
      </c>
      <c r="H72" s="38" t="inlineStr">
        <is>
          <t>Blanket (page end)</t>
        </is>
      </c>
      <c r="I72" s="30" t="n"/>
      <c r="J72" s="30" t="n"/>
      <c r="K72" s="30" t="n"/>
      <c r="L72" s="30" t="inlineStr">
        <is>
          <t>NO</t>
        </is>
      </c>
      <c r="M72" s="30" t="n">
        <v>-1.230696912863667</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9" t="inlineStr">
        <is>
          <t>LR_BAND_LADDER_STOCH_EXTREME</t>
        </is>
      </c>
      <c r="B73" s="73" t="inlineStr">
        <is>
          <t>30.0</t>
        </is>
      </c>
      <c r="C73" s="38" t="n"/>
      <c r="D73" s="38" t="inlineStr">
        <is>
          <t>GLOBAL_CHECK, STOCKS_EXIT</t>
        </is>
      </c>
      <c r="E73" s="38" t="n"/>
      <c r="F73" s="30" t="n"/>
      <c r="G73" s="38">
        <f>IFERROR(VLOOKUP($A73&amp;"_"&amp;$B73,Results_Deltas!$A$2:$P$15000,5,FALSE),"")</f>
        <v/>
      </c>
      <c r="H73" s="38" t="inlineStr">
        <is>
          <t>Blanket (page end)</t>
        </is>
      </c>
      <c r="I73" s="30" t="n"/>
      <c r="J73" s="30" t="n"/>
      <c r="K73" s="30" t="n"/>
      <c r="L73" s="30" t="inlineStr">
        <is>
          <t>NO</t>
        </is>
      </c>
      <c r="M73" s="30" t="n">
        <v>-1.230696912863667</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LR_BAND_LADDER_STOCH_EXTREME</t>
        </is>
      </c>
      <c r="B74" s="73" t="inlineStr">
        <is>
          <t>30.0_ALT</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YES</t>
        </is>
      </c>
      <c r="M74" s="30" t="n">
        <v>-1.230696912863667</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HLR_SMA_BAND_PCT</t>
        </is>
      </c>
      <c r="B75" s="73" t="inlineStr">
        <is>
          <t>1.0</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v>-1.230677256466419</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9" t="inlineStr">
        <is>
          <t>MTS_BOTTOM_BONUS_THRESHOLD</t>
        </is>
      </c>
      <c r="B76" s="73" t="inlineStr">
        <is>
          <t>25</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YES</t>
        </is>
      </c>
      <c r="M76" s="30" t="n">
        <v>-1.230448846401169</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MTS_BOTTOM_STRONG_THRESHOLD</t>
        </is>
      </c>
      <c r="B77" s="73" t="inlineStr">
        <is>
          <t>50</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v>-1.230448846401169</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CRYPTO_SPIKE_FADE_THRESHOLD_PCT</t>
        </is>
      </c>
      <c r="B78" s="73" t="inlineStr">
        <is>
          <t>12.5</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v>-1.230411992393222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LR_BAND_LADDER_TF_BOTTOM</t>
        </is>
      </c>
      <c r="B79" s="73" t="inlineStr">
        <is>
          <t>1</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YES</t>
        </is>
      </c>
      <c r="M79" s="30" t="n">
        <v>-1.230411992393222</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BANDAID_OFF_LOSER_RECOVER_PCT</t>
        </is>
      </c>
      <c r="B80" s="73" t="inlineStr">
        <is>
          <t>1.0</t>
        </is>
      </c>
      <c r="C80" s="38" t="n"/>
      <c r="D80" s="38" t="inlineStr">
        <is>
          <t>AUGMENT, ENTRY, EXIT, GLOBAL_CHECK, REDUCE, STOCKS_EXIT</t>
        </is>
      </c>
      <c r="E80" s="38" t="n"/>
      <c r="F80" s="30" t="n"/>
      <c r="G80" s="38">
        <f>IFERROR(VLOOKUP($A80&amp;"_"&amp;$B80,Results_Deltas!$A$2:$P$15000,5,FALSE),"")</f>
        <v/>
      </c>
      <c r="H80" s="38" t="inlineStr">
        <is>
          <t>Blanket (page end)</t>
        </is>
      </c>
      <c r="I80" s="30" t="n"/>
      <c r="J80" s="30" t="n"/>
      <c r="K80" s="30" t="n"/>
      <c r="L80" s="30" t="inlineStr">
        <is>
          <t>NO</t>
        </is>
      </c>
      <c r="M80" s="30" t="n">
        <v>-1.230153190469783</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9" t="inlineStr">
        <is>
          <t>HLR_TOP_MIN_TFS</t>
        </is>
      </c>
      <c r="B81" s="73" t="inlineStr">
        <is>
          <t>2</t>
        </is>
      </c>
      <c r="C81" s="38" t="n"/>
      <c r="D81" s="38" t="inlineStr">
        <is>
          <t>GLOBAL_CHECK, REENTRY, STOCKS_EXIT</t>
        </is>
      </c>
      <c r="E81" s="38" t="n"/>
      <c r="F81" s="30" t="n"/>
      <c r="G81" s="38">
        <f>IFERROR(VLOOKUP($A81&amp;"_"&amp;$B81,Results_Deltas!$A$2:$P$15000,5,FALSE),"")</f>
        <v/>
      </c>
      <c r="H81" s="38" t="inlineStr">
        <is>
          <t>Blanket (page end)</t>
        </is>
      </c>
      <c r="I81" s="30" t="n"/>
      <c r="J81" s="30" t="n"/>
      <c r="K81" s="30" t="n"/>
      <c r="L81" s="30" t="inlineStr">
        <is>
          <t>NO</t>
        </is>
      </c>
      <c r="M81" s="30" t="n">
        <v>-1.230153190469783</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FG_GREED_THRESHOLD</t>
        </is>
      </c>
      <c r="B82" s="73" t="inlineStr">
        <is>
          <t>93.75</t>
        </is>
      </c>
      <c r="C82" s="38" t="n"/>
      <c r="D82" s="38" t="inlineStr">
        <is>
          <t>GLOBAL_CHECK, STOCKS_EXIT</t>
        </is>
      </c>
      <c r="E82" s="38" t="n"/>
      <c r="F82" s="30" t="n"/>
      <c r="G82" s="38">
        <f>IFERROR(VLOOKUP($A82&amp;"_"&amp;$B82,Results_Deltas!$A$2:$P$15000,5,FALSE),"")</f>
        <v/>
      </c>
      <c r="H82" s="38" t="inlineStr">
        <is>
          <t>Blanket (page end)</t>
        </is>
      </c>
      <c r="I82" s="30" t="n"/>
      <c r="J82" s="30" t="n"/>
      <c r="K82" s="30" t="n"/>
      <c r="L82" s="30" t="inlineStr">
        <is>
          <t>YES</t>
        </is>
      </c>
      <c r="M82" s="30" t="n">
        <v>-1.226936757686875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LR_BAND_LADDER_TF_TOP</t>
        </is>
      </c>
      <c r="B83" s="73" t="inlineStr">
        <is>
          <t>1</t>
        </is>
      </c>
      <c r="C83" s="38" t="n"/>
      <c r="D83" s="38" t="inlineStr">
        <is>
          <t>GLOBAL_CHECK, STOCKS_EXIT</t>
        </is>
      </c>
      <c r="E83" s="38" t="n"/>
      <c r="F83" s="30" t="n"/>
      <c r="G83" s="38">
        <f>IFERROR(VLOOKUP($A83&amp;"_"&amp;$B83,Results_Deltas!$A$2:$P$15000,5,FALSE),"")</f>
        <v/>
      </c>
      <c r="H83" s="38" t="inlineStr">
        <is>
          <t>Blanket (page end)</t>
        </is>
      </c>
      <c r="I83" s="30" t="n"/>
      <c r="J83" s="30" t="n"/>
      <c r="K83" s="30" t="n"/>
      <c r="L83" s="30" t="inlineStr">
        <is>
          <t>YES</t>
        </is>
      </c>
      <c r="M83" s="30" t="n">
        <v>-1.226936757686875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DELTA_HTF_GATE</t>
        </is>
      </c>
      <c r="B84" s="73" t="inlineStr">
        <is>
          <t>4h</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v>-1.226653822061055</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DELTA_HTF_GATE</t>
        </is>
      </c>
      <c r="B85" s="73" t="inlineStr">
        <is>
          <t>4h_ALT</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YES</t>
        </is>
      </c>
      <c r="M85" s="30" t="n">
        <v>-1.226653822061055</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7" t="inlineStr">
        <is>
          <t>MTF_GR_MIN_IND</t>
        </is>
      </c>
      <c r="B86" s="73" t="inlineStr">
        <is>
          <t>5</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v>-1.226027579363986</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7" t="inlineStr">
        <is>
          <t>MTF_GR_MIN_IND</t>
        </is>
      </c>
      <c r="B87" s="73" t="inlineStr">
        <is>
          <t>5_ALT</t>
        </is>
      </c>
      <c r="C87" s="38" t="n"/>
      <c r="D87" s="38" t="inlineStr">
        <is>
          <t>GLOBAL_CHECK, STOCKS_EXIT</t>
        </is>
      </c>
      <c r="E87" s="38" t="n"/>
      <c r="F87" s="30" t="n"/>
      <c r="G87" s="38">
        <f>IFERROR(VLOOKUP($A87&amp;"_"&amp;$B87,Results_Deltas!$A$2:$P$15000,5,FALSE),"")</f>
        <v/>
      </c>
      <c r="H87" s="38" t="inlineStr">
        <is>
          <t>Blanket (page end)</t>
        </is>
      </c>
      <c r="I87" s="30" t="n"/>
      <c r="J87" s="30" t="n"/>
      <c r="K87" s="30" t="n"/>
      <c r="L87" s="30" t="inlineStr">
        <is>
          <t>YES</t>
        </is>
      </c>
      <c r="M87" s="30" t="n">
        <v>-1.226027579363986</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NEWBORN_LOSS_KILL_GAIN_THRESHOLD_PCT</t>
        </is>
      </c>
      <c r="B88" s="73" t="inlineStr">
        <is>
          <t>1.0</t>
        </is>
      </c>
      <c r="C88" s="38" t="n"/>
      <c r="D88" s="38" t="inlineStr">
        <is>
          <t>AUGMENT,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v>-1.224181990230316</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7" t="inlineStr">
        <is>
          <t>LIVE_VEC_EMERGENCY_BRAKE_ENABLED</t>
        </is>
      </c>
      <c r="B89" s="73" t="inlineStr">
        <is>
          <t>True</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YES</t>
        </is>
      </c>
      <c r="M89" s="30" t="n">
        <v>-1.221156194658685</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7" t="inlineStr">
        <is>
          <t>NEWBORN_LOSS_KILL_GAIN_THRESHOLD_PCT</t>
        </is>
      </c>
      <c r="B90" s="73" t="inlineStr">
        <is>
          <t>0.5</t>
        </is>
      </c>
      <c r="C90" s="38" t="n"/>
      <c r="D90" s="38" t="inlineStr">
        <is>
          <t>AUGMENT,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v>-1.220669901516022</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7" t="inlineStr">
        <is>
          <t>NEW_POSITION_MAX_LOSS_THRESHOLD</t>
        </is>
      </c>
      <c r="B91" s="73" t="inlineStr">
        <is>
          <t>2.0</t>
        </is>
      </c>
      <c r="C91" s="38" t="n"/>
      <c r="D91" s="38" t="inlineStr">
        <is>
          <t>AUGMENT, EXIT, GLOBAL_CHECK, REDUCE, STOCKS_EXIT</t>
        </is>
      </c>
      <c r="E91" s="38" t="n"/>
      <c r="F91" s="30" t="n"/>
      <c r="G91" s="38">
        <f>IFERROR(VLOOKUP($A91&amp;"_"&amp;$B91,Results_Deltas!$A$2:$P$15000,5,FALSE),"")</f>
        <v/>
      </c>
      <c r="H91" s="38" t="inlineStr">
        <is>
          <t>Blanket (page end)</t>
        </is>
      </c>
      <c r="I91" s="30" t="n"/>
      <c r="J91" s="30" t="n"/>
      <c r="K91" s="30" t="n"/>
      <c r="L91" s="30" t="inlineStr">
        <is>
          <t>NO</t>
        </is>
      </c>
      <c r="M91" s="30" t="n">
        <v>-1.220669901516022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GR_FILTER_VEC_MIN_TFS</t>
        </is>
      </c>
      <c r="B92" s="73" t="inlineStr">
        <is>
          <t>2</t>
        </is>
      </c>
      <c r="C92" s="38" t="n"/>
      <c r="D92" s="38" t="inlineStr">
        <is>
          <t>GLOBAL_CHECK</t>
        </is>
      </c>
      <c r="E92" s="38" t="n"/>
      <c r="F92" s="30" t="n"/>
      <c r="G92" s="38">
        <f>IFERROR(VLOOKUP($A92&amp;"_"&amp;$B92,Results_Deltas!$A$2:$P$15000,5,FALSE),"")</f>
        <v/>
      </c>
      <c r="H92" s="38" t="inlineStr">
        <is>
          <t>Blanket (page end)</t>
        </is>
      </c>
      <c r="I92" s="30" t="n"/>
      <c r="J92" s="30" t="n"/>
      <c r="K92" s="30" t="n"/>
      <c r="L92" s="30" t="inlineStr">
        <is>
          <t>NO</t>
        </is>
      </c>
      <c r="M92" s="30" t="n">
        <v>-1.094062923826055</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5.75" customHeight="1" s="67">
      <c r="A93" s="37" t="inlineStr">
        <is>
          <t>DELTA_REENTRY_FILTER_ENABLED</t>
        </is>
      </c>
      <c r="B93" s="73" t="inlineStr">
        <is>
          <t>True</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v>-1.017785962725699</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MANDATORY_REENTRY_WT_FILTER_VELOCITY_RATIO</t>
        </is>
      </c>
      <c r="B94" s="73" t="inlineStr">
        <is>
          <t>0.90</t>
        </is>
      </c>
      <c r="C94" s="38" t="n"/>
      <c r="D94" s="38" t="inlineStr">
        <is>
          <t>GLOBAL_CHECK, STOCKS_EXIT</t>
        </is>
      </c>
      <c r="E94" s="38" t="n"/>
      <c r="F94" s="30" t="n"/>
      <c r="G94" s="38">
        <f>IFERROR(VLOOKUP($A94&amp;"_"&amp;$B94,Results_Deltas!$A$2:$P$15000,5,FALSE),"")</f>
        <v/>
      </c>
      <c r="H94" s="38" t="inlineStr">
        <is>
          <t>Blanket (page end)</t>
        </is>
      </c>
      <c r="I94" s="30" t="n"/>
      <c r="J94" s="30" t="n"/>
      <c r="K94" s="30" t="n"/>
      <c r="L94" s="30" t="inlineStr">
        <is>
          <t>NO</t>
        </is>
      </c>
      <c r="M94" s="30" t="n">
        <v>-1.012749137385675</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MANDATORY_REENTRY_WT_FILTER_VELOCITY_RATIO</t>
        </is>
      </c>
      <c r="B95" s="73" t="inlineStr">
        <is>
          <t>0.90_ALT</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v>-1.012749137385675</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7" t="inlineStr">
        <is>
          <t>MANDATORY_REENTRY_WT_FILTER_MIN_TFS</t>
        </is>
      </c>
      <c r="B96" s="73" t="inlineStr">
        <is>
          <t>2</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NO</t>
        </is>
      </c>
      <c r="M96" s="30" t="n">
        <v>-1.009702858665519</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9" t="inlineStr">
        <is>
          <t>LH_HL_FILTER_MODE</t>
        </is>
      </c>
      <c r="B97" s="73" t="inlineStr">
        <is>
          <t>STRICT_2BAR</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v>-1.00929460126253</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LH_HL_FILTER_MODE</t>
        </is>
      </c>
      <c r="B98" s="73" t="inlineStr">
        <is>
          <t>STRICT_2BAR_ALT</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v>-1.00929460126253</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7" t="inlineStr">
        <is>
          <t>EMA_9_21_FILTER_MIN_TFS</t>
        </is>
      </c>
      <c r="B99" s="73" t="inlineStr">
        <is>
          <t>1</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v>-0.9635478011668178</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9" t="inlineStr">
        <is>
          <t>COOLDOWN_LOCKS_FILTER_TF</t>
        </is>
      </c>
      <c r="B100" s="73" t="inlineStr">
        <is>
          <t>15m</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v>-0.2345217961967759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9" t="inlineStr">
        <is>
          <t>DUP_GUARD_FILTER_TF</t>
        </is>
      </c>
      <c r="B101" s="73" t="inlineStr">
        <is>
          <t>15m</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v>-0.2345217961967759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9" t="inlineStr">
        <is>
          <t>EMA_BLANKET_FILTER_ENABLED</t>
        </is>
      </c>
      <c r="B102" s="73" t="inlineStr">
        <is>
          <t>True</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YES</t>
        </is>
      </c>
      <c r="M102" s="30" t="n">
        <v>-0.2345217961967759</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9" t="inlineStr">
        <is>
          <t>FUNDING_GATE_FILTER_TF</t>
        </is>
      </c>
      <c r="B103" s="73"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NO</t>
        </is>
      </c>
      <c r="M103" s="30" t="n">
        <v>-0.2345217961967759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9" t="inlineStr">
        <is>
          <t>GR_FILTER_VEC_ENABLED</t>
        </is>
      </c>
      <c r="B104" s="73" t="inlineStr">
        <is>
          <t>False</t>
        </is>
      </c>
      <c r="C104" s="38" t="n"/>
      <c r="D104" s="38" t="inlineStr">
        <is>
          <t>GLOBAL_CHECK</t>
        </is>
      </c>
      <c r="E104" s="38" t="n"/>
      <c r="F104" s="30" t="n"/>
      <c r="G104" s="38">
        <f>IFERROR(VLOOKUP($A104&amp;"_"&amp;$B104,Results_Deltas!$A$2:$P$15000,5,FALSE),"")</f>
        <v/>
      </c>
      <c r="H104" s="38" t="inlineStr">
        <is>
          <t>Blanket (page end)</t>
        </is>
      </c>
      <c r="I104" s="30" t="n"/>
      <c r="J104" s="30" t="n"/>
      <c r="K104" s="30" t="n"/>
      <c r="L104" s="30" t="inlineStr">
        <is>
          <t>NO</t>
        </is>
      </c>
      <c r="M104" s="30" t="n">
        <v>-0.2345217961967759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GR_FILTER_VEC_MIN_TFS</t>
        </is>
      </c>
      <c r="B105" s="73" t="inlineStr">
        <is>
          <t>0</t>
        </is>
      </c>
      <c r="C105" s="38" t="n"/>
      <c r="D105" s="38" t="inlineStr">
        <is>
          <t>GLOBAL_CHECK</t>
        </is>
      </c>
      <c r="E105" s="38" t="n"/>
      <c r="F105" s="30" t="n"/>
      <c r="G105" s="38">
        <f>IFERROR(VLOOKUP($A105&amp;"_"&amp;$B105,Results_Deltas!$A$2:$P$15000,5,FALSE),"")</f>
        <v/>
      </c>
      <c r="H105" s="38" t="inlineStr">
        <is>
          <t>Blanket (page end)</t>
        </is>
      </c>
      <c r="I105" s="30" t="n"/>
      <c r="J105" s="30" t="n"/>
      <c r="K105" s="30" t="n"/>
      <c r="L105" s="30" t="inlineStr">
        <is>
          <t>NO</t>
        </is>
      </c>
      <c r="M105" s="30" t="n">
        <v>-0.2345217961967759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MANDATORY_REENTRY_WT_FILTER_MIN_TFS</t>
        </is>
      </c>
      <c r="B106" s="73" t="inlineStr">
        <is>
          <t>3</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v>-0.1617086332898097</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MOVER_THRESHOLD</t>
        </is>
      </c>
      <c r="B107" s="73" t="inlineStr">
        <is>
          <t>3.75</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YES</t>
        </is>
      </c>
      <c r="M107" s="30" t="n">
        <v>-0.1617086332898097</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9" t="inlineStr">
        <is>
          <t>HA_WICK_QUALITY_TF</t>
        </is>
      </c>
      <c r="B108" s="73" t="inlineStr">
        <is>
          <t>1h</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v>-0.1515490172891514</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MTS_BOTTOM_BONUS_THRESHOLD</t>
        </is>
      </c>
      <c r="B109" s="73" t="inlineStr">
        <is>
          <t>12.5</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v>-0.1507789767431325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ADX_RANGING_THRESHOLD</t>
        </is>
      </c>
      <c r="B110" s="73" t="inlineStr">
        <is>
          <t>15</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v>-0.1427038596294854</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LR_BAND_LADDER_TF_BOTTOM</t>
        </is>
      </c>
      <c r="B111" s="73" t="inlineStr">
        <is>
          <t>0</t>
        </is>
      </c>
      <c r="C111" s="38" t="n"/>
      <c r="D111" s="38" t="inlineStr">
        <is>
          <t>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v>-0.1427038596294854</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CRYPTO_SPIKE_FADE_THRESHOLD_PCT</t>
        </is>
      </c>
      <c r="B112" s="73" t="inlineStr">
        <is>
          <t>5</t>
        </is>
      </c>
      <c r="C112" s="38" t="n"/>
      <c r="D112" s="38" t="inlineStr">
        <is>
          <t>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v>-0.1364370034586326</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7" t="inlineStr">
        <is>
          <t>MTS_BOTTOM_STRONG_THRESHOLD</t>
        </is>
      </c>
      <c r="B113" s="73" t="inlineStr">
        <is>
          <t>20</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v>-0.1314549423779242</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HTF_DIRECTION_GATE_ENABLED</t>
        </is>
      </c>
      <c r="B114" s="73" t="inlineStr">
        <is>
          <t>True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v>-0.1298871581395022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9" t="inlineStr">
        <is>
          <t>HTF_TREND_VETO_BYPASS_ENABLED</t>
        </is>
      </c>
      <c r="B115" s="73" t="inlineStr">
        <is>
          <t>True</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v>-0.1298871581395022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7" t="inlineStr">
        <is>
          <t>DC_MOMENT_STRONG_THRESHOLD</t>
        </is>
      </c>
      <c r="B116" s="73" t="inlineStr">
        <is>
          <t>20</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v>-0.1275796122310553</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9" t="inlineStr">
        <is>
          <t>OI_CONFIRM_MIN_CHANGE_PCT</t>
        </is>
      </c>
      <c r="B117" s="73" t="inlineStr">
        <is>
          <t>0.5</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v>-0.1275796122310553</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9" t="inlineStr">
        <is>
          <t>MTS_BOTTOM_STRONG_THRESHOLD</t>
        </is>
      </c>
      <c r="B118" s="73" t="inlineStr">
        <is>
          <t>40</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v>-0.1237715953156016</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9" t="inlineStr">
        <is>
          <t>CRYPTO_SPIKE_FADE_THRESHOLD_PCT</t>
        </is>
      </c>
      <c r="B119" s="73" t="inlineStr">
        <is>
          <t>10</t>
        </is>
      </c>
      <c r="C119" s="38" t="n"/>
      <c r="D119" s="38" t="inlineStr">
        <is>
          <t>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v>-0.1226097847182581</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HA_WICK_QUALITY_TF</t>
        </is>
      </c>
      <c r="B120" s="73" t="inlineStr">
        <is>
          <t>OFF</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v>-0.1226097847182581</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HLR_SMA_BAND_PCT</t>
        </is>
      </c>
      <c r="B121" s="73" t="inlineStr">
        <is>
          <t>2.0</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v>-0.1226097847182581</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9" t="inlineStr">
        <is>
          <t>MANDATORY_REENTRY_WT_FILTER_MIN_TFS</t>
        </is>
      </c>
      <c r="B122" s="73" t="inlineStr">
        <is>
          <t>1</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v>-0.1226097847182581</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MOVER_THRESHOLD</t>
        </is>
      </c>
      <c r="B123" s="73" t="inlineStr">
        <is>
          <t>2.5</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v>-0.1226097847182581</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9" t="inlineStr">
        <is>
          <t>MTS_GATE_ENABLED</t>
        </is>
      </c>
      <c r="B124" s="73" t="inlineStr">
        <is>
          <t>True</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v>-0.1226097847182581</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7" t="inlineStr">
        <is>
          <t>OI_CONFIRM_MIN_CHANGE_PCT</t>
        </is>
      </c>
      <c r="B125" s="73" t="inlineStr">
        <is>
          <t>1.0</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v>-0.1226097847182581</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9" t="inlineStr">
        <is>
          <t>MOVER_THRESHOLD</t>
        </is>
      </c>
      <c r="B126" s="73" t="inlineStr">
        <is>
          <t>5</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v>-0.1223268490924384</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7" t="inlineStr">
        <is>
          <t>NEW_POSITION_MAX_LOSS_THRESHOLD</t>
        </is>
      </c>
      <c r="B127" s="73" t="inlineStr">
        <is>
          <t>1.0</t>
        </is>
      </c>
      <c r="C127" s="38" t="n"/>
      <c r="D127" s="38" t="inlineStr">
        <is>
          <t>AUGMENT, EXIT, GLOBAL_CHECK, REDUCE, STOCKS_EXIT</t>
        </is>
      </c>
      <c r="E127" s="38" t="n"/>
      <c r="F127" s="30" t="n"/>
      <c r="G127" s="38">
        <f>IFERROR(VLOOKUP($A127&amp;"_"&amp;$B127,Results_Deltas!$A$2:$P$15000,5,FALSE),"")</f>
        <v/>
      </c>
      <c r="H127" s="38" t="inlineStr">
        <is>
          <t>Blanket (page end)</t>
        </is>
      </c>
      <c r="I127" s="30" t="n"/>
      <c r="J127" s="30" t="n"/>
      <c r="K127" s="30" t="n"/>
      <c r="L127" s="30" t="inlineStr">
        <is>
          <t>NO</t>
        </is>
      </c>
      <c r="M127" s="30" t="n">
        <v>-0.1223268490924384</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7" t="inlineStr">
        <is>
          <t>NEW_POSITION_MAX_LOSS_THRESHOLD</t>
        </is>
      </c>
      <c r="B128" s="73" t="inlineStr">
        <is>
          <t>0.5</t>
        </is>
      </c>
      <c r="C128" s="38" t="n"/>
      <c r="D128" s="38" t="inlineStr">
        <is>
          <t>AUGMENT, EXIT, GLOBAL_CHECK, REDUCE, STOCKS_EXIT</t>
        </is>
      </c>
      <c r="E128" s="38" t="n"/>
      <c r="F128" s="30" t="n"/>
      <c r="G128" s="38">
        <f>IFERROR(VLOOKUP($A128&amp;"_"&amp;$B128,Results_Deltas!$A$2:$P$15000,5,FALSE),"")</f>
        <v/>
      </c>
      <c r="H128" s="38" t="inlineStr">
        <is>
          <t>Blanket (page end)</t>
        </is>
      </c>
      <c r="I128" s="30" t="n"/>
      <c r="J128" s="30" t="n"/>
      <c r="K128" s="30" t="n"/>
      <c r="L128" s="30" t="inlineStr">
        <is>
          <t>NO</t>
        </is>
      </c>
      <c r="M128" s="30" t="n">
        <v>-0.1213127560602025</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NEWBORN_LOSS_KILL_GAIN_THRESHOLD_PCT</t>
        </is>
      </c>
      <c r="B129" s="73" t="inlineStr">
        <is>
          <t>2.0</t>
        </is>
      </c>
      <c r="C129" s="38" t="n"/>
      <c r="D129" s="38" t="inlineStr">
        <is>
          <t>AUGMENT, EXIT, GLOBAL_CHECK, REDUCE, STOCKS_EXIT</t>
        </is>
      </c>
      <c r="E129" s="38" t="n"/>
      <c r="F129" s="30" t="n"/>
      <c r="G129" s="38">
        <f>IFERROR(VLOOKUP($A129&amp;"_"&amp;$B129,Results_Deltas!$A$2:$P$15000,5,FALSE),"")</f>
        <v/>
      </c>
      <c r="H129" s="38" t="inlineStr">
        <is>
          <t>Blanket (page end)</t>
        </is>
      </c>
      <c r="I129" s="30" t="n"/>
      <c r="J129" s="30" t="n"/>
      <c r="K129" s="30" t="n"/>
      <c r="L129" s="30" t="inlineStr">
        <is>
          <t>YES</t>
        </is>
      </c>
      <c r="M129" s="30" t="n">
        <v>-0.1163429285474053</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HA_WICK_QUALITY_ENABLED</t>
        </is>
      </c>
      <c r="B130" s="73" t="inlineStr">
        <is>
          <t>True</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v>-0.1150812618705536</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HLR_TOP_MIN_TFS</t>
        </is>
      </c>
      <c r="B131" s="73" t="inlineStr">
        <is>
          <t>1</t>
        </is>
      </c>
      <c r="C131" s="38" t="n"/>
      <c r="D131" s="38" t="inlineStr">
        <is>
          <t>GLOBAL_CHECK, REENTRY, STOCKS_EXIT</t>
        </is>
      </c>
      <c r="E131" s="38" t="n"/>
      <c r="F131" s="30" t="n"/>
      <c r="G131" s="38">
        <f>IFERROR(VLOOKUP($A131&amp;"_"&amp;$B131,Results_Deltas!$A$2:$P$15000,5,FALSE),"")</f>
        <v/>
      </c>
      <c r="H131" s="38" t="inlineStr">
        <is>
          <t>Blanket (page end)</t>
        </is>
      </c>
      <c r="I131" s="30" t="n"/>
      <c r="J131" s="30" t="n"/>
      <c r="K131" s="30" t="n"/>
      <c r="L131" s="30" t="inlineStr">
        <is>
          <t>NO</t>
        </is>
      </c>
      <c r="M131" s="30" t="n">
        <v>-0.1150812618705536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MOVER_THRESHOLD</t>
        </is>
      </c>
      <c r="B132" s="73" t="inlineStr">
        <is>
          <t>6.25</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v>-0.1150812618705536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OI_CONFIRM_MIN_PRICE_PCT</t>
        </is>
      </c>
      <c r="B133" s="73" t="inlineStr">
        <is>
          <t>2.0</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v>-0.1146435020301158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9" t="inlineStr">
        <is>
          <t>BAND_ARROW_ENABLED</t>
        </is>
      </c>
      <c r="B134" s="73" t="inlineStr">
        <is>
          <t>False</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v>-0.08794567357379096</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9" t="inlineStr">
        <is>
          <t>DELTA_REENTRY_FILTER_ENABLED</t>
        </is>
      </c>
      <c r="B135" s="73" t="inlineStr">
        <is>
          <t>False</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v>-0.08794567357379096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9" t="inlineStr">
        <is>
          <t>HA_WICK_QUALITY_ENABLED</t>
        </is>
      </c>
      <c r="B136" s="73" t="inlineStr">
        <is>
          <t>False</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v>-0.08794567357379096</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7" t="inlineStr">
        <is>
          <t>HA_WICK_QUALITY_TF</t>
        </is>
      </c>
      <c r="B137" s="73" t="inlineStr">
        <is>
          <t>15m</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v>-0.08794567357379096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HTF4_CONF</t>
        </is>
      </c>
      <c r="B138" s="73"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v>-0.08794567357379096</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9" t="inlineStr">
        <is>
          <t>HTF_DIRECTION_GATE_ENABLED</t>
        </is>
      </c>
      <c r="B139" s="73" t="inlineStr">
        <is>
          <t>False</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v>-0.08794567357379096</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HTF_TREND_VETO_BYPASS_ENABLED</t>
        </is>
      </c>
      <c r="B140" s="73" t="inlineStr">
        <is>
          <t>False</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v>-0.08794567357379096</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7" t="inlineStr">
        <is>
          <t>LEADERBOARD_FILTER</t>
        </is>
      </c>
      <c r="B141" s="73" t="inlineStr">
        <is>
          <t>False</t>
        </is>
      </c>
      <c r="C141" s="38" t="n"/>
      <c r="D141" s="38" t="inlineStr">
        <is>
          <t>AUGMENT, ENTRY, EXIT, GLOBAL_CHECK, REDUCE, STOCKS_EXIT</t>
        </is>
      </c>
      <c r="E141" s="38" t="n"/>
      <c r="F141" s="30" t="n"/>
      <c r="G141" s="38">
        <f>IFERROR(VLOOKUP($A141&amp;"_"&amp;$B141,Results_Deltas!$A$2:$P$15000,5,FALSE),"")</f>
        <v/>
      </c>
      <c r="H141" s="38" t="inlineStr">
        <is>
          <t>Blanket (page end)</t>
        </is>
      </c>
      <c r="I141" s="30" t="n"/>
      <c r="J141" s="30" t="n"/>
      <c r="K141" s="30" t="n"/>
      <c r="L141" s="30" t="inlineStr">
        <is>
          <t>NO</t>
        </is>
      </c>
      <c r="M141" s="30" t="n">
        <v>-0.08794567357379096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9" t="inlineStr">
        <is>
          <t>LH_HL_FILTER_ENABLED</t>
        </is>
      </c>
      <c r="B142" s="73"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v>-0.08794567357379096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9" t="inlineStr">
        <is>
          <t>LH_HL_FILTER_REQUIRE_BOTH</t>
        </is>
      </c>
      <c r="B143" s="73" t="inlineStr">
        <is>
          <t>False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v>-0.08794567357379096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9" t="inlineStr">
        <is>
          <t>MANDATORY_REENTRY_WT_FILTER_REQUIRE_FLIP</t>
        </is>
      </c>
      <c r="B144" s="73" t="inlineStr">
        <is>
          <t>False</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v>-0.08794567357379096</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9" t="inlineStr">
        <is>
          <t>MARKET_QUALITY_SCORE_ENABLED</t>
        </is>
      </c>
      <c r="B145" s="73" t="inlineStr">
        <is>
          <t>False</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v>-0.08794567357379096</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MTS_GATE_ENABLED</t>
        </is>
      </c>
      <c r="B146" s="73" t="inlineStr">
        <is>
          <t>False</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v>-0.08794567357379096</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OI_CONFIRM_ENABLED</t>
        </is>
      </c>
      <c r="B147" s="73" t="inlineStr">
        <is>
          <t>False</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v>-0.08794567357379096</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FG_FEAR_THRESHOLD</t>
        </is>
      </c>
      <c r="B148" s="73" t="inlineStr">
        <is>
          <t>12.5</t>
        </is>
      </c>
      <c r="C148" s="38" t="n"/>
      <c r="D148" s="38" t="inlineStr">
        <is>
          <t>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v>-0.08785782897365586</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LR_BAND_LADDER_TF_TOP</t>
        </is>
      </c>
      <c r="B149" s="73" t="inlineStr">
        <is>
          <t>0</t>
        </is>
      </c>
      <c r="C149" s="38" t="n"/>
      <c r="D149" s="38" t="inlineStr">
        <is>
          <t>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v>-0.07978271186000872</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LIVE_VEC_EMERGENCY_BRAKE_ENABLED</t>
        </is>
      </c>
      <c r="B150" s="73" t="inlineStr">
        <is>
          <t>False</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v>-0.07924651130535071</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9" t="inlineStr">
        <is>
          <t>DC_MOMENT_STRONG_THRESHOLD</t>
        </is>
      </c>
      <c r="B151" s="73" t="inlineStr">
        <is>
          <t>40</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YES</t>
        </is>
      </c>
      <c r="M151" s="30" t="n">
        <v>-0.0629081210690049</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FG_GREED_THRESHOLD</t>
        </is>
      </c>
      <c r="B152" s="73" t="inlineStr">
        <is>
          <t>37.5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v>-0.03685665567478008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LH_HL_FILTER_ENABLED</t>
        </is>
      </c>
      <c r="B153" s="73" t="inlineStr">
        <is>
          <t>True</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v>-0.03685665567478008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OI_CONFIRM_MIN_CHANGE_PCT</t>
        </is>
      </c>
      <c r="B154" s="73" t="inlineStr">
        <is>
          <t>0</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v>-0.03685665567478008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ADX_RANGING_THRESHOLD</t>
        </is>
      </c>
      <c r="B155" s="73" t="inlineStr">
        <is>
          <t>20</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v>-0.03058979950392729</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BANDAID_OFF_LOSER_RECOVER_PCT</t>
        </is>
      </c>
      <c r="B156" s="73" t="inlineStr">
        <is>
          <t>0</t>
        </is>
      </c>
      <c r="C156" s="38" t="n"/>
      <c r="D156" s="38" t="inlineStr">
        <is>
          <t>AUGMENT, ENTRY, EXIT, GLOBAL_CHECK, REDUCE, STOCKS_EXIT</t>
        </is>
      </c>
      <c r="E156" s="38" t="n"/>
      <c r="F156" s="30" t="n"/>
      <c r="G156" s="38">
        <f>IFERROR(VLOOKUP($A156&amp;"_"&amp;$B156,Results_Deltas!$A$2:$P$15000,5,FALSE),"")</f>
        <v/>
      </c>
      <c r="H156" s="38" t="inlineStr">
        <is>
          <t>Blanket (page end)</t>
        </is>
      </c>
      <c r="I156" s="30" t="n"/>
      <c r="J156" s="30" t="n"/>
      <c r="K156" s="30" t="n"/>
      <c r="L156" s="30" t="inlineStr">
        <is>
          <t>NO</t>
        </is>
      </c>
      <c r="M156" s="30" t="n">
        <v>-0.03058979950392729</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EXECUTE_NOW_SINGLE_GATE_ENFORCE</t>
        </is>
      </c>
      <c r="B157" s="73" t="inlineStr">
        <is>
          <t>0.0</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v>-0.03058979950392729</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7" t="inlineStr">
        <is>
          <t>EXECUTE_NOW_SINGLE_GATE_ENFORCE</t>
        </is>
      </c>
      <c r="B158" s="73" t="inlineStr">
        <is>
          <t>0.0_ALT</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v>-0.03058979950392729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7" t="inlineStr">
        <is>
          <t>EZ_MANAGE_THROTTLER_RATE</t>
        </is>
      </c>
      <c r="B159" s="73" t="inlineStr">
        <is>
          <t>0.0</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v>-0.03058979950392729</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EZ_MANAGE_THROTTLER_RATE</t>
        </is>
      </c>
      <c r="B160" s="73" t="inlineStr">
        <is>
          <t>0.0_ALT</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v>-0.03058979950392729</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FUNDING_GATE_LONG_MAX</t>
        </is>
      </c>
      <c r="B161" s="73" t="inlineStr">
        <is>
          <t>0.0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v>-0.03058979950392729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FUNDING_GATE_LONG_MAX</t>
        </is>
      </c>
      <c r="B162" s="73" t="inlineStr">
        <is>
          <t>0.0_ALT</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v>-0.03058979950392729</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FUNDING_GATE_MTF_REQUIRED</t>
        </is>
      </c>
      <c r="B163" s="73" t="inlineStr">
        <is>
          <t>0.0</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v>-0.03058979950392729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FUNDING_GATE_MTF_REQUIRED</t>
        </is>
      </c>
      <c r="B164" s="73" t="inlineStr">
        <is>
          <t>0.0_ALT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v>-0.03058979950392729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7" t="inlineStr">
        <is>
          <t>FUNDING_GATE_SHORT_MIN</t>
        </is>
      </c>
      <c r="B165" s="73" t="inlineStr">
        <is>
          <t>0.0</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v>-0.03058979950392729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FUNDING_GATE_SHORT_MIN</t>
        </is>
      </c>
      <c r="B166" s="73" t="inlineStr">
        <is>
          <t>0.0_ALT</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v>-0.03058979950392729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GOLDEN_RULE_BASE_USD</t>
        </is>
      </c>
      <c r="B167" s="73" t="inlineStr">
        <is>
          <t>0.0</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v>-0.03058979950392729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7" t="inlineStr">
        <is>
          <t>GOLDEN_RULE_BASE_USD</t>
        </is>
      </c>
      <c r="B168" s="73" t="inlineStr">
        <is>
          <t>0.0_ALT</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v>-0.03058979950392729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GR_FILTER_ALL_ENTRIES</t>
        </is>
      </c>
      <c r="B169" s="73" t="inlineStr">
        <is>
          <t>0.0</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v>-0.03058979950392729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GR_FILTER_ALL_ENTRIES</t>
        </is>
      </c>
      <c r="B170" s="73" t="inlineStr">
        <is>
          <t>0.0_ALT</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v>-0.03058979950392729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HLR_SMA_BAND_PCT</t>
        </is>
      </c>
      <c r="B171" s="73" t="inlineStr">
        <is>
          <t>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v>-0.03058979950392729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HLR_TOP_MIN_TFS</t>
        </is>
      </c>
      <c r="B172" s="73" t="inlineStr">
        <is>
          <t>0</t>
        </is>
      </c>
      <c r="C172" s="38" t="n"/>
      <c r="D172" s="38" t="inlineStr">
        <is>
          <t>GLOBAL_CHECK, REENTRY, STOCKS_EXIT</t>
        </is>
      </c>
      <c r="E172" s="38" t="n"/>
      <c r="F172" s="30" t="n"/>
      <c r="G172" s="38">
        <f>IFERROR(VLOOKUP($A172&amp;"_"&amp;$B172,Results_Deltas!$A$2:$P$15000,5,FALSE),"")</f>
        <v/>
      </c>
      <c r="H172" s="38" t="inlineStr">
        <is>
          <t>Blanket (page end)</t>
        </is>
      </c>
      <c r="I172" s="30" t="n"/>
      <c r="J172" s="30" t="n"/>
      <c r="K172" s="30" t="n"/>
      <c r="L172" s="30" t="inlineStr">
        <is>
          <t>NO</t>
        </is>
      </c>
      <c r="M172" s="30" t="n">
        <v>-0.03058979950392729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HTF4_CONF</t>
        </is>
      </c>
      <c r="B173" s="73" t="inlineStr">
        <is>
          <t>False_ALT</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v>-0.03058979950392729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HTF_GATE_BYPASS_RZ</t>
        </is>
      </c>
      <c r="B174" s="73" t="inlineStr">
        <is>
          <t>0.0</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v>-0.03058979950392729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HTF_GATE_BYPASS_RZ</t>
        </is>
      </c>
      <c r="B175" s="73" t="inlineStr">
        <is>
          <t>0.0_ALT</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v>-0.03058979950392729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HTF_GATE_D_MANDATORY</t>
        </is>
      </c>
      <c r="B176" s="73" t="inlineStr">
        <is>
          <t>0.0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v>-0.03058979950392729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HTF_GATE_D_MANDATORY</t>
        </is>
      </c>
      <c r="B177" s="73" t="inlineStr">
        <is>
          <t>0.0_ALT</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YES</t>
        </is>
      </c>
      <c r="M177" s="30" t="n">
        <v>-0.03058979950392729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HTF_GATE_MIN_CONFIRMATIONS</t>
        </is>
      </c>
      <c r="B178" s="73" t="inlineStr">
        <is>
          <t>0.0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v>-0.03058979950392729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HTF_GATE_MIN_CONFIRMATIONS</t>
        </is>
      </c>
      <c r="B179" s="73" t="inlineStr">
        <is>
          <t>0.0_ALT</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v>-0.03058979950392729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HTF_TREND_VETO_BYPASS_REASONS</t>
        </is>
      </c>
      <c r="B180" s="73" t="inlineStr">
        <is>
          <t>0.0</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v>-0.03058979950392729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HTF_TREND_VETO_BYPASS_REASONS</t>
        </is>
      </c>
      <c r="B181" s="73" t="inlineStr">
        <is>
          <t>0.0_ALT</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v>-0.03058979950392729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LEADERBOARD_FILTER</t>
        </is>
      </c>
      <c r="B182" s="73" t="inlineStr">
        <is>
          <t>False_ALT</t>
        </is>
      </c>
      <c r="C182" s="38" t="n"/>
      <c r="D182" s="38" t="inlineStr">
        <is>
          <t>AUGMENT, ENTRY, EXIT, GLOBAL_CHECK, REDUCE, STOCKS_EXIT</t>
        </is>
      </c>
      <c r="E182" s="38" t="n"/>
      <c r="F182" s="30" t="n"/>
      <c r="G182" s="38">
        <f>IFERROR(VLOOKUP($A182&amp;"_"&amp;$B182,Results_Deltas!$A$2:$P$15000,5,FALSE),"")</f>
        <v/>
      </c>
      <c r="H182" s="38" t="inlineStr">
        <is>
          <t>Blanket (page end)</t>
        </is>
      </c>
      <c r="I182" s="30" t="n"/>
      <c r="J182" s="30" t="n"/>
      <c r="K182" s="30" t="n"/>
      <c r="L182" s="30" t="inlineStr">
        <is>
          <t>NO</t>
        </is>
      </c>
      <c r="M182" s="30" t="n">
        <v>-0.03058979950392729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LH_HL_FILTER_REQUIRE_BOTH</t>
        </is>
      </c>
      <c r="B183" s="73" t="inlineStr">
        <is>
          <t>False_ALT</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YES</t>
        </is>
      </c>
      <c r="M183" s="30" t="n">
        <v>-0.03058979950392729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9" t="inlineStr">
        <is>
          <t>MANDATORY_REENTRY_WT_FILTER_MIN_VELOCITY</t>
        </is>
      </c>
      <c r="B184" s="73" t="inlineStr">
        <is>
          <t>0.0</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YES</t>
        </is>
      </c>
      <c r="M184" s="30" t="n">
        <v>-0.03058979950392729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MANDATORY_REENTRY_WT_FILTER_MIN_VELOCITY</t>
        </is>
      </c>
      <c r="B185" s="73" t="inlineStr">
        <is>
          <t>0.0_ALT</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v>-0.03058979950392729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MANDATORY_REENTRY_WT_FILTER_REQUIRE_FLIP</t>
        </is>
      </c>
      <c r="B186" s="73" t="inlineStr">
        <is>
          <t>False_ALT</t>
        </is>
      </c>
      <c r="C186" s="38" t="n"/>
      <c r="D186" s="38" t="inlineStr">
        <is>
          <t>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v>-0.03058979950392729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MI_TF_AGREE_MIN</t>
        </is>
      </c>
      <c r="B187" s="73" t="inlineStr">
        <is>
          <t>0.0</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YES</t>
        </is>
      </c>
      <c r="M187" s="30" t="n">
        <v>-0.03058979950392729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MI_TF_AGREE_MIN</t>
        </is>
      </c>
      <c r="B188" s="73" t="inlineStr">
        <is>
          <t>0.0_ALT</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v>-0.03058979950392729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MTF_FILTER_STRONG_BUY_QUICK_BYPASS</t>
        </is>
      </c>
      <c r="B189" s="73"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v>-0.03058979950392729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MTF_FILTER_STRONG_BUY_QUICK_BYPASS</t>
        </is>
      </c>
      <c r="B190" s="73"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v>-0.03058979950392729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9" t="inlineStr">
        <is>
          <t>NEWBORN_LOSS_KILL_GAIN_THRESHOLD_PCT</t>
        </is>
      </c>
      <c r="B191" s="73" t="inlineStr">
        <is>
          <t>0</t>
        </is>
      </c>
      <c r="C191" s="38" t="n"/>
      <c r="D191" s="38" t="inlineStr">
        <is>
          <t>AUGMENT,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v>-0.03058979950392729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NEWBORN_LOSS_KILL_REQUIRE_VEL_AGAINST</t>
        </is>
      </c>
      <c r="B192" s="73" t="inlineStr">
        <is>
          <t>0.0</t>
        </is>
      </c>
      <c r="C192" s="38" t="n"/>
      <c r="D192" s="38" t="inlineStr">
        <is>
          <t>AUGMENT,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7" t="inlineStr">
        <is>
          <t>NEWBORN_LOSS_KILL_REQUIRE_VEL_AGAINST</t>
        </is>
      </c>
      <c r="B193" s="73" t="inlineStr">
        <is>
          <t>0.0_ALT</t>
        </is>
      </c>
      <c r="C193" s="38" t="n"/>
      <c r="D193" s="38" t="inlineStr">
        <is>
          <t>AUGMENT, EXIT, GLOBAL_CHECK, REDUCE, STOCKS_EXIT</t>
        </is>
      </c>
      <c r="E193" s="38" t="n"/>
      <c r="F193" s="30" t="n"/>
      <c r="G193" s="38">
        <f>IFERROR(VLOOKUP($A193&amp;"_"&amp;$B193,Results_Deltas!$A$2:$P$15000,5,FALSE),"")</f>
        <v/>
      </c>
      <c r="H193" s="38" t="inlineStr">
        <is>
          <t>Blanket (page end)</t>
        </is>
      </c>
      <c r="I193" s="30" t="n"/>
      <c r="J193" s="30" t="n"/>
      <c r="K193" s="30" t="n"/>
      <c r="L193" s="30" t="inlineStr">
        <is>
          <t>YES</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NEW_POSITION_MAX_LOSS_THRESHOLD</t>
        </is>
      </c>
      <c r="B194" s="73" t="inlineStr">
        <is>
          <t>0</t>
        </is>
      </c>
      <c r="C194" s="38" t="n"/>
      <c r="D194" s="38" t="inlineStr">
        <is>
          <t>AUGMENT, EXIT, GLOBAL_CHECK, REDUCE, STOCKS_EXIT</t>
        </is>
      </c>
      <c r="E194" s="38" t="n"/>
      <c r="F194" s="30" t="n"/>
      <c r="G194" s="38">
        <f>IFERROR(VLOOKUP($A194&amp;"_"&amp;$B194,Results_Deltas!$A$2:$P$15000,5,FALSE),"")</f>
        <v/>
      </c>
      <c r="H194" s="38" t="inlineStr">
        <is>
          <t>Blanket (page end)</t>
        </is>
      </c>
      <c r="I194" s="30" t="n"/>
      <c r="J194" s="30" t="n"/>
      <c r="K194" s="30" t="n"/>
      <c r="L194" s="30" t="inlineStr">
        <is>
          <t>NO</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OI_CONFIRM_MIN_PRICE_PCT</t>
        </is>
      </c>
      <c r="B195" s="73" t="inlineStr">
        <is>
          <t>0</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c r="A196" t="inlineStr">
        <is>
          <t>SHORT_DC_LOW_BREAK_ENABLED</t>
        </is>
      </c>
      <c r="B196" t="inlineStr">
        <is>
          <t>False</t>
        </is>
      </c>
      <c r="C196" t="inlineStr">
        <is>
          <t>True</t>
        </is>
      </c>
    </row>
    <row r="197">
      <c r="A197" t="inlineStr">
        <is>
          <t>SHORT_DC_LOW_BREAK_SIZE_MULT</t>
        </is>
      </c>
      <c r="B197" t="inlineStr">
        <is>
          <t>2.0</t>
        </is>
      </c>
      <c r="C197" t="inlineStr">
        <is>
          <t>3.0</t>
        </is>
      </c>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22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AUGMENTED_POSITIONS_GUARD_FLOOR_MULT</t>
        </is>
      </c>
      <c r="B3" s="72" t="inlineStr">
        <is>
          <t>2.0</t>
        </is>
      </c>
      <c r="C3" s="30" t="n"/>
      <c r="D3" s="30" t="n"/>
      <c r="E3" s="30" t="n"/>
      <c r="F3" s="30" t="n"/>
      <c r="G3" s="30">
        <f>IFERROR(VLOOKUP($A3&amp;"_"&amp;$B3,Results_Deltas!$A$2:$P$15000,5,FALSE),"")</f>
        <v/>
      </c>
      <c r="H3" s="30">
        <f>IFERROR(VLOOKUP($A3,Results_30d_Deltas!$A$2:$H$5000,7,FALSE)-E2,"")</f>
        <v/>
      </c>
      <c r="I3" s="30">
        <f>IFERROR(VLOOKUP($A3,Results_30d_Deltas!$A$2:$H$5000,6,FALSE),"")</f>
        <v/>
      </c>
      <c r="J3" s="30" t="n"/>
      <c r="K3" s="30" t="n"/>
      <c r="L3" s="30" t="inlineStr">
        <is>
          <t>NO</t>
        </is>
      </c>
      <c r="M3" s="33" t="n">
        <v>-1.226417723718559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ez_manage.py:4336 top()</t>
        </is>
      </c>
      <c r="IL3" s="30" t="inlineStr">
        <is>
          <t>v12_quick_engine.py:221 x13</t>
        </is>
      </c>
      <c r="IM3" s="30" t="n"/>
      <c r="IN3" s="76" t="inlineStr">
        <is>
          <t>SUSPICIOUS n=0 for crypto_short — keep, needs S1 fills (backtest-expert: &lt;30 trades, seek plateaus, punish)</t>
        </is>
      </c>
    </row>
    <row r="4" ht="10.5" customHeight="1" s="67">
      <c r="A4" s="30" t="inlineStr">
        <is>
          <t>AUGMENT_ONLY_WHEN_PROFITABLE</t>
        </is>
      </c>
      <c r="B4" s="72" t="inlineStr">
        <is>
          <t>0.5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NO</t>
        </is>
      </c>
      <c r="M4" s="33" t="n">
        <v>-1.223411735570026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ez_manage.py:2943 top()</t>
        </is>
      </c>
      <c r="IL4" s="30" t="inlineStr">
        <is>
          <t>v12_quick_engine.py:235 x18</t>
        </is>
      </c>
      <c r="IM4" s="30" t="n"/>
    </row>
    <row r="5" ht="10.5" customHeight="1" s="67">
      <c r="A5" s="30" t="inlineStr">
        <is>
          <t>AUGMENT_WT_4H_BOUNCE_ENABLED</t>
        </is>
      </c>
      <c r="B5" s="72" t="inlineStr">
        <is>
          <t>True</t>
        </is>
      </c>
      <c r="C5" s="30" t="n"/>
      <c r="D5" s="30" t="n"/>
      <c r="E5" s="30" t="n"/>
      <c r="F5" s="30" t="n"/>
      <c r="G5" s="30">
        <f>IFERROR(VLOOKUP($A8&amp;"_"&amp;$B8,Results_Deltas!$A$2:$P$15000,5,FALSE),"")</f>
        <v/>
      </c>
      <c r="H5" s="30">
        <f>IFERROR(VLOOKUP($A8,Results_30d_Deltas!$A$2:$H$5000,7,FALSE)-E7,"")</f>
        <v/>
      </c>
      <c r="I5" s="30">
        <f>IFERROR(VLOOKUP($A8,Results_30d_Deltas!$A$2:$H$5000,6,FALSE),"")</f>
        <v/>
      </c>
      <c r="J5" s="30" t="n"/>
      <c r="K5" s="30" t="n"/>
      <c r="L5" s="30" t="inlineStr">
        <is>
          <t>NO</t>
        </is>
      </c>
      <c r="M5" s="33" t="n">
        <v>-1.222696987516502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ez_manage.py:5957 top()</t>
        </is>
      </c>
      <c r="IL5" s="30" t="inlineStr">
        <is>
          <t>v12_quick_engine.py:242 x9</t>
        </is>
      </c>
      <c r="IM5" s="30" t="n"/>
      <c r="IN5" s="76" t="inlineStr">
        <is>
          <t>SUSPICIOUS n=0 for crypto_short — keep, needs S1 fills (backtest-expert: &lt;30 trades, seek plateaus, punish)</t>
        </is>
      </c>
    </row>
    <row r="6" ht="10.5" customHeight="1" s="67">
      <c r="A6" s="30" t="inlineStr">
        <is>
          <t>PYRAMID_MIN_WT_VEL_1H</t>
        </is>
      </c>
      <c r="B6" s="72" t="inlineStr">
        <is>
          <t>1.5</t>
        </is>
      </c>
      <c r="C6" s="30" t="n"/>
      <c r="D6" s="30" t="n"/>
      <c r="E6" s="30" t="n"/>
      <c r="F6" s="30" t="n"/>
      <c r="G6" s="30">
        <f>IFERROR(VLOOKUP($A9&amp;"_"&amp;$B9,Results_Deltas!$A$2:$P$15000,5,FALSE),"")</f>
        <v/>
      </c>
      <c r="H6" s="30">
        <f>IFERROR(VLOOKUP($A9,Results_30d_Deltas!$A$2:$H$5000,7,FALSE)-E8,"")</f>
        <v/>
      </c>
      <c r="I6" s="30">
        <f>IFERROR(VLOOKUP($A9,Results_30d_Deltas!$A$2:$H$5000,6,FALSE),"")</f>
        <v/>
      </c>
      <c r="J6" s="30" t="n"/>
      <c r="K6" s="30" t="n"/>
      <c r="L6" s="30" t="inlineStr">
        <is>
          <t>NO</t>
        </is>
      </c>
      <c r="M6" s="33" t="n">
        <v>-1.222459257156608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ez_manage.py:5196 top()</t>
        </is>
      </c>
      <c r="IL6" s="30" t="inlineStr">
        <is>
          <t>v12_quick_engine.py:2727 x10</t>
        </is>
      </c>
      <c r="IM6" s="30" t="n"/>
    </row>
    <row r="7" ht="10.5" customHeight="1" s="67">
      <c r="A7" s="30" t="inlineStr">
        <is>
          <t>DD_BOUNCE_ENABLED</t>
        </is>
      </c>
      <c r="B7" s="72" t="inlineStr">
        <is>
          <t>True</t>
        </is>
      </c>
      <c r="C7" s="30" t="n"/>
      <c r="D7" s="30" t="n"/>
      <c r="E7" s="30" t="n"/>
      <c r="F7" s="30" t="n"/>
      <c r="G7" s="30">
        <f>IFERROR(VLOOKUP($A7&amp;"="&amp;$B7,Results_Deltas!$A$2:$P$15000,5,FALSE),"")</f>
        <v/>
      </c>
      <c r="H7" s="30">
        <f>IFERROR(VLOOKUP($A7,Results_30d_Deltas!$A$2:$H$5000,7,FALSE)-E7,"")</f>
        <v/>
      </c>
      <c r="I7" s="30">
        <f>IFERROR(VLOOKUP($A7,Results_30d_Deltas!$A$2:$H$5000,6,FALSE),"")</f>
        <v/>
      </c>
      <c r="J7" s="30" t="n"/>
      <c r="K7" s="30" t="n"/>
      <c r="L7" s="30" t="inlineStr">
        <is>
          <t>NO</t>
        </is>
      </c>
      <c r="M7" s="33" t="n">
        <v>-1.221835845267563</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ez_manage.py:4586 top()</t>
        </is>
      </c>
      <c r="IL7" s="30" t="inlineStr">
        <is>
          <t>v12_quick_engine.py:567 x9</t>
        </is>
      </c>
      <c r="IM7" s="30" t="n"/>
      <c r="IN7" s="76" t="inlineStr">
        <is>
          <t>SUSPICIOUS n=0 for crypto_short — keep, needs S1 fills (backtest-expert: &lt;30 trades, seek plateaus, punish)</t>
        </is>
      </c>
    </row>
    <row r="8" ht="10.5" customHeight="1" s="67">
      <c r="A8" s="30" t="inlineStr">
        <is>
          <t>AUGMENT_ONLY_WHEN_PROFITABLE</t>
        </is>
      </c>
      <c r="B8" s="72" t="inlineStr">
        <is>
          <t>1.0</t>
        </is>
      </c>
      <c r="C8" s="30" t="n"/>
      <c r="D8" s="30" t="n"/>
      <c r="E8" s="30" t="n"/>
      <c r="F8" s="30" t="n"/>
      <c r="G8" s="30">
        <f>IFERROR(VLOOKUP($A11&amp;"_"&amp;$B11,Results_Deltas!$A$2:$P$15000,5,FALSE),"")</f>
        <v/>
      </c>
      <c r="H8" s="30">
        <f>IFERROR(VLOOKUP($A11,Results_30d_Deltas!$A$2:$H$5000,7,FALSE)-E10,"")</f>
        <v/>
      </c>
      <c r="I8" s="30">
        <f>IFERROR(VLOOKUP($A11,Results_30d_Deltas!$A$2:$H$5000,6,FALSE),"")</f>
        <v/>
      </c>
      <c r="J8" s="30" t="n"/>
      <c r="K8" s="30" t="n"/>
      <c r="L8" s="30" t="inlineStr">
        <is>
          <t>NO</t>
        </is>
      </c>
      <c r="M8" s="33" t="n">
        <v>-1.218404602835374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4" t="n"/>
      <c r="FO8" s="34" t="n"/>
      <c r="FP8" s="34" t="n"/>
      <c r="FQ8" s="34" t="n"/>
      <c r="FR8" s="34"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ez_manage.py:2943 top()</t>
        </is>
      </c>
      <c r="IL8" s="30" t="inlineStr">
        <is>
          <t>v12_quick_engine.py:235 x18</t>
        </is>
      </c>
      <c r="IM8" s="30" t="n"/>
    </row>
    <row r="9" ht="10.5" customHeight="1" s="67">
      <c r="A9" s="30" t="inlineStr">
        <is>
          <t>DELTA_PYRAMID_PRICE_TOL</t>
        </is>
      </c>
      <c r="B9" s="72" t="inlineStr">
        <is>
          <t>2.0</t>
        </is>
      </c>
      <c r="C9" s="30" t="n"/>
      <c r="D9" s="30" t="n"/>
      <c r="E9" s="30" t="n"/>
      <c r="F9" s="30" t="n"/>
      <c r="G9" s="30">
        <f>IFERROR(VLOOKUP($A13&amp;"_"&amp;$B13,Results_Deltas!$A$2:$P$15000,5,FALSE),"")</f>
        <v/>
      </c>
      <c r="H9" s="30">
        <f>IFERROR(VLOOKUP($A13,Results_30d_Deltas!$A$2:$H$5000,7,FALSE)-E12,"")</f>
        <v/>
      </c>
      <c r="I9" s="30">
        <f>IFERROR(VLOOKUP($A13,Results_30d_Deltas!$A$2:$H$5000,6,FALSE),"")</f>
        <v/>
      </c>
      <c r="J9" s="30" t="n"/>
      <c r="K9" s="30" t="n"/>
      <c r="L9" s="30" t="inlineStr">
        <is>
          <t>NO</t>
        </is>
      </c>
      <c r="M9" s="33" t="n">
        <v>-1.186393310366155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4" t="n"/>
      <c r="CA9" s="34" t="n"/>
      <c r="CB9" s="34" t="n"/>
      <c r="CC9" s="34" t="n"/>
      <c r="CD9" s="34"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ez_manage.py:3155 top()</t>
        </is>
      </c>
      <c r="IL9" s="30" t="inlineStr">
        <is>
          <t>v12_quick_engine.py:597 x16</t>
        </is>
      </c>
      <c r="IM9" s="30" t="n"/>
      <c r="IN9" s="76" t="inlineStr">
        <is>
          <t>SUSPICIOUS n=0 for crypto_short — keep, needs S1 fills (backtest-expert: &lt;30 trades, seek plateaus, punish)</t>
        </is>
      </c>
    </row>
    <row r="10" ht="10.5" customHeight="1" s="67">
      <c r="A10" s="30" t="inlineStr">
        <is>
          <t>SCALP_V3_AUG_BE_STOP_PCT</t>
        </is>
      </c>
      <c r="B10" s="72" t="inlineStr">
        <is>
          <t>2.0</t>
        </is>
      </c>
      <c r="C10" s="30" t="n"/>
      <c r="D10" s="30" t="n"/>
      <c r="E10" s="30" t="n"/>
      <c r="F10" s="30" t="n"/>
      <c r="G10" s="30">
        <f>IFERROR(VLOOKUP($A15&amp;"_"&amp;$B15,Results_Deltas!$A$2:$P$15000,5,FALSE),"")</f>
        <v/>
      </c>
      <c r="H10" s="30">
        <f>IFERROR(VLOOKUP($A15,Results_30d_Deltas!$A$2:$H$5000,7,FALSE)-E14,"")</f>
        <v/>
      </c>
      <c r="I10" s="30">
        <f>IFERROR(VLOOKUP($A15,Results_30d_Deltas!$A$2:$H$5000,6,FALSE),"")</f>
        <v/>
      </c>
      <c r="J10" s="30" t="n"/>
      <c r="K10" s="30" t="n"/>
      <c r="L10" s="30" t="inlineStr">
        <is>
          <t>NO</t>
        </is>
      </c>
      <c r="M10" s="33" t="n">
        <v>-1.184291002207102</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4" t="n"/>
      <c r="ED10" s="34" t="n"/>
      <c r="EE10" s="34" t="n"/>
      <c r="EF10" s="34" t="n"/>
      <c r="EG10" s="34"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ez_manage.py:5495 top()</t>
        </is>
      </c>
      <c r="IL10" s="30" t="inlineStr">
        <is>
          <t>v12_quick_engine.py:4074 x7</t>
        </is>
      </c>
      <c r="IM10" s="30" t="n"/>
      <c r="IN10" s="76" t="inlineStr">
        <is>
          <t>SUSPICIOUS n=0 for crypto_short — keep, needs S1 fills (backtest-expert: &lt;30 trades, seek plateaus, punish)</t>
        </is>
      </c>
    </row>
    <row r="11" ht="10.5" customHeight="1" s="67">
      <c r="A11" s="30" t="inlineStr">
        <is>
          <t>AUGMENT_AT_LOSS_ENABLED</t>
        </is>
      </c>
      <c r="B11" s="72" t="inlineStr">
        <is>
          <t>True</t>
        </is>
      </c>
      <c r="C11" s="30" t="n"/>
      <c r="D11" s="30" t="n"/>
      <c r="E11" s="30" t="n"/>
      <c r="F11" s="30" t="n"/>
      <c r="G11" s="30">
        <f>IFERROR(VLOOKUP($A13&amp;"_"&amp;$B13,Results_Deltas!$A$2:$P$15000,5,FALSE),"")</f>
        <v/>
      </c>
      <c r="H11" s="30">
        <f>IFERROR(VLOOKUP($A13,Results_30d_Deltas!$A$2:$H$5000,7,FALSE)-E12,"")</f>
        <v/>
      </c>
      <c r="I11" s="30">
        <f>IFERROR(VLOOKUP($A13,Results_30d_Deltas!$A$2:$H$5000,6,FALSE),"")</f>
        <v/>
      </c>
      <c r="J11" s="30" t="n"/>
      <c r="K11" s="30" t="n"/>
      <c r="L11" s="30" t="inlineStr">
        <is>
          <t>NO</t>
        </is>
      </c>
      <c r="M11" s="33" t="n">
        <v>-1.179156053330259</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ez_manage.py:5956 top()</t>
        </is>
      </c>
      <c r="IL11" s="30" t="inlineStr">
        <is>
          <t>v12_quick_engine.py:228 x5</t>
        </is>
      </c>
      <c r="IM11" s="30" t="n"/>
    </row>
    <row r="12" ht="10.5" customHeight="1" s="67">
      <c r="A12" s="30" t="inlineStr">
        <is>
          <t>DELTA_PYRAMID_MAX</t>
        </is>
      </c>
      <c r="B12" s="72" t="inlineStr">
        <is>
          <t>1.0</t>
        </is>
      </c>
      <c r="C12" s="30" t="n"/>
      <c r="D12" s="30" t="n"/>
      <c r="E12" s="30" t="n"/>
      <c r="F12" s="30" t="n"/>
      <c r="G12" s="30">
        <f>IFERROR(VLOOKUP($A16&amp;"_"&amp;$B16,Results_Deltas!$A$2:$P$15000,5,FALSE),"")</f>
        <v/>
      </c>
      <c r="H12" s="30">
        <f>IFERROR(VLOOKUP($A16,Results_30d_Deltas!$A$2:$H$5000,7,FALSE)-E15,"")</f>
        <v/>
      </c>
      <c r="I12" s="30">
        <f>IFERROR(VLOOKUP($A16,Results_30d_Deltas!$A$2:$H$5000,6,FALSE),"")</f>
        <v/>
      </c>
      <c r="J12" s="30" t="n"/>
      <c r="K12" s="30" t="n"/>
      <c r="L12" s="30" t="inlineStr">
        <is>
          <t>NO</t>
        </is>
      </c>
      <c r="M12" s="33" t="n">
        <v>-1.179144826043504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ez_manage.py:3153 top()</t>
        </is>
      </c>
      <c r="IL12" s="30" t="inlineStr">
        <is>
          <t>v12_quick_engine.py:591 x16</t>
        </is>
      </c>
      <c r="IM12" s="30" t="n"/>
      <c r="IN12" s="76" t="inlineStr">
        <is>
          <t>SUSPICIOUS n=0 for crypto_short — keep, needs S1 fills (backtest-expert: &lt;30 trades, seek plateaus, punish)</t>
        </is>
      </c>
    </row>
    <row r="13" ht="10.5" customHeight="1" s="67">
      <c r="A13" s="30" t="inlineStr">
        <is>
          <t>SCALP_V3_AUG_BE_STOP_PCT</t>
        </is>
      </c>
      <c r="B13" s="72" t="inlineStr">
        <is>
          <t>0.5</t>
        </is>
      </c>
      <c r="C13" s="30" t="n"/>
      <c r="D13" s="30" t="n"/>
      <c r="E13" s="30" t="n"/>
      <c r="F13" s="30" t="n"/>
      <c r="G13" s="30">
        <f>IFERROR(VLOOKUP($A18&amp;"_"&amp;$B18,Results_Deltas!$A$2:$P$15000,5,FALSE),"")</f>
        <v/>
      </c>
      <c r="H13" s="30">
        <f>IFERROR(VLOOKUP($A18,Results_30d_Deltas!$A$2:$H$5000,7,FALSE)-E17,"")</f>
        <v/>
      </c>
      <c r="I13" s="30">
        <f>IFERROR(VLOOKUP($A18,Results_30d_Deltas!$A$2:$H$5000,6,FALSE),"")</f>
        <v/>
      </c>
      <c r="J13" s="30" t="n"/>
      <c r="K13" s="30" t="n"/>
      <c r="L13" s="30" t="inlineStr">
        <is>
          <t>YES</t>
        </is>
      </c>
      <c r="M13" s="33" t="n">
        <v>-1.179144826043504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4" t="n"/>
      <c r="ED13" s="34" t="n"/>
      <c r="EE13" s="34" t="n"/>
      <c r="EF13" s="34" t="n"/>
      <c r="EG13" s="34"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ez_manage.py:5495 top()</t>
        </is>
      </c>
      <c r="IL13" s="30" t="inlineStr">
        <is>
          <t>v12_quick_engine.py:4074 x7</t>
        </is>
      </c>
      <c r="IM13" s="30" t="n"/>
      <c r="IN13" s="76" t="inlineStr">
        <is>
          <t>SUSPICIOUS n=0 for crypto_short — keep, needs S1 fills (backtest-expert: &lt;30 trades, seek plateaus, punish)</t>
        </is>
      </c>
    </row>
    <row r="14" ht="10.5" customHeight="1" s="67">
      <c r="A14" s="30" t="inlineStr">
        <is>
          <t>SCALP_V3_AUG_BE_STOP_PCT</t>
        </is>
      </c>
      <c r="B14" s="72" t="inlineStr">
        <is>
          <t>1.0</t>
        </is>
      </c>
      <c r="C14" s="30" t="n"/>
      <c r="D14" s="30" t="n"/>
      <c r="E14" s="30" t="n"/>
      <c r="F14" s="30" t="n"/>
      <c r="G14" s="30">
        <f>IFERROR(VLOOKUP($A19&amp;"_"&amp;$B19,Results_Deltas!$A$2:$P$15000,5,FALSE),"")</f>
        <v/>
      </c>
      <c r="H14" s="30">
        <f>IFERROR(VLOOKUP($A19,Results_30d_Deltas!$A$2:$H$5000,7,FALSE)-E18,"")</f>
        <v/>
      </c>
      <c r="I14" s="30">
        <f>IFERROR(VLOOKUP($A19,Results_30d_Deltas!$A$2:$H$5000,6,FALSE),"")</f>
        <v/>
      </c>
      <c r="J14" s="30" t="n"/>
      <c r="K14" s="30" t="n"/>
      <c r="L14" s="30" t="inlineStr">
        <is>
          <t>NO</t>
        </is>
      </c>
      <c r="M14" s="33" t="n">
        <v>-1.179144826043504</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4" t="n"/>
      <c r="ED14" s="34" t="n"/>
      <c r="EE14" s="34" t="n"/>
      <c r="EF14" s="34" t="n"/>
      <c r="EG14" s="34"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ez_manage.py:5495 top()</t>
        </is>
      </c>
      <c r="IL14" s="30" t="inlineStr">
        <is>
          <t>v12_quick_engine.py:4074 x7</t>
        </is>
      </c>
      <c r="IM14" s="30" t="n"/>
      <c r="IN14" s="76" t="inlineStr">
        <is>
          <t>SUSPICIOUS n=0 for crypto_short — keep, needs S1 fills (backtest-expert: &lt;30 trades, seek plateaus, punish)</t>
        </is>
      </c>
    </row>
    <row r="15" ht="10.5" customHeight="1" s="67">
      <c r="A15" s="30" t="inlineStr">
        <is>
          <t>DELTA_PYRAMID_MAX</t>
        </is>
      </c>
      <c r="B15" s="72" t="inlineStr">
        <is>
          <t>0.5</t>
        </is>
      </c>
      <c r="C15" s="30" t="n"/>
      <c r="D15" s="30" t="n"/>
      <c r="E15" s="30" t="n"/>
      <c r="F15" s="30" t="n"/>
      <c r="G15" s="30">
        <f>IFERROR(VLOOKUP($A19&amp;"_"&amp;$B19,Results_Deltas!$A$2:$P$15000,5,FALSE),"")</f>
        <v/>
      </c>
      <c r="H15" s="30">
        <f>IFERROR(VLOOKUP($A19,Results_30d_Deltas!$A$2:$H$5000,7,FALSE)-E18,"")</f>
        <v/>
      </c>
      <c r="I15" s="30">
        <f>IFERROR(VLOOKUP($A19,Results_30d_Deltas!$A$2:$H$5000,6,FALSE),"")</f>
        <v/>
      </c>
      <c r="J15" s="30" t="n"/>
      <c r="K15" s="30" t="n"/>
      <c r="L15" s="30" t="inlineStr">
        <is>
          <t>NO</t>
        </is>
      </c>
      <c r="M15" s="33" t="n">
        <v>-1.178625660892132</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ez_manage.py:3153 top()</t>
        </is>
      </c>
      <c r="IL15" s="30" t="inlineStr">
        <is>
          <t>v12_quick_engine.py:591 x16</t>
        </is>
      </c>
      <c r="IM15" s="30" t="n"/>
      <c r="IN15" s="76" t="inlineStr">
        <is>
          <t>SUSPICIOUS n=0 for crypto_short — keep, needs S1 fills (backtest-expert: &lt;30 trades, seek plateaus, punish)</t>
        </is>
      </c>
    </row>
    <row r="16" ht="10.5" customHeight="1" s="67">
      <c r="A16" s="30" t="inlineStr">
        <is>
          <t>HIGH_GAIN_AUGMENTATION_MIN_SIZE</t>
        </is>
      </c>
      <c r="B16" s="72" t="inlineStr">
        <is>
          <t>1.0</t>
        </is>
      </c>
      <c r="C16" s="30" t="n"/>
      <c r="D16" s="30" t="n"/>
      <c r="E16" s="30" t="n"/>
      <c r="F16" s="30" t="n"/>
      <c r="G16" s="30">
        <f>IFERROR(VLOOKUP($A20&amp;"_"&amp;$B20,Results_Deltas!$A$2:$P$15000,5,FALSE),"")</f>
        <v/>
      </c>
      <c r="H16" s="30">
        <f>IFERROR(VLOOKUP($A20,Results_30d_Deltas!$A$2:$H$5000,7,FALSE)-E19,"")</f>
        <v/>
      </c>
      <c r="I16" s="30">
        <f>IFERROR(VLOOKUP($A20,Results_30d_Deltas!$A$2:$H$5000,6,FALSE),"")</f>
        <v/>
      </c>
      <c r="J16" s="30" t="n"/>
      <c r="K16" s="30" t="n"/>
      <c r="L16" s="30" t="inlineStr">
        <is>
          <t>NO</t>
        </is>
      </c>
      <c r="M16" s="33" t="n">
        <v>-1.175814392783255</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4" t="n"/>
      <c r="HJ16" s="34" t="n"/>
      <c r="HK16" s="34" t="n"/>
      <c r="HL16" s="34" t="n"/>
      <c r="HM16" s="34"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ez_manage.py:3366 top()</t>
        </is>
      </c>
      <c r="IL16" s="30" t="inlineStr">
        <is>
          <t>v12_quick_engine.py:2019 x10</t>
        </is>
      </c>
      <c r="IM16" s="30" t="n"/>
      <c r="IN16" s="76" t="inlineStr">
        <is>
          <t>SUSPICIOUS n=0 for crypto_short — keep, needs S1 fills (backtest-expert: &lt;30 trades, seek plateaus, punish)</t>
        </is>
      </c>
    </row>
    <row r="17" ht="10.5" customHeight="1" s="67">
      <c r="A17" s="30" t="inlineStr">
        <is>
          <t>AUGMENT_FALLBACK_REDUCE_PCT</t>
        </is>
      </c>
      <c r="B17" s="72" t="inlineStr">
        <is>
          <t>0.75</t>
        </is>
      </c>
      <c r="C17" s="30" t="n"/>
      <c r="D17" s="30" t="n"/>
      <c r="E17" s="30" t="n"/>
      <c r="F17" s="30" t="n"/>
      <c r="G17" s="30">
        <f>IFERROR(VLOOKUP($A20&amp;"_"&amp;$B20,Results_Deltas!$A$2:$P$15000,5,FALSE),"")</f>
        <v/>
      </c>
      <c r="H17" s="30">
        <f>IFERROR(VLOOKUP($A20,Results_30d_Deltas!$A$2:$H$5000,7,FALSE)-E19,"")</f>
        <v/>
      </c>
      <c r="I17" s="30">
        <f>IFERROR(VLOOKUP($A20,Results_30d_Deltas!$A$2:$H$5000,6,FALSE),"")</f>
        <v/>
      </c>
      <c r="J17" s="30" t="n"/>
      <c r="K17" s="30" t="n"/>
      <c r="L17" s="30" t="inlineStr">
        <is>
          <t>NO</t>
        </is>
      </c>
      <c r="M17" s="33" t="n">
        <v>-1.172891070369808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4" t="n"/>
      <c r="BL17" s="34" t="n"/>
      <c r="BM17" s="34" t="n"/>
      <c r="BN17" s="34" t="n"/>
      <c r="BO17" s="34"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ez_manage.py:56876 top()</t>
        </is>
      </c>
      <c r="IL17" s="30" t="inlineStr">
        <is>
          <t>v12_quick_engine.py:4989 x3</t>
        </is>
      </c>
      <c r="IM17" s="30" t="n"/>
    </row>
    <row r="18" ht="10.5" customHeight="1" s="67">
      <c r="A18" s="30" t="inlineStr">
        <is>
          <t>AUGMENT_FALLBACK_REDUCE_ENABLED</t>
        </is>
      </c>
      <c r="B18" s="72" t="inlineStr">
        <is>
          <t>True</t>
        </is>
      </c>
      <c r="C18" s="30" t="n"/>
      <c r="D18" s="30" t="n"/>
      <c r="E18" s="30" t="n"/>
      <c r="F18" s="30" t="n"/>
      <c r="G18" s="30">
        <f>IFERROR(VLOOKUP($A21&amp;"_"&amp;$B21,Results_Deltas!$A$2:$P$15000,5,FALSE),"")</f>
        <v/>
      </c>
      <c r="H18" s="30">
        <f>IFERROR(VLOOKUP($A21,Results_30d_Deltas!$A$2:$H$5000,7,FALSE)-E20,"")</f>
        <v/>
      </c>
      <c r="I18" s="30">
        <f>IFERROR(VLOOKUP($A21,Results_30d_Deltas!$A$2:$H$5000,6,FALSE),"")</f>
        <v/>
      </c>
      <c r="J18" s="30" t="n"/>
      <c r="K18" s="30" t="n"/>
      <c r="L18" s="30" t="inlineStr">
        <is>
          <t>NO</t>
        </is>
      </c>
      <c r="M18" s="33" t="n">
        <v>-1.169808655619521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4" t="n"/>
      <c r="BL18" s="34" t="n"/>
      <c r="BM18" s="34" t="n"/>
      <c r="BN18" s="34" t="n"/>
      <c r="BO18" s="34"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ez_manage.py:56872 top()</t>
        </is>
      </c>
      <c r="IL18" s="30" t="inlineStr">
        <is>
          <t>v12_quick_engine.py:4988 x3</t>
        </is>
      </c>
      <c r="IM18" s="30" t="n"/>
    </row>
    <row r="19" ht="10.5" customHeight="1" s="67">
      <c r="A19" s="30" t="inlineStr">
        <is>
          <t>HIGH_GAIN_AUGMENTATION_MIN_SIZE</t>
        </is>
      </c>
      <c r="B19" s="72" t="inlineStr">
        <is>
          <t>0.5</t>
        </is>
      </c>
      <c r="C19" s="30" t="n"/>
      <c r="D19" s="30" t="n"/>
      <c r="E19" s="30" t="n"/>
      <c r="F19" s="30" t="n"/>
      <c r="G19" s="30">
        <f>IFERROR(VLOOKUP($A23&amp;"_"&amp;$B23,Results_Deltas!$A$2:$P$15000,5,FALSE),"")</f>
        <v/>
      </c>
      <c r="H19" s="30">
        <f>IFERROR(VLOOKUP($A23,Results_30d_Deltas!$A$2:$H$5000,7,FALSE)-E22,"")</f>
        <v/>
      </c>
      <c r="I19" s="30">
        <f>IFERROR(VLOOKUP($A23,Results_30d_Deltas!$A$2:$H$5000,6,FALSE),"")</f>
        <v/>
      </c>
      <c r="J19" s="30" t="n"/>
      <c r="K19" s="30" t="n"/>
      <c r="L19" s="30" t="inlineStr">
        <is>
          <t>NO</t>
        </is>
      </c>
      <c r="M19" s="33" t="n">
        <v>-1.169808655619521</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4" t="n"/>
      <c r="HJ19" s="34" t="n"/>
      <c r="HK19" s="34" t="n"/>
      <c r="HL19" s="34" t="n"/>
      <c r="HM19" s="34"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ez_manage.py:3366 top()</t>
        </is>
      </c>
      <c r="IL19" s="30" t="inlineStr">
        <is>
          <t>v12_quick_engine.py:2019 x10</t>
        </is>
      </c>
      <c r="IM19" s="30" t="n"/>
      <c r="IN19" s="76" t="inlineStr">
        <is>
          <t>SUSPICIOUS n=0 for crypto_short — keep, needs S1 fills (backtest-expert: &lt;30 trades, seek plateaus, punish)</t>
        </is>
      </c>
    </row>
    <row r="20" ht="10.5" customHeight="1" s="67">
      <c r="A20" s="30" t="inlineStr">
        <is>
          <t>AUGMENT_FALLBACK_GAIN_PCT</t>
        </is>
      </c>
      <c r="B20" s="72" t="inlineStr">
        <is>
          <t>0.5</t>
        </is>
      </c>
      <c r="C20" s="30" t="n"/>
      <c r="D20" s="30" t="n"/>
      <c r="E20" s="30" t="n"/>
      <c r="F20" s="30" t="n"/>
      <c r="G20" s="30">
        <f>IFERROR(VLOOKUP($A22&amp;"_"&amp;$B22,Results_Deltas!$A$2:$P$15000,5,FALSE),"")</f>
        <v/>
      </c>
      <c r="H20" s="30">
        <f>IFERROR(VLOOKUP($A22,Results_30d_Deltas!$A$2:$H$5000,7,FALSE)-E21,"")</f>
        <v/>
      </c>
      <c r="I20" s="30">
        <f>IFERROR(VLOOKUP($A22,Results_30d_Deltas!$A$2:$H$5000,6,FALSE),"")</f>
        <v/>
      </c>
      <c r="J20" s="30" t="n"/>
      <c r="K20" s="30" t="n"/>
      <c r="L20" s="30" t="inlineStr">
        <is>
          <t>NO</t>
        </is>
      </c>
      <c r="M20" s="33" t="n">
        <v>-0.9051815137169048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ez_manage.py:56864 top()</t>
        </is>
      </c>
      <c r="IL20" s="30" t="inlineStr">
        <is>
          <t>v12_quick_engine.py:4990 x4</t>
        </is>
      </c>
      <c r="IM20" s="30" t="n"/>
    </row>
    <row r="21" ht="10.5" customHeight="1" s="67">
      <c r="A21" s="31" t="inlineStr">
        <is>
          <t>UNIVERSAL_AUGMENT_GAIN_GATE_ENABLED</t>
        </is>
      </c>
      <c r="B21" s="72" t="inlineStr">
        <is>
          <t>True</t>
        </is>
      </c>
      <c r="C21" s="30" t="n"/>
      <c r="D21" s="30" t="n"/>
      <c r="E21" s="30" t="n"/>
      <c r="F21" s="30" t="n"/>
      <c r="G21" s="30">
        <f>IFERROR(VLOOKUP($A27&amp;"_"&amp;$B27,Results_Deltas!$A$2:$P$15000,5,FALSE),"")</f>
        <v/>
      </c>
      <c r="H21" s="30">
        <f>IFERROR(VLOOKUP($A27,Results_30d_Deltas!$A$2:$H$5000,7,FALSE)-E26,"")</f>
        <v/>
      </c>
      <c r="I21" s="30">
        <f>IFERROR(VLOOKUP($A27,Results_30d_Deltas!$A$2:$H$5000,6,FALSE),"")</f>
        <v/>
      </c>
      <c r="J21" s="30" t="n"/>
      <c r="K21" s="30" t="n"/>
      <c r="L21" s="30" t="inlineStr">
        <is>
          <t>YES</t>
        </is>
      </c>
      <c r="M21" s="33" t="n">
        <v>-0.8805816615014798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ez_manage.py:5804 top()</t>
        </is>
      </c>
      <c r="IL21" s="30" t="inlineStr">
        <is>
          <t>v12_quick_engine.py:3581 x3</t>
        </is>
      </c>
      <c r="IM21" s="30" t="n"/>
    </row>
    <row r="22" ht="10.5" customHeight="1" s="67">
      <c r="A22" s="30" t="inlineStr">
        <is>
          <t>AUGMENT_FALLBACK_GAIN_PCT</t>
        </is>
      </c>
      <c r="B22" s="72" t="inlineStr">
        <is>
          <t>0.75</t>
        </is>
      </c>
      <c r="C22" s="30" t="n"/>
      <c r="D22" s="30" t="n"/>
      <c r="E22" s="30" t="n"/>
      <c r="F22" s="30" t="n"/>
      <c r="G22" s="30">
        <f>IFERROR(VLOOKUP($A24&amp;"_"&amp;$B24,Results_Deltas!$A$2:$P$15000,5,FALSE),"")</f>
        <v/>
      </c>
      <c r="H22" s="30">
        <f>IFERROR(VLOOKUP($A24,Results_30d_Deltas!$A$2:$H$5000,7,FALSE)-E23,"")</f>
        <v/>
      </c>
      <c r="I22" s="30">
        <f>IFERROR(VLOOKUP($A24,Results_30d_Deltas!$A$2:$H$5000,6,FALSE),"")</f>
        <v/>
      </c>
      <c r="J22" s="30" t="n"/>
      <c r="K22" s="30" t="n"/>
      <c r="L22" s="30" t="inlineStr">
        <is>
          <t>NO</t>
        </is>
      </c>
      <c r="M22" s="33" t="n">
        <v>-0.1998915477595818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ez_manage.py:56864 top()</t>
        </is>
      </c>
      <c r="IL22" s="30" t="inlineStr">
        <is>
          <t>v12_quick_engine.py:4990 x4</t>
        </is>
      </c>
      <c r="IM22" s="30" t="n"/>
    </row>
    <row r="23" ht="10.5" customHeight="1" s="67">
      <c r="A23" s="30" t="inlineStr">
        <is>
          <t>AUGMENT_FALLBACK_GAIN_PCT</t>
        </is>
      </c>
      <c r="B23" s="72" t="inlineStr">
        <is>
          <t>1.25</t>
        </is>
      </c>
      <c r="C23" s="30" t="n"/>
      <c r="D23" s="30" t="n"/>
      <c r="E23" s="30" t="n"/>
      <c r="F23" s="30" t="n"/>
      <c r="G23" s="30">
        <f>IFERROR(VLOOKUP($A25&amp;"_"&amp;$B25,Results_Deltas!$A$2:$P$15000,5,FALSE),"")</f>
        <v/>
      </c>
      <c r="H23" s="30">
        <f>IFERROR(VLOOKUP($A25,Results_30d_Deltas!$A$2:$H$5000,7,FALSE)-E24,"")</f>
        <v/>
      </c>
      <c r="I23" s="30">
        <f>IFERROR(VLOOKUP($A25,Results_30d_Deltas!$A$2:$H$5000,6,FALSE),"")</f>
        <v/>
      </c>
      <c r="J23" s="30" t="n"/>
      <c r="K23" s="30" t="n"/>
      <c r="L23" s="30" t="inlineStr">
        <is>
          <t>NO</t>
        </is>
      </c>
      <c r="M23" s="33" t="n">
        <v>-0.1904959627300801</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ez_manage.py:56864 top()</t>
        </is>
      </c>
      <c r="IL23" s="30" t="inlineStr">
        <is>
          <t>v12_quick_engine.py:4990 x4</t>
        </is>
      </c>
      <c r="IM23" s="30" t="n"/>
    </row>
    <row r="24" ht="10.5" customHeight="1" s="67">
      <c r="A24" s="30" t="inlineStr">
        <is>
          <t>AUGMENT_FALLBACK_GAIN_PCT</t>
        </is>
      </c>
      <c r="B24" s="72" t="inlineStr">
        <is>
          <t>1.5</t>
        </is>
      </c>
      <c r="C24" s="30" t="n"/>
      <c r="D24" s="30" t="n"/>
      <c r="E24" s="30" t="n"/>
      <c r="F24" s="30" t="n"/>
      <c r="G24" s="30">
        <f>IFERROR(VLOOKUP($A26&amp;"_"&amp;$B26,Results_Deltas!$A$2:$P$15000,5,FALSE),"")</f>
        <v/>
      </c>
      <c r="H24" s="30">
        <f>IFERROR(VLOOKUP($A26,Results_30d_Deltas!$A$2:$H$5000,7,FALSE)-E25,"")</f>
        <v/>
      </c>
      <c r="I24" s="30">
        <f>IFERROR(VLOOKUP($A26,Results_30d_Deltas!$A$2:$H$5000,6,FALSE),"")</f>
        <v/>
      </c>
      <c r="J24" s="30" t="n"/>
      <c r="K24" s="30" t="n"/>
      <c r="L24" s="30" t="inlineStr">
        <is>
          <t>NO</t>
        </is>
      </c>
      <c r="M24" s="33" t="n">
        <v>-0.1904959627300801</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ez_manage.py:56864 top()</t>
        </is>
      </c>
      <c r="IL24" s="30" t="inlineStr">
        <is>
          <t>v12_quick_engine.py:4990 x4</t>
        </is>
      </c>
      <c r="IM24" s="30" t="n"/>
    </row>
    <row r="25" ht="10.5" customHeight="1" s="67">
      <c r="A25" s="31" t="inlineStr">
        <is>
          <t>AUGMENTED_POSITIONS_GUARD_FLOOR_MULT</t>
        </is>
      </c>
      <c r="B25" s="72" t="inlineStr">
        <is>
          <t>0.5</t>
        </is>
      </c>
      <c r="C25" s="30" t="n"/>
      <c r="D25" s="30" t="n"/>
      <c r="E25" s="30" t="n"/>
      <c r="F25" s="30" t="n"/>
      <c r="G25" s="30">
        <f>IFERROR(VLOOKUP($A26&amp;"_"&amp;$B26,Results_Deltas!$A$2:$P$15000,5,FALSE),"")</f>
        <v/>
      </c>
      <c r="H25" s="30">
        <f>IFERROR(VLOOKUP($A26,Results_30d_Deltas!$A$2:$H$5000,7,FALSE)-E25,"")</f>
        <v/>
      </c>
      <c r="I25" s="30">
        <f>IFERROR(VLOOKUP($A26,Results_30d_Deltas!$A$2:$H$5000,6,FALSE),"")</f>
        <v/>
      </c>
      <c r="J25" s="30" t="n"/>
      <c r="K25" s="30" t="n"/>
      <c r="L25" s="30" t="inlineStr">
        <is>
          <t>YES</t>
        </is>
      </c>
      <c r="M25" s="33" t="n">
        <v>-0.1777174011941416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ez_manage.py:4336 top()</t>
        </is>
      </c>
      <c r="IL25" s="30" t="inlineStr">
        <is>
          <t>v12_quick_engine.py:221 x13</t>
        </is>
      </c>
      <c r="IM25" s="30" t="n"/>
      <c r="IN25" s="76" t="inlineStr">
        <is>
          <t>SUSPICIOUS n=0 for crypto_short — keep, needs S1 fills (backtest-expert: &lt;30 trades, seek plateaus, punish)</t>
        </is>
      </c>
    </row>
    <row r="26" ht="10.5" customHeight="1" s="67">
      <c r="A26" s="30" t="inlineStr">
        <is>
          <t>AUGMENT_ONLY_WHEN_PROFITABLE</t>
        </is>
      </c>
      <c r="B26" s="72" t="inlineStr">
        <is>
          <t>2.0</t>
        </is>
      </c>
      <c r="C26" s="30" t="n"/>
      <c r="D26" s="30" t="n"/>
      <c r="E26" s="30" t="n"/>
      <c r="F26" s="30" t="n"/>
      <c r="G26" s="30">
        <f>IFERROR(VLOOKUP($A29&amp;"_"&amp;$B29,Results_Deltas!$A$2:$P$15000,5,FALSE),"")</f>
        <v/>
      </c>
      <c r="H26" s="30">
        <f>IFERROR(VLOOKUP($A29,Results_30d_Deltas!$A$2:$H$5000,7,FALSE)-E28,"")</f>
        <v/>
      </c>
      <c r="I26" s="30">
        <f>IFERROR(VLOOKUP($A29,Results_30d_Deltas!$A$2:$H$5000,6,FALSE),"")</f>
        <v/>
      </c>
      <c r="J26" s="30" t="n"/>
      <c r="K26" s="30" t="n"/>
      <c r="L26" s="30" t="inlineStr">
        <is>
          <t>NO</t>
        </is>
      </c>
      <c r="M26" s="33" t="n">
        <v>-0.174030082846876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ez_manage.py:2943 top()</t>
        </is>
      </c>
      <c r="IL26" s="30" t="inlineStr">
        <is>
          <t>v12_quick_engine.py:235 x18</t>
        </is>
      </c>
      <c r="IM26" s="30" t="n"/>
    </row>
    <row r="27" ht="10.5" customHeight="1" s="67">
      <c r="A27" s="30" t="inlineStr">
        <is>
          <t>PYRAMID_MIN_WT_VEL_1H</t>
        </is>
      </c>
      <c r="B27" s="72" t="inlineStr">
        <is>
          <t>1.0</t>
        </is>
      </c>
      <c r="C27" s="30" t="n"/>
      <c r="D27" s="30" t="n"/>
      <c r="E27" s="30" t="n"/>
      <c r="F27" s="30" t="n"/>
      <c r="G27" s="30">
        <f>IFERROR(VLOOKUP($A31&amp;"_"&amp;$B31,Results_Deltas!$A$2:$P$15000,5,FALSE),"")</f>
        <v/>
      </c>
      <c r="H27" s="30">
        <f>IFERROR(VLOOKUP($A31,Results_30d_Deltas!$A$2:$H$5000,7,FALSE)-E30,"")</f>
        <v/>
      </c>
      <c r="I27" s="30">
        <f>IFERROR(VLOOKUP($A31,Results_30d_Deltas!$A$2:$H$5000,6,FALSE),"")</f>
        <v/>
      </c>
      <c r="J27" s="30" t="n"/>
      <c r="K27" s="30" t="n"/>
      <c r="L27" s="30" t="inlineStr">
        <is>
          <t>NO</t>
        </is>
      </c>
      <c r="M27" s="33" t="n">
        <v>-0.1683344496890544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ez_manage.py:5196 top()</t>
        </is>
      </c>
      <c r="IL27" s="30" t="inlineStr">
        <is>
          <t>v12_quick_engine.py:2727 x10</t>
        </is>
      </c>
      <c r="IM27" s="30" t="n"/>
    </row>
    <row r="28" ht="10.5" customHeight="1" s="67">
      <c r="A28" s="30" t="inlineStr">
        <is>
          <t>AUGMENTED_POSITIONS_GUARD_FLOOR_MULT</t>
        </is>
      </c>
      <c r="B28" s="72" t="inlineStr">
        <is>
          <t>1.0</t>
        </is>
      </c>
      <c r="C28" s="30" t="n"/>
      <c r="D28" s="30" t="n"/>
      <c r="E28" s="30" t="n"/>
      <c r="F28" s="30" t="n"/>
      <c r="G28" s="30">
        <f>IFERROR(VLOOKUP($A29&amp;"_"&amp;$B29,Results_Deltas!$A$2:$P$15000,5,FALSE),"")</f>
        <v/>
      </c>
      <c r="H28" s="30">
        <f>IFERROR(VLOOKUP($A29,Results_30d_Deltas!$A$2:$H$5000,7,FALSE)-E28,"")</f>
        <v/>
      </c>
      <c r="I28" s="30">
        <f>IFERROR(VLOOKUP($A29,Results_30d_Deltas!$A$2:$H$5000,6,FALSE),"")</f>
        <v/>
      </c>
      <c r="J28" s="30" t="n"/>
      <c r="K28" s="30" t="n"/>
      <c r="L28" s="30" t="inlineStr">
        <is>
          <t>NO</t>
        </is>
      </c>
      <c r="M28" s="33" t="n">
        <v>-0.1654347289329077</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ez_manage.py:4336 top()</t>
        </is>
      </c>
      <c r="IL28" s="30" t="inlineStr">
        <is>
          <t>v12_quick_engine.py:221 x13</t>
        </is>
      </c>
      <c r="IM28" s="30" t="n"/>
      <c r="IN28" s="76" t="inlineStr">
        <is>
          <t>SUSPICIOUS n=0 for crypto_short — keep, needs S1 fills (backtest-expert: &lt;30 trades, seek plateaus, punish)</t>
        </is>
      </c>
    </row>
    <row r="29" ht="10.5" customHeight="1" s="67">
      <c r="A29" s="30" t="inlineStr">
        <is>
          <t>DYNAMIC_SCORE_AUGMENT_ENABLED</t>
        </is>
      </c>
      <c r="B29" s="72" t="inlineStr">
        <is>
          <t>False</t>
        </is>
      </c>
      <c r="C29" s="30" t="n"/>
      <c r="D29" s="30" t="n"/>
      <c r="E29" s="30" t="n"/>
      <c r="F29" s="30" t="n"/>
      <c r="G29" s="30">
        <f>IFERROR(VLOOKUP($A33&amp;"_"&amp;$B33,Results_Deltas!$A$2:$P$15000,5,FALSE),"")</f>
        <v/>
      </c>
      <c r="H29" s="30">
        <f>IFERROR(VLOOKUP($A33,Results_30d_Deltas!$A$2:$H$5000,7,FALSE)-E32,"")</f>
        <v/>
      </c>
      <c r="I29" s="30">
        <f>IFERROR(VLOOKUP($A33,Results_30d_Deltas!$A$2:$H$5000,6,FALSE),"")</f>
        <v/>
      </c>
      <c r="J29" s="30" t="n"/>
      <c r="K29" s="30" t="n"/>
      <c r="L29" s="30" t="inlineStr">
        <is>
          <t>NO</t>
        </is>
      </c>
      <c r="M29" s="33" t="n">
        <v>-0.1648340391857228</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ez_manage.py:5978 top()</t>
        </is>
      </c>
      <c r="IL29" s="30" t="inlineStr">
        <is>
          <t>v12_quick_engine.py:983 x9</t>
        </is>
      </c>
      <c r="IM29" s="30" t="n"/>
    </row>
    <row r="30" ht="10.5" customHeight="1" s="67">
      <c r="A30" s="30" t="inlineStr">
        <is>
          <t>PYRAMID_MIN_WT_VEL_1H</t>
        </is>
      </c>
      <c r="B30" s="72" t="inlineStr">
        <is>
          <t>2.5</t>
        </is>
      </c>
      <c r="C30" s="30" t="n"/>
      <c r="D30" s="30" t="n"/>
      <c r="E30" s="30" t="n"/>
      <c r="F30" s="30" t="n"/>
      <c r="G30" s="30">
        <f>IFERROR(VLOOKUP($A35&amp;"_"&amp;$B35,Results_Deltas!$A$2:$P$15000,5,FALSE),"")</f>
        <v/>
      </c>
      <c r="H30" s="30">
        <f>IFERROR(VLOOKUP($A35,Results_30d_Deltas!$A$2:$H$5000,7,FALSE)-E34,"")</f>
        <v/>
      </c>
      <c r="I30" s="30">
        <f>IFERROR(VLOOKUP($A35,Results_30d_Deltas!$A$2:$H$5000,6,FALSE),"")</f>
        <v/>
      </c>
      <c r="J30" s="30" t="n"/>
      <c r="K30" s="30" t="n"/>
      <c r="L30" s="30" t="inlineStr">
        <is>
          <t>NO</t>
        </is>
      </c>
      <c r="M30" s="33" t="n">
        <v>-0.1514647077767915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ez_manage.py:5196 top()</t>
        </is>
      </c>
      <c r="IL30" s="30" t="inlineStr">
        <is>
          <t>v12_quick_engine.py:2727 x10</t>
        </is>
      </c>
      <c r="IM30" s="30" t="n"/>
    </row>
    <row r="31" ht="10.5" customHeight="1" s="67">
      <c r="A31" s="31" t="inlineStr">
        <is>
          <t>SCALP_V3_AUG_BE_STOP_ENABLED</t>
        </is>
      </c>
      <c r="B31" s="72" t="inlineStr">
        <is>
          <t>True</t>
        </is>
      </c>
      <c r="C31" s="30" t="n"/>
      <c r="D31" s="30" t="n"/>
      <c r="E31" s="30" t="n"/>
      <c r="F31" s="30" t="n"/>
      <c r="G31" s="30">
        <f>IFERROR(VLOOKUP($A37&amp;"_"&amp;$B37,Results_Deltas!$A$2:$P$15000,5,FALSE),"")</f>
        <v/>
      </c>
      <c r="H31" s="30">
        <f>IFERROR(VLOOKUP($A37,Results_30d_Deltas!$A$2:$H$5000,7,FALSE)-E36,"")</f>
        <v/>
      </c>
      <c r="I31" s="30">
        <f>IFERROR(VLOOKUP($A37,Results_30d_Deltas!$A$2:$H$5000,6,FALSE),"")</f>
        <v/>
      </c>
      <c r="J31" s="30" t="n"/>
      <c r="K31" s="30" t="n"/>
      <c r="L31" s="30" t="inlineStr">
        <is>
          <t>YES</t>
        </is>
      </c>
      <c r="M31" s="33" t="n">
        <v>-0.1222637950547613</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ez_manage.py:5494 top()</t>
        </is>
      </c>
      <c r="IL31" s="30" t="inlineStr">
        <is>
          <t>v12_quick_engine.py:3136 x8</t>
        </is>
      </c>
      <c r="IM31" s="30" t="n"/>
    </row>
    <row r="32" ht="10.5" customHeight="1" s="67">
      <c r="A32" s="30" t="inlineStr">
        <is>
          <t>AUGMENT_FALLBACK_REDUCE_PCT</t>
        </is>
      </c>
      <c r="B32" s="72" t="inlineStr">
        <is>
          <t>0.375</t>
        </is>
      </c>
      <c r="C32" s="30" t="n"/>
      <c r="D32" s="30" t="n"/>
      <c r="E32" s="30" t="n"/>
      <c r="F32" s="30" t="n"/>
      <c r="G32" s="30">
        <f>IFERROR(VLOOKUP($A37&amp;"_"&amp;$B37,Results_Deltas!$A$2:$P$15000,5,FALSE),"")</f>
        <v/>
      </c>
      <c r="H32" s="30">
        <f>IFERROR(VLOOKUP($A37,Results_30d_Deltas!$A$2:$H$5000,7,FALSE)-E36,"")</f>
        <v/>
      </c>
      <c r="I32" s="30">
        <f>IFERROR(VLOOKUP($A37,Results_30d_Deltas!$A$2:$H$5000,6,FALSE),"")</f>
        <v/>
      </c>
      <c r="J32" s="30" t="n"/>
      <c r="K32" s="30" t="n"/>
      <c r="L32" s="30" t="inlineStr">
        <is>
          <t>NO</t>
        </is>
      </c>
      <c r="M32" s="33" t="n">
        <v>-0.1175010436883307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4" t="n"/>
      <c r="BL32" s="34" t="n"/>
      <c r="BM32" s="34" t="n"/>
      <c r="BN32" s="34" t="n"/>
      <c r="BO32" s="34"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ez_manage.py:56876 top()</t>
        </is>
      </c>
      <c r="IL32" s="30" t="inlineStr">
        <is>
          <t>v12_quick_engine.py:4989 x3</t>
        </is>
      </c>
      <c r="IM32" s="30" t="n"/>
    </row>
    <row r="33" ht="10.5" customHeight="1" s="67">
      <c r="A33" s="30" t="inlineStr">
        <is>
          <t>DELTA_PYRAMID_PRICE_TOL</t>
        </is>
      </c>
      <c r="B33" s="72" t="inlineStr">
        <is>
          <t>0.5</t>
        </is>
      </c>
      <c r="C33" s="30" t="n"/>
      <c r="D33" s="30" t="n"/>
      <c r="E33" s="30" t="n"/>
      <c r="F33" s="30" t="n"/>
      <c r="G33" s="30">
        <f>IFERROR(VLOOKUP($A39&amp;"_"&amp;$B39,Results_Deltas!$A$2:$P$15000,5,FALSE),"")</f>
        <v/>
      </c>
      <c r="H33" s="30">
        <f>IFERROR(VLOOKUP($A39,Results_30d_Deltas!$A$2:$H$5000,7,FALSE)-E38,"")</f>
        <v/>
      </c>
      <c r="I33" s="30">
        <f>IFERROR(VLOOKUP($A39,Results_30d_Deltas!$A$2:$H$5000,6,FALSE),"")</f>
        <v/>
      </c>
      <c r="J33" s="30" t="n"/>
      <c r="K33" s="30" t="n"/>
      <c r="L33" s="30" t="inlineStr">
        <is>
          <t>NO</t>
        </is>
      </c>
      <c r="M33" s="33" t="n">
        <v>-0.1172298970469201</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ez_manage.py:3155 top()</t>
        </is>
      </c>
      <c r="IL33" s="30" t="inlineStr">
        <is>
          <t>v12_quick_engine.py:597 x16</t>
        </is>
      </c>
      <c r="IM33" s="30" t="n"/>
      <c r="IN33" s="76" t="inlineStr">
        <is>
          <t>SUSPICIOUS n=0 for crypto_short — keep, needs S1 fills (backtest-expert: &lt;30 trades, seek plateaus, punish)</t>
        </is>
      </c>
    </row>
    <row r="34" ht="10.5" customHeight="1" s="67">
      <c r="A34" s="30" t="inlineStr">
        <is>
          <t>AUGMENT_FALLBACK_REDUCE_PCT</t>
        </is>
      </c>
      <c r="B34" s="72" t="inlineStr">
        <is>
          <t>0.625</t>
        </is>
      </c>
      <c r="C34" s="30" t="n"/>
      <c r="D34" s="30" t="n"/>
      <c r="E34" s="30" t="n"/>
      <c r="F34" s="30" t="n"/>
      <c r="G34" s="30">
        <f>IFERROR(VLOOKUP($A39&amp;"_"&amp;$B39,Results_Deltas!$A$2:$P$15000,5,FALSE),"")</f>
        <v/>
      </c>
      <c r="H34" s="30">
        <f>IFERROR(VLOOKUP($A39,Results_30d_Deltas!$A$2:$H$5000,7,FALSE)-E38,"")</f>
        <v/>
      </c>
      <c r="I34" s="30">
        <f>IFERROR(VLOOKUP($A39,Results_30d_Deltas!$A$2:$H$5000,6,FALSE),"")</f>
        <v/>
      </c>
      <c r="J34" s="30" t="n"/>
      <c r="K34" s="30" t="n"/>
      <c r="L34" s="30" t="inlineStr">
        <is>
          <t>NO</t>
        </is>
      </c>
      <c r="M34" s="33" t="n">
        <v>-0.1114953065245968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4" t="n"/>
      <c r="BL34" s="34" t="n"/>
      <c r="BM34" s="34" t="n"/>
      <c r="BN34" s="34" t="n"/>
      <c r="BO34" s="34"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ez_manage.py:56876 top()</t>
        </is>
      </c>
      <c r="IL34" s="30" t="inlineStr">
        <is>
          <t>v12_quick_engine.py:4989 x3</t>
        </is>
      </c>
      <c r="IM34" s="30" t="n"/>
    </row>
    <row r="35" ht="10.5" customHeight="1" s="67">
      <c r="A35" s="30" t="inlineStr">
        <is>
          <t>PYRAMID_MIN_WT_VEL_1H</t>
        </is>
      </c>
      <c r="B35" s="72" t="inlineStr">
        <is>
          <t>3.0</t>
        </is>
      </c>
      <c r="C35" s="30" t="n"/>
      <c r="D35" s="30" t="n"/>
      <c r="E35" s="30" t="n"/>
      <c r="F35" s="30" t="n"/>
      <c r="G35" s="30">
        <f>IFERROR(VLOOKUP($A41&amp;"_"&amp;$B41,Results_Deltas!$A$2:$P$15000,5,FALSE),"")</f>
        <v/>
      </c>
      <c r="H35" s="30">
        <f>IFERROR(VLOOKUP($A41,Results_30d_Deltas!$A$2:$H$5000,7,FALSE)-E40,"")</f>
        <v/>
      </c>
      <c r="I35" s="30">
        <f>IFERROR(VLOOKUP($A41,Results_30d_Deltas!$A$2:$H$5000,6,FALSE),"")</f>
        <v/>
      </c>
      <c r="J35" s="30" t="n"/>
      <c r="K35" s="30" t="n"/>
      <c r="L35" s="30" t="inlineStr">
        <is>
          <t>NO</t>
        </is>
      </c>
      <c r="M35" s="33" t="n">
        <v>-0.09276987564983452</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ez_manage.py:5196 top()</t>
        </is>
      </c>
      <c r="IL35" s="30" t="inlineStr">
        <is>
          <t>v12_quick_engine.py:2727 x10</t>
        </is>
      </c>
      <c r="IM35" s="30" t="n"/>
    </row>
    <row r="36" ht="10.5" customHeight="1" s="67">
      <c r="A36" s="30" t="inlineStr">
        <is>
          <t>DELTA_PYRAMID_MAX</t>
        </is>
      </c>
      <c r="B36" s="72" t="inlineStr">
        <is>
          <t>2.0</t>
        </is>
      </c>
      <c r="C36" s="30" t="n"/>
      <c r="D36" s="30" t="n"/>
      <c r="E36" s="30" t="n"/>
      <c r="F36" s="30" t="n"/>
      <c r="G36" s="30">
        <f>IFERROR(VLOOKUP($A42&amp;"_"&amp;$B42,Results_Deltas!$A$2:$P$15000,5,FALSE),"")</f>
        <v/>
      </c>
      <c r="H36" s="30">
        <f>IFERROR(VLOOKUP($A42,Results_30d_Deltas!$A$2:$H$5000,7,FALSE)-E41,"")</f>
        <v/>
      </c>
      <c r="I36" s="30">
        <f>IFERROR(VLOOKUP($A42,Results_30d_Deltas!$A$2:$H$5000,6,FALSE),"")</f>
        <v/>
      </c>
      <c r="J36" s="30" t="n"/>
      <c r="K36" s="30" t="n"/>
      <c r="L36" s="30" t="inlineStr">
        <is>
          <t>NO</t>
        </is>
      </c>
      <c r="M36" s="33" t="n">
        <v>-0.08477464794190498</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ez_manage.py:3153 top()</t>
        </is>
      </c>
      <c r="IL36" s="30" t="inlineStr">
        <is>
          <t>v12_quick_engine.py:591 x16</t>
        </is>
      </c>
      <c r="IM36" s="30" t="n"/>
      <c r="IN36" s="76" t="inlineStr">
        <is>
          <t>SUSPICIOUS n=0 for crypto_short — keep, needs S1 fills (backtest-expert: &lt;30 trades, seek plateaus, punish)</t>
        </is>
      </c>
    </row>
    <row r="37" ht="10.5" customHeight="1" s="67">
      <c r="A37" s="30" t="inlineStr">
        <is>
          <t>DELTA_PYRAMID_PRICE_TOL</t>
        </is>
      </c>
      <c r="B37" s="72" t="inlineStr">
        <is>
          <t>1.0</t>
        </is>
      </c>
      <c r="C37" s="30" t="n"/>
      <c r="D37" s="30" t="n"/>
      <c r="E37" s="30" t="n"/>
      <c r="F37" s="30" t="n"/>
      <c r="G37" s="30">
        <f>IFERROR(VLOOKUP($A43&amp;"_"&amp;$B43,Results_Deltas!$A$2:$P$15000,5,FALSE),"")</f>
        <v/>
      </c>
      <c r="H37" s="30">
        <f>IFERROR(VLOOKUP($A43,Results_30d_Deltas!$A$2:$H$5000,7,FALSE)-E42,"")</f>
        <v/>
      </c>
      <c r="I37" s="30">
        <f>IFERROR(VLOOKUP($A43,Results_30d_Deltas!$A$2:$H$5000,6,FALSE),"")</f>
        <v/>
      </c>
      <c r="J37" s="30" t="n"/>
      <c r="K37" s="30" t="n"/>
      <c r="L37" s="30" t="inlineStr">
        <is>
          <t>NO</t>
        </is>
      </c>
      <c r="M37" s="33" t="n">
        <v>-0.08477464794190498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ez_manage.py:3155 top()</t>
        </is>
      </c>
      <c r="IL37" s="30" t="inlineStr">
        <is>
          <t>v12_quick_engine.py:597 x16</t>
        </is>
      </c>
      <c r="IM37" s="30" t="n"/>
      <c r="IN37" s="76" t="inlineStr">
        <is>
          <t>SUSPICIOUS n=0 for crypto_short — keep, needs S1 fills (backtest-expert: &lt;30 trades, seek plateaus, punish)</t>
        </is>
      </c>
    </row>
    <row r="38" ht="10.5" customHeight="1" s="67">
      <c r="A38" s="30" t="inlineStr">
        <is>
          <t>AUGMENTED_POSITIONS_GUARD_FLOOR_MULT</t>
        </is>
      </c>
      <c r="B38" s="72" t="inlineStr">
        <is>
          <t>0</t>
        </is>
      </c>
      <c r="C38" s="30" t="n"/>
      <c r="D38" s="30" t="n"/>
      <c r="E38" s="30" t="n"/>
      <c r="F38" s="30" t="n"/>
      <c r="G38" s="30">
        <f>IFERROR(VLOOKUP($A42&amp;"_"&amp;$B42,Results_Deltas!$A$2:$P$15000,5,FALSE),"")</f>
        <v/>
      </c>
      <c r="H38" s="30">
        <f>IFERROR(VLOOKUP($A42,Results_30d_Deltas!$A$2:$H$5000,7,FALSE)-E41,"")</f>
        <v/>
      </c>
      <c r="I38" s="30">
        <f>IFERROR(VLOOKUP($A42,Results_30d_Deltas!$A$2:$H$5000,6,FALSE),"")</f>
        <v/>
      </c>
      <c r="J38" s="30" t="n"/>
      <c r="K38" s="30" t="n"/>
      <c r="L38" s="30" t="inlineStr">
        <is>
          <t>NO</t>
        </is>
      </c>
      <c r="M38" s="33" t="n">
        <v>-0.07628049740421569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ez_manage.py:4336 top()</t>
        </is>
      </c>
      <c r="IL38" s="30" t="inlineStr">
        <is>
          <t>v12_quick_engine.py:221 x13</t>
        </is>
      </c>
      <c r="IM38" s="30" t="n"/>
      <c r="IN38" s="76" t="inlineStr">
        <is>
          <t>SUSPICIOUS n=0 for crypto_short — keep, needs S1 fills (backtest-expert: &lt;30 trades, seek plateaus, punish)</t>
        </is>
      </c>
    </row>
    <row r="39" ht="10.5" customHeight="1" s="67">
      <c r="A39" s="31" t="inlineStr">
        <is>
          <t>PYRAMID_MIN_WT_VEL_1H</t>
        </is>
      </c>
      <c r="B39" s="72" t="inlineStr">
        <is>
          <t>2.0</t>
        </is>
      </c>
      <c r="C39" s="30" t="n"/>
      <c r="D39" s="30" t="n"/>
      <c r="E39" s="30" t="n"/>
      <c r="F39" s="30" t="n"/>
      <c r="G39" s="30">
        <f>IFERROR(VLOOKUP($A46&amp;"_"&amp;$B46,Results_Deltas!$A$2:$P$15000,5,FALSE),"")</f>
        <v/>
      </c>
      <c r="H39" s="30">
        <f>IFERROR(VLOOKUP($A46,Results_30d_Deltas!$A$2:$H$5000,7,FALSE)-E45,"")</f>
        <v/>
      </c>
      <c r="I39" s="30">
        <f>IFERROR(VLOOKUP($A46,Results_30d_Deltas!$A$2:$H$5000,6,FALSE),"")</f>
        <v/>
      </c>
      <c r="J39" s="30" t="n"/>
      <c r="K39" s="30" t="n"/>
      <c r="L39" s="30" t="inlineStr">
        <is>
          <t>YES</t>
        </is>
      </c>
      <c r="M39" s="33" t="n">
        <v>-0.07628049740421569</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ez_manage.py:5196 top()</t>
        </is>
      </c>
      <c r="IL39" s="30" t="inlineStr">
        <is>
          <t>v12_quick_engine.py:2727 x10</t>
        </is>
      </c>
      <c r="IM39" s="30" t="n"/>
    </row>
    <row r="40" ht="10.5" customHeight="1" s="67">
      <c r="A40" s="30" t="inlineStr">
        <is>
          <t>AUGMENT_ONLY_WHEN_PROFITABLE</t>
        </is>
      </c>
      <c r="B40" s="72" t="inlineStr">
        <is>
          <t>0</t>
        </is>
      </c>
      <c r="C40" s="30" t="n"/>
      <c r="D40" s="30" t="n"/>
      <c r="E40" s="30" t="n"/>
      <c r="F40" s="30" t="n"/>
      <c r="G40" s="30">
        <f>IFERROR(VLOOKUP($A46&amp;"_"&amp;$B46,Results_Deltas!$A$2:$P$15000,5,FALSE),"")</f>
        <v/>
      </c>
      <c r="H40" s="30">
        <f>IFERROR(VLOOKUP($A46,Results_30d_Deltas!$A$2:$H$5000,7,FALSE)-E45,"")</f>
        <v/>
      </c>
      <c r="I40" s="30">
        <f>IFERROR(VLOOKUP($A46,Results_30d_Deltas!$A$2:$H$5000,6,FALSE),"")</f>
        <v/>
      </c>
      <c r="J40" s="30" t="n"/>
      <c r="K40" s="30" t="n"/>
      <c r="L40" s="30" t="inlineStr">
        <is>
          <t>NO</t>
        </is>
      </c>
      <c r="M40" s="33" t="n">
        <v>-0.07259317905695012</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4" t="n"/>
      <c r="FO40" s="34" t="n"/>
      <c r="FP40" s="34" t="n"/>
      <c r="FQ40" s="34" t="n"/>
      <c r="FR40" s="34"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ez_manage.py:2943 top()</t>
        </is>
      </c>
      <c r="IL40" s="30" t="inlineStr">
        <is>
          <t>v12_quick_engine.py:235 x18</t>
        </is>
      </c>
      <c r="IM40" s="30" t="n"/>
    </row>
    <row r="41" ht="10.5" customHeight="1" s="67">
      <c r="A41" s="31" t="inlineStr">
        <is>
          <t>DYNAMIC_SCORE_AUGMENT_ENABLED</t>
        </is>
      </c>
      <c r="B41" s="72" t="inlineStr">
        <is>
          <t>True</t>
        </is>
      </c>
      <c r="C41" s="30" t="n"/>
      <c r="D41" s="30" t="n"/>
      <c r="E41" s="30" t="n"/>
      <c r="F41" s="30" t="n"/>
      <c r="G41" s="30">
        <f>IFERROR(VLOOKUP($A48&amp;"_"&amp;$B48,Results_Deltas!$A$2:$P$15000,5,FALSE),"")</f>
        <v/>
      </c>
      <c r="H41" s="30">
        <f>IFERROR(VLOOKUP($A48,Results_30d_Deltas!$A$2:$H$5000,7,FALSE)-E47,"")</f>
        <v/>
      </c>
      <c r="I41" s="30">
        <f>IFERROR(VLOOKUP($A48,Results_30d_Deltas!$A$2:$H$5000,6,FALSE),"")</f>
        <v/>
      </c>
      <c r="J41" s="30" t="n"/>
      <c r="K41" s="30" t="n"/>
      <c r="L41" s="30" t="inlineStr">
        <is>
          <t>YES</t>
        </is>
      </c>
      <c r="M41" s="33" t="n">
        <v>-0.05394947591298989</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ez_manage.py:5978 top()</t>
        </is>
      </c>
      <c r="IL41" s="30" t="inlineStr">
        <is>
          <t>v12_quick_engine.py:983 x9</t>
        </is>
      </c>
      <c r="IM41" s="30" t="n"/>
    </row>
    <row r="42" ht="10.5" customHeight="1" s="67">
      <c r="A42" s="30" t="inlineStr">
        <is>
          <t>HIGH_GAIN_AUGMENTATION_MIN_SIZE</t>
        </is>
      </c>
      <c r="B42" s="72" t="inlineStr">
        <is>
          <t>2.0</t>
        </is>
      </c>
      <c r="C42" s="30" t="n"/>
      <c r="D42" s="30" t="n"/>
      <c r="E42" s="30" t="n"/>
      <c r="F42" s="30" t="n"/>
      <c r="G42" s="30">
        <f>IFERROR(VLOOKUP($A49&amp;"_"&amp;$B49,Results_Deltas!$A$2:$P$15000,5,FALSE),"")</f>
        <v/>
      </c>
      <c r="H42" s="30">
        <f>IFERROR(VLOOKUP($A49,Results_30d_Deltas!$A$2:$H$5000,7,FALSE)-E48,"")</f>
        <v/>
      </c>
      <c r="I42" s="30">
        <f>IFERROR(VLOOKUP($A49,Results_30d_Deltas!$A$2:$H$5000,6,FALSE),"")</f>
        <v/>
      </c>
      <c r="J42" s="30" t="n"/>
      <c r="K42" s="30" t="n"/>
      <c r="L42" s="30" t="inlineStr">
        <is>
          <t>NO</t>
        </is>
      </c>
      <c r="M42" s="33" t="n">
        <v>-0.05153919329253914</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ez_manage.py:3366 top()</t>
        </is>
      </c>
      <c r="IL42" s="30" t="inlineStr">
        <is>
          <t>v12_quick_engine.py:2019 x10</t>
        </is>
      </c>
      <c r="IM42" s="30" t="n"/>
      <c r="IN42" s="76" t="inlineStr">
        <is>
          <t>SUSPICIOUS n=0 for crypto_short — keep, needs S1 fills (backtest-expert: &lt;30 trades, seek plateaus, punish)</t>
        </is>
      </c>
    </row>
    <row r="43" ht="10.5" customHeight="1" s="67">
      <c r="A43" s="30" t="inlineStr">
        <is>
          <t>AUGMENT_FALLBACK_REDUCE_PCT</t>
        </is>
      </c>
      <c r="B43" s="72" t="inlineStr">
        <is>
          <t>0.25</t>
        </is>
      </c>
      <c r="C43" s="30" t="n"/>
      <c r="D43" s="30" t="n"/>
      <c r="E43" s="30" t="n"/>
      <c r="F43" s="30" t="n"/>
      <c r="G43" s="30">
        <f>IFERROR(VLOOKUP($A49&amp;"_"&amp;$B49,Results_Deltas!$A$2:$P$15000,5,FALSE),"")</f>
        <v/>
      </c>
      <c r="H43" s="30">
        <f>IFERROR(VLOOKUP($A49,Results_30d_Deltas!$A$2:$H$5000,7,FALSE)-E48,"")</f>
        <v/>
      </c>
      <c r="I43" s="30">
        <f>IFERROR(VLOOKUP($A49,Results_30d_Deltas!$A$2:$H$5000,6,FALSE),"")</f>
        <v/>
      </c>
      <c r="J43" s="30" t="n"/>
      <c r="K43" s="30" t="n"/>
      <c r="L43" s="30" t="inlineStr">
        <is>
          <t>NO</t>
        </is>
      </c>
      <c r="M43" s="33" t="n">
        <v>-0.04580460277021581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4" t="n"/>
      <c r="BL43" s="34" t="n"/>
      <c r="BM43" s="34" t="n"/>
      <c r="BN43" s="34" t="n"/>
      <c r="BO43" s="34"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ez_manage.py:56876 top()</t>
        </is>
      </c>
      <c r="IL43" s="30" t="inlineStr">
        <is>
          <t>v12_quick_engine.py:4989 x3</t>
        </is>
      </c>
      <c r="IM43" s="30" t="n"/>
    </row>
    <row r="44" ht="10.5" customHeight="1" s="67">
      <c r="A44" s="31" t="inlineStr">
        <is>
          <t>AUGMENT_FALLBACK_GAIN_PCT</t>
        </is>
      </c>
      <c r="B44" s="72" t="inlineStr">
        <is>
          <t>1.0</t>
        </is>
      </c>
      <c r="C44" s="30" t="n"/>
      <c r="D44" s="30" t="n"/>
      <c r="E44" s="30" t="n"/>
      <c r="F44" s="30" t="n"/>
      <c r="G44" s="30">
        <f>IFERROR(VLOOKUP($A49&amp;"_"&amp;$B49,Results_Deltas!$A$2:$P$15000,5,FALSE),"")</f>
        <v/>
      </c>
      <c r="H44" s="30">
        <f>IFERROR(VLOOKUP($A49,Results_30d_Deltas!$A$2:$H$5000,7,FALSE)-E48,"")</f>
        <v/>
      </c>
      <c r="I44" s="30">
        <f>IFERROR(VLOOKUP($A49,Results_30d_Deltas!$A$2:$H$5000,6,FALSE),"")</f>
        <v/>
      </c>
      <c r="J44" s="30" t="n"/>
      <c r="K44" s="30" t="n"/>
      <c r="L44" s="30" t="inlineStr">
        <is>
          <t>YES</t>
        </is>
      </c>
      <c r="M44" s="33" t="n">
        <v>-0.02931522452459699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ez_manage.py:56864 top()</t>
        </is>
      </c>
      <c r="IL44" s="30" t="inlineStr">
        <is>
          <t>v12_quick_engine.py:4990 x4</t>
        </is>
      </c>
      <c r="IM44" s="30" t="n"/>
    </row>
    <row r="45" ht="10.5" customHeight="1" s="67">
      <c r="A45" s="31" t="inlineStr">
        <is>
          <t>AUGMENT_FALLBACK_REDUCE_PCT</t>
        </is>
      </c>
      <c r="B45" s="72" t="inlineStr">
        <is>
          <t>0.5</t>
        </is>
      </c>
      <c r="C45" s="30" t="n"/>
      <c r="D45" s="30" t="n"/>
      <c r="E45" s="30" t="n"/>
      <c r="F45" s="30" t="n"/>
      <c r="G45" s="30">
        <f>IFERROR(VLOOKUP($A51&amp;"_"&amp;$B51,Results_Deltas!$A$2:$P$15000,5,FALSE),"")</f>
        <v/>
      </c>
      <c r="H45" s="30">
        <f>IFERROR(VLOOKUP($A51,Results_30d_Deltas!$A$2:$H$5000,7,FALSE)-E50,"")</f>
        <v/>
      </c>
      <c r="I45" s="30">
        <f>IFERROR(VLOOKUP($A51,Results_30d_Deltas!$A$2:$H$5000,6,FALSE),"")</f>
        <v/>
      </c>
      <c r="J45" s="30" t="n"/>
      <c r="K45" s="30" t="n"/>
      <c r="L45" s="30" t="inlineStr">
        <is>
          <t>YES</t>
        </is>
      </c>
      <c r="M45" s="33" t="n">
        <v>-0.02931522452459699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4" t="n"/>
      <c r="BL45" s="34" t="n"/>
      <c r="BM45" s="34" t="n"/>
      <c r="BN45" s="34" t="n"/>
      <c r="BO45" s="34"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ez_manage.py:56876 top()</t>
        </is>
      </c>
      <c r="IL45" s="30" t="inlineStr">
        <is>
          <t>v12_quick_engine.py:4989 x3</t>
        </is>
      </c>
      <c r="IM45" s="30" t="n"/>
    </row>
    <row r="46" ht="10.5" customHeight="1" s="67">
      <c r="A46" s="30" t="inlineStr">
        <is>
          <t>DELTA_PYRAMID_MAX</t>
        </is>
      </c>
      <c r="B46" s="72" t="inlineStr">
        <is>
          <t>0</t>
        </is>
      </c>
      <c r="C46" s="30" t="n"/>
      <c r="D46" s="30" t="n"/>
      <c r="E46" s="30" t="n"/>
      <c r="F46" s="30" t="n"/>
      <c r="G46" s="30">
        <f>IFERROR(VLOOKUP($A53&amp;"_"&amp;$B53,Results_Deltas!$A$2:$P$15000,5,FALSE),"")</f>
        <v/>
      </c>
      <c r="H46" s="30">
        <f>IFERROR(VLOOKUP($A53,Results_30d_Deltas!$A$2:$H$5000,7,FALSE)-E52,"")</f>
        <v/>
      </c>
      <c r="I46" s="30">
        <f>IFERROR(VLOOKUP($A53,Results_30d_Deltas!$A$2:$H$5000,6,FALSE),"")</f>
        <v/>
      </c>
      <c r="J46" s="30" t="n"/>
      <c r="K46" s="30" t="n"/>
      <c r="L46" s="30" t="inlineStr">
        <is>
          <t>NO</t>
        </is>
      </c>
      <c r="M46" s="33" t="n">
        <v>-0.02931522452459699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ez_manage.py:3153 top()</t>
        </is>
      </c>
      <c r="IL46" s="30" t="inlineStr">
        <is>
          <t>v12_quick_engine.py:591 x16</t>
        </is>
      </c>
      <c r="IM46" s="30" t="n"/>
      <c r="IN46" s="76" t="inlineStr">
        <is>
          <t>SUSPICIOUS n=0 for crypto_short — keep, needs S1 fills (backtest-expert: &lt;30 trades, seek plateaus, punish)</t>
        </is>
      </c>
    </row>
    <row r="47" ht="10.5" customHeight="1" s="67">
      <c r="A47" s="30" t="inlineStr">
        <is>
          <t>DELTA_PYRAMID_PRICE_TOL</t>
        </is>
      </c>
      <c r="B47" s="72" t="inlineStr">
        <is>
          <t>0</t>
        </is>
      </c>
      <c r="C47" s="30" t="n"/>
      <c r="D47" s="30" t="n"/>
      <c r="E47" s="30" t="n"/>
      <c r="F47" s="30" t="n"/>
      <c r="G47" s="30">
        <f>IFERROR(VLOOKUP($A54&amp;"_"&amp;$B54,Results_Deltas!$A$2:$P$15000,5,FALSE),"")</f>
        <v/>
      </c>
      <c r="H47" s="30">
        <f>IFERROR(VLOOKUP($A54,Results_30d_Deltas!$A$2:$H$5000,7,FALSE)-E53,"")</f>
        <v/>
      </c>
      <c r="I47" s="30">
        <f>IFERROR(VLOOKUP($A54,Results_30d_Deltas!$A$2:$H$5000,6,FALSE),"")</f>
        <v/>
      </c>
      <c r="J47" s="30" t="n"/>
      <c r="K47" s="30" t="n"/>
      <c r="L47" s="30" t="inlineStr">
        <is>
          <t>NO</t>
        </is>
      </c>
      <c r="M47" s="33" t="n">
        <v>-0.02931522452459699</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4" t="n"/>
      <c r="CA47" s="34" t="n"/>
      <c r="CB47" s="34" t="n"/>
      <c r="CC47" s="34" t="n"/>
      <c r="CD47" s="34"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ez_manage.py:3155 top()</t>
        </is>
      </c>
      <c r="IL47" s="30" t="inlineStr">
        <is>
          <t>v12_quick_engine.py:597 x16</t>
        </is>
      </c>
      <c r="IM47" s="30" t="n"/>
      <c r="IN47" s="76" t="inlineStr">
        <is>
          <t>SUSPICIOUS n=0 for crypto_short — keep, needs S1 fills (backtest-expert: &lt;30 trades, seek plateaus, punish)</t>
        </is>
      </c>
    </row>
    <row r="48" ht="10.5" customHeight="1" s="67">
      <c r="A48" s="30" t="inlineStr">
        <is>
          <t>HIGH_GAIN_AUGMENTATION_MIN_SIZE</t>
        </is>
      </c>
      <c r="B48" s="72" t="inlineStr">
        <is>
          <t>0</t>
        </is>
      </c>
      <c r="C48" s="30" t="n"/>
      <c r="D48" s="30" t="n"/>
      <c r="E48" s="30" t="n"/>
      <c r="F48" s="30" t="n"/>
      <c r="G48" s="30">
        <f>IFERROR(VLOOKUP($A55&amp;"_"&amp;$B55,Results_Deltas!$A$2:$P$15000,5,FALSE),"")</f>
        <v/>
      </c>
      <c r="H48" s="30">
        <f>IFERROR(VLOOKUP($A55,Results_30d_Deltas!$A$2:$H$5000,7,FALSE)-E54,"")</f>
        <v/>
      </c>
      <c r="I48" s="30">
        <f>IFERROR(VLOOKUP($A55,Results_30d_Deltas!$A$2:$H$5000,6,FALSE),"")</f>
        <v/>
      </c>
      <c r="J48" s="30" t="n"/>
      <c r="K48" s="30" t="n"/>
      <c r="L48" s="30" t="inlineStr">
        <is>
          <t>NO</t>
        </is>
      </c>
      <c r="M48" s="33" t="n">
        <v>-0.02931522452459699</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4" t="n"/>
      <c r="AM48" s="34" t="n"/>
      <c r="AN48" s="34" t="n"/>
      <c r="AO48" s="34" t="n"/>
      <c r="AP48" s="34"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4" t="n"/>
      <c r="HJ48" s="34" t="n"/>
      <c r="HK48" s="34" t="n"/>
      <c r="HL48" s="34" t="n"/>
      <c r="HM48" s="34"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ez_manage.py:3366 top()</t>
        </is>
      </c>
      <c r="IL48" s="30" t="inlineStr">
        <is>
          <t>v12_quick_engine.py:2019 x10</t>
        </is>
      </c>
      <c r="IM48" s="30" t="n"/>
      <c r="IN48" s="76" t="inlineStr">
        <is>
          <t>SUSPICIOUS n=0 for crypto_short — keep, needs S1 fills (backtest-expert: &lt;30 trades, seek plateaus, punish)</t>
        </is>
      </c>
    </row>
    <row r="49" ht="10.5" customHeight="1" s="67">
      <c r="A49" s="30" t="inlineStr">
        <is>
          <t>SCALP_V3_AUG_BE_STOP_PCT</t>
        </is>
      </c>
      <c r="B49" s="72" t="inlineStr">
        <is>
          <t>0</t>
        </is>
      </c>
      <c r="C49" s="30" t="n"/>
      <c r="D49" s="30" t="n"/>
      <c r="E49" s="30" t="n"/>
      <c r="F49" s="30" t="n"/>
      <c r="G49" s="30">
        <f>IFERROR(VLOOKUP($A57&amp;"_"&amp;$B57,Results_Deltas!$A$2:$P$15000,5,FALSE),"")</f>
        <v/>
      </c>
      <c r="H49" s="30">
        <f>IFERROR(VLOOKUP($A57,Results_30d_Deltas!$A$2:$H$5000,7,FALSE)-E56,"")</f>
        <v/>
      </c>
      <c r="I49" s="30">
        <f>IFERROR(VLOOKUP($A57,Results_30d_Deltas!$A$2:$H$5000,6,FALSE),"")</f>
        <v/>
      </c>
      <c r="J49" s="30" t="n"/>
      <c r="K49" s="30" t="n"/>
      <c r="L49" s="30" t="inlineStr">
        <is>
          <t>NO</t>
        </is>
      </c>
      <c r="M49" s="33" t="n">
        <v>-0.02931522452459699</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4" t="n"/>
      <c r="ED49" s="34" t="n"/>
      <c r="EE49" s="34" t="n"/>
      <c r="EF49" s="34" t="n"/>
      <c r="EG49" s="34"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ez_manage.py:5495 top()</t>
        </is>
      </c>
      <c r="IL49" s="30" t="inlineStr">
        <is>
          <t>v12_quick_engine.py:4074 x7</t>
        </is>
      </c>
      <c r="IM49" s="30" t="n"/>
      <c r="IN49" s="76" t="inlineStr">
        <is>
          <t>SUSPICIOUS n=0 for crypto_short — keep, needs S1 fills (backtest-expert: &lt;30 trades, seek plateaus, punish)</t>
        </is>
      </c>
    </row>
    <row r="50" ht="10.5" customHeight="1" s="67">
      <c r="A50" s="37" t="inlineStr">
        <is>
          <t>DUP_GUARD_FILTER_TF</t>
        </is>
      </c>
      <c r="B50" s="73" t="inlineStr">
        <is>
          <t>1h</t>
        </is>
      </c>
      <c r="C50" s="38" t="n"/>
      <c r="D50" s="38" t="inlineStr">
        <is>
          <t>GLOBAL_CHECK</t>
        </is>
      </c>
      <c r="E50" s="38" t="n"/>
      <c r="F50" s="30" t="n"/>
      <c r="G50" s="38">
        <f>IFERROR(VLOOKUP($A59&amp;"_"&amp;$B59,Results_Deltas!$A$2:$P$15000,5,FALSE),"")</f>
        <v/>
      </c>
      <c r="H50" s="38" t="inlineStr">
        <is>
          <t>Blanket (page end)</t>
        </is>
      </c>
      <c r="I50" s="30" t="n"/>
      <c r="J50" s="30" t="n"/>
      <c r="K50" s="30" t="n"/>
      <c r="L50" s="30" t="inlineStr">
        <is>
          <t>YES</t>
        </is>
      </c>
      <c r="M50" s="30" t="n">
        <v>-9.78729794334677</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0.5" customHeight="1" s="67">
      <c r="A51" s="37" t="inlineStr">
        <is>
          <t>DUP_GUARD_FILTER_TF</t>
        </is>
      </c>
      <c r="B51" s="73" t="inlineStr">
        <is>
          <t>D</t>
        </is>
      </c>
      <c r="C51" s="38" t="n"/>
      <c r="D51" s="38" t="inlineStr">
        <is>
          <t>GLOBAL_CHECK</t>
        </is>
      </c>
      <c r="E51" s="38" t="n"/>
      <c r="F51" s="30" t="n"/>
      <c r="G51" s="38">
        <f>IFERROR(VLOOKUP($A60&amp;"_"&amp;$B60,Results_Deltas!$A$2:$P$15000,5,FALSE),"")</f>
        <v/>
      </c>
      <c r="H51" s="38" t="inlineStr">
        <is>
          <t>Blanket (page end)</t>
        </is>
      </c>
      <c r="I51" s="30" t="n"/>
      <c r="J51" s="30" t="n"/>
      <c r="K51" s="30" t="n"/>
      <c r="L51" s="30" t="inlineStr">
        <is>
          <t>NO</t>
        </is>
      </c>
      <c r="M51" s="30" t="n">
        <v>-9.787223342194867</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0.5" customHeight="1" s="67">
      <c r="A52" s="37" t="inlineStr">
        <is>
          <t>DUP_GUARD_FILTER_TF</t>
        </is>
      </c>
      <c r="B52" s="73" t="inlineStr">
        <is>
          <t>OFF</t>
        </is>
      </c>
      <c r="C52" s="38" t="n"/>
      <c r="D52" s="38" t="inlineStr">
        <is>
          <t>GLOBAL_CHECK</t>
        </is>
      </c>
      <c r="E52" s="38" t="n"/>
      <c r="F52" s="30" t="n"/>
      <c r="G52" s="38">
        <f>IFERROR(VLOOKUP($A61&amp;"_"&amp;$B61,Results_Deltas!$A$2:$P$15000,5,FALSE),"")</f>
        <v/>
      </c>
      <c r="H52" s="38" t="inlineStr">
        <is>
          <t>Blanket (page end)</t>
        </is>
      </c>
      <c r="I52" s="30" t="n"/>
      <c r="J52" s="30" t="n"/>
      <c r="K52" s="30" t="n"/>
      <c r="L52" s="30" t="inlineStr">
        <is>
          <t>NO</t>
        </is>
      </c>
      <c r="M52" s="30" t="n">
        <v>-9.785321499315716</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0.5" customHeight="1" s="67">
      <c r="A53" s="37" t="inlineStr">
        <is>
          <t>DUP_GUARD_FILTER_TF</t>
        </is>
      </c>
      <c r="B53" s="73" t="inlineStr">
        <is>
          <t>4h</t>
        </is>
      </c>
      <c r="C53" s="38" t="n"/>
      <c r="D53" s="38" t="inlineStr">
        <is>
          <t>GLOBAL_CHECK</t>
        </is>
      </c>
      <c r="E53" s="38" t="n"/>
      <c r="F53" s="30" t="n"/>
      <c r="G53" s="38">
        <f>IFERROR(VLOOKUP($A62&amp;"_"&amp;$B62,Results_Deltas!$A$2:$P$15000,5,FALSE),"")</f>
        <v/>
      </c>
      <c r="H53" s="38" t="inlineStr">
        <is>
          <t>Blanket (page end)</t>
        </is>
      </c>
      <c r="I53" s="30" t="n"/>
      <c r="J53" s="30" t="n"/>
      <c r="K53" s="30" t="n"/>
      <c r="L53" s="30" t="inlineStr">
        <is>
          <t>NO</t>
        </is>
      </c>
      <c r="M53" s="30" t="n">
        <v>-9.785321499315716</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COOLDOWN_LOCKS_FILTER_TF</t>
        </is>
      </c>
      <c r="B54" s="73" t="inlineStr">
        <is>
          <t>4h</t>
        </is>
      </c>
      <c r="C54" s="38" t="n"/>
      <c r="D54" s="38" t="inlineStr">
        <is>
          <t>GLOBAL_CHECK</t>
        </is>
      </c>
      <c r="E54" s="38" t="n"/>
      <c r="F54" s="30" t="n"/>
      <c r="G54" s="38">
        <f>IFERROR(VLOOKUP($A63&amp;"_"&amp;$B63,Results_Deltas!$A$2:$P$15000,5,FALSE),"")</f>
        <v/>
      </c>
      <c r="H54" s="38" t="inlineStr">
        <is>
          <t>Blanket (page end)</t>
        </is>
      </c>
      <c r="I54" s="30" t="n"/>
      <c r="J54" s="30" t="n"/>
      <c r="K54" s="30" t="n"/>
      <c r="L54" s="30" t="inlineStr">
        <is>
          <t>NO</t>
        </is>
      </c>
      <c r="M54" s="30" t="n">
        <v>-9.785038951921448</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COOLDOWN_LOCKS_FILTER_TF</t>
        </is>
      </c>
      <c r="B55" s="73" t="inlineStr">
        <is>
          <t>D</t>
        </is>
      </c>
      <c r="C55" s="38" t="n"/>
      <c r="D55" s="38" t="inlineStr">
        <is>
          <t>GLOBAL_CHECK</t>
        </is>
      </c>
      <c r="E55" s="38" t="n"/>
      <c r="F55" s="30" t="n"/>
      <c r="G55" s="38">
        <f>IFERROR(VLOOKUP($A64&amp;"_"&amp;$B64,Results_Deltas!$A$2:$P$15000,5,FALSE),"")</f>
        <v/>
      </c>
      <c r="H55" s="38" t="inlineStr">
        <is>
          <t>Blanket (page end)</t>
        </is>
      </c>
      <c r="I55" s="30" t="n"/>
      <c r="J55" s="30" t="n"/>
      <c r="K55" s="30" t="n"/>
      <c r="L55" s="30" t="inlineStr">
        <is>
          <t>NO</t>
        </is>
      </c>
      <c r="M55" s="30" t="n">
        <v>-9.783054803841756</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COOLDOWN_LOCKS_FILTER_TF</t>
        </is>
      </c>
      <c r="B56" s="73" t="inlineStr">
        <is>
          <t>OFF</t>
        </is>
      </c>
      <c r="C56" s="38" t="n"/>
      <c r="D56" s="38" t="inlineStr">
        <is>
          <t>GLOBAL_CHECK</t>
        </is>
      </c>
      <c r="E56" s="38" t="n"/>
      <c r="F56" s="30" t="n"/>
      <c r="G56" s="38">
        <f>IFERROR(VLOOKUP($A65&amp;"_"&amp;$B65,Results_Deltas!$A$2:$P$15000,5,FALSE),"")</f>
        <v/>
      </c>
      <c r="H56" s="38" t="inlineStr">
        <is>
          <t>Blanket (page end)</t>
        </is>
      </c>
      <c r="I56" s="30" t="n"/>
      <c r="J56" s="30" t="n"/>
      <c r="K56" s="30" t="n"/>
      <c r="L56" s="30" t="inlineStr">
        <is>
          <t>NO</t>
        </is>
      </c>
      <c r="M56" s="30" t="n">
        <v>-9.759637242564921</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FUNDING_GATE_FILTER_TF</t>
        </is>
      </c>
      <c r="B57" s="73" t="inlineStr">
        <is>
          <t>D</t>
        </is>
      </c>
      <c r="C57" s="38" t="n"/>
      <c r="D57" s="38" t="inlineStr">
        <is>
          <t>GLOBAL_CHECK</t>
        </is>
      </c>
      <c r="E57" s="38" t="n"/>
      <c r="F57" s="30" t="n"/>
      <c r="G57" s="38">
        <f>IFERROR(VLOOKUP($A66&amp;"_"&amp;$B66,Results_Deltas!$A$2:$P$15000,5,FALSE),"")</f>
        <v/>
      </c>
      <c r="H57" s="38" t="inlineStr">
        <is>
          <t>Blanket (page end)</t>
        </is>
      </c>
      <c r="I57" s="30" t="n"/>
      <c r="J57" s="30" t="n"/>
      <c r="K57" s="30" t="n"/>
      <c r="L57" s="30" t="inlineStr">
        <is>
          <t>YES</t>
        </is>
      </c>
      <c r="M57" s="30" t="n">
        <v>-9.759236760517931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FUNDING_GATE_FILTER_TF</t>
        </is>
      </c>
      <c r="B58" s="73" t="inlineStr">
        <is>
          <t>4h</t>
        </is>
      </c>
      <c r="C58" s="38" t="n"/>
      <c r="D58" s="38" t="inlineStr">
        <is>
          <t>GLOBAL_CHECK</t>
        </is>
      </c>
      <c r="E58" s="38" t="n"/>
      <c r="F58" s="30" t="n"/>
      <c r="G58" s="38">
        <f>IFERROR(VLOOKUP($A67&amp;"_"&amp;$B67,Results_Deltas!$A$2:$P$15000,5,FALSE),"")</f>
        <v/>
      </c>
      <c r="H58" s="38" t="inlineStr">
        <is>
          <t>Blanket (page end)</t>
        </is>
      </c>
      <c r="I58" s="30" t="n"/>
      <c r="J58" s="30" t="n"/>
      <c r="K58" s="30" t="n"/>
      <c r="L58" s="30" t="inlineStr">
        <is>
          <t>NO</t>
        </is>
      </c>
      <c r="M58" s="30" t="n">
        <v>-9.688297743313461</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FUNDING_GATE_FILTER_TF</t>
        </is>
      </c>
      <c r="B59" s="73" t="inlineStr">
        <is>
          <t>OFF</t>
        </is>
      </c>
      <c r="C59" s="38" t="n"/>
      <c r="D59" s="38" t="inlineStr">
        <is>
          <t>GLOBAL_CHECK</t>
        </is>
      </c>
      <c r="E59" s="38" t="n"/>
      <c r="F59" s="30" t="n"/>
      <c r="G59" s="38">
        <f>IFERROR(VLOOKUP($A68&amp;"_"&amp;$B68,Results_Deltas!$A$2:$P$15000,5,FALSE),"")</f>
        <v/>
      </c>
      <c r="H59" s="38" t="inlineStr">
        <is>
          <t>Blanket (page end)</t>
        </is>
      </c>
      <c r="I59" s="30" t="n"/>
      <c r="J59" s="30" t="n"/>
      <c r="K59" s="30" t="n"/>
      <c r="L59" s="30" t="inlineStr">
        <is>
          <t>NO</t>
        </is>
      </c>
      <c r="M59" s="30" t="n">
        <v>-9.458310719667951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GR_FILTER_VEC_MIN_TFS</t>
        </is>
      </c>
      <c r="B60" s="73" t="inlineStr">
        <is>
          <t>1</t>
        </is>
      </c>
      <c r="C60" s="38" t="n"/>
      <c r="D60" s="38" t="inlineStr">
        <is>
          <t>GLOBAL_CHECK</t>
        </is>
      </c>
      <c r="E60" s="38" t="n"/>
      <c r="F60" s="30" t="n"/>
      <c r="G60" s="38">
        <f>IFERROR(VLOOKUP($A69&amp;"_"&amp;$B69,Results_Deltas!$A$2:$P$15000,5,FALSE),"")</f>
        <v/>
      </c>
      <c r="H60" s="38" t="inlineStr">
        <is>
          <t>Blanket (page end)</t>
        </is>
      </c>
      <c r="I60" s="30" t="n"/>
      <c r="J60" s="30" t="n"/>
      <c r="K60" s="30" t="n"/>
      <c r="L60" s="30" t="inlineStr">
        <is>
          <t>NO</t>
        </is>
      </c>
      <c r="M60" s="30" t="n">
        <v>-9.447590672433764</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EMA_BLANKET_FILTER_ENABLED</t>
        </is>
      </c>
      <c r="B61" s="73" t="inlineStr">
        <is>
          <t>False</t>
        </is>
      </c>
      <c r="C61" s="38" t="n"/>
      <c r="D61" s="38" t="inlineStr">
        <is>
          <t>GLOBAL_CHECK</t>
        </is>
      </c>
      <c r="E61" s="38" t="n"/>
      <c r="F61" s="30" t="n"/>
      <c r="G61" s="38">
        <f>IFERROR(VLOOKUP($A70&amp;"_"&amp;$B70,Results_Deltas!$A$2:$P$15000,5,FALSE),"")</f>
        <v/>
      </c>
      <c r="H61" s="38" t="inlineStr">
        <is>
          <t>Blanket (page end)</t>
        </is>
      </c>
      <c r="I61" s="30" t="n"/>
      <c r="J61" s="30" t="n"/>
      <c r="K61" s="30" t="n"/>
      <c r="L61" s="30" t="inlineStr">
        <is>
          <t>NO</t>
        </is>
      </c>
      <c r="M61" s="30" t="n">
        <v>-9.433441155742297</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COOLDOWN_LOCKS_FILTER_TF</t>
        </is>
      </c>
      <c r="B62" s="73" t="inlineStr">
        <is>
          <t>1h</t>
        </is>
      </c>
      <c r="C62" s="38" t="n"/>
      <c r="D62" s="38" t="inlineStr">
        <is>
          <t>GLOBAL_CHECK</t>
        </is>
      </c>
      <c r="E62" s="38" t="n"/>
      <c r="F62" s="30" t="n"/>
      <c r="G62" s="38">
        <f>IFERROR(VLOOKUP($A71&amp;"_"&amp;$B71,Results_Deltas!$A$2:$P$15000,5,FALSE),"")</f>
        <v/>
      </c>
      <c r="H62" s="38" t="inlineStr">
        <is>
          <t>Blanket (page end)</t>
        </is>
      </c>
      <c r="I62" s="30" t="n"/>
      <c r="J62" s="30" t="n"/>
      <c r="K62" s="30" t="n"/>
      <c r="L62" s="30" t="inlineStr">
        <is>
          <t>NO</t>
        </is>
      </c>
      <c r="M62" s="30" t="n">
        <v>-9.433173825490165</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7" t="inlineStr">
        <is>
          <t>GR_FILTER_VEC_ENABLED</t>
        </is>
      </c>
      <c r="B63" s="73" t="inlineStr">
        <is>
          <t>True</t>
        </is>
      </c>
      <c r="C63" s="38" t="n"/>
      <c r="D63" s="38" t="inlineStr">
        <is>
          <t>GLOBAL_CHECK</t>
        </is>
      </c>
      <c r="E63" s="38" t="n"/>
      <c r="F63" s="30" t="n"/>
      <c r="G63" s="38">
        <f>IFERROR(VLOOKUP($A72&amp;"_"&amp;$B72,Results_Deltas!$A$2:$P$15000,5,FALSE),"")</f>
        <v/>
      </c>
      <c r="H63" s="38" t="inlineStr">
        <is>
          <t>Blanket (page end)</t>
        </is>
      </c>
      <c r="I63" s="30" t="n"/>
      <c r="J63" s="30" t="n"/>
      <c r="K63" s="30" t="n"/>
      <c r="L63" s="30" t="inlineStr">
        <is>
          <t>NO</t>
        </is>
      </c>
      <c r="M63" s="30" t="n">
        <v>-9.431174460268339</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7" t="inlineStr">
        <is>
          <t>EMA_BLANKET_FILTER_MIN_TFS</t>
        </is>
      </c>
      <c r="B64" s="73" t="inlineStr">
        <is>
          <t>2</t>
        </is>
      </c>
      <c r="C64" s="38" t="n"/>
      <c r="D64" s="38" t="inlineStr">
        <is>
          <t>GLOBAL_CHECK</t>
        </is>
      </c>
      <c r="E64" s="38" t="n"/>
      <c r="F64" s="30" t="n"/>
      <c r="G64" s="38">
        <f>IFERROR(VLOOKUP($A73&amp;"_"&amp;$B73,Results_Deltas!$A$2:$P$15000,5,FALSE),"")</f>
        <v/>
      </c>
      <c r="H64" s="38" t="inlineStr">
        <is>
          <t>Blanket (page end)</t>
        </is>
      </c>
      <c r="I64" s="30" t="n"/>
      <c r="J64" s="30" t="n"/>
      <c r="K64" s="30" t="n"/>
      <c r="L64" s="30" t="inlineStr">
        <is>
          <t>NO</t>
        </is>
      </c>
      <c r="M64" s="30" t="n">
        <v>-9.429005287137054</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EMA_9_21_FILTER_MIN_TFS</t>
        </is>
      </c>
      <c r="B65" s="73" t="inlineStr">
        <is>
          <t>2</t>
        </is>
      </c>
      <c r="C65" s="38" t="n"/>
      <c r="D65" s="38" t="inlineStr">
        <is>
          <t>GLOBAL_CHECK</t>
        </is>
      </c>
      <c r="E65" s="38" t="n"/>
      <c r="F65" s="30" t="n"/>
      <c r="G65" s="38">
        <f>IFERROR(VLOOKUP($A74&amp;"_"&amp;$B74,Results_Deltas!$A$2:$P$15000,5,FALSE),"")</f>
        <v/>
      </c>
      <c r="H65" s="38" t="inlineStr">
        <is>
          <t>Blanket (page end)</t>
        </is>
      </c>
      <c r="I65" s="30" t="n"/>
      <c r="J65" s="30" t="n"/>
      <c r="K65" s="30" t="n"/>
      <c r="L65" s="30" t="inlineStr">
        <is>
          <t>NO</t>
        </is>
      </c>
      <c r="M65" s="30" t="n">
        <v>-9.385112711038159</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EMA_BLANKET_FILTER_MIN_TFS</t>
        </is>
      </c>
      <c r="B66" s="73" t="inlineStr">
        <is>
          <t>1</t>
        </is>
      </c>
      <c r="C66" s="38" t="n"/>
      <c r="D66" s="38" t="inlineStr">
        <is>
          <t>GLOBAL_CHECK</t>
        </is>
      </c>
      <c r="E66" s="38" t="n"/>
      <c r="F66" s="30" t="n"/>
      <c r="G66" s="38">
        <f>IFERROR(VLOOKUP($A75&amp;"_"&amp;$B75,Results_Deltas!$A$2:$P$15000,5,FALSE),"")</f>
        <v/>
      </c>
      <c r="H66" s="38" t="inlineStr">
        <is>
          <t>Blanket (page end)</t>
        </is>
      </c>
      <c r="I66" s="30" t="n"/>
      <c r="J66" s="30" t="n"/>
      <c r="K66" s="30" t="n"/>
      <c r="L66" s="30" t="inlineStr">
        <is>
          <t>NO</t>
        </is>
      </c>
      <c r="M66" s="30" t="n">
        <v>-9.383128562958467</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EMA_9_21_FILTER_MIN_TFS</t>
        </is>
      </c>
      <c r="B67" s="73" t="inlineStr">
        <is>
          <t>0</t>
        </is>
      </c>
      <c r="C67" s="38" t="n"/>
      <c r="D67" s="38" t="inlineStr">
        <is>
          <t>GLOBAL_CHECK</t>
        </is>
      </c>
      <c r="E67" s="38" t="n"/>
      <c r="F67" s="30" t="n"/>
      <c r="G67" s="38">
        <f>IFERROR(VLOOKUP($A76&amp;"_"&amp;$B76,Results_Deltas!$A$2:$P$15000,5,FALSE),"")</f>
        <v/>
      </c>
      <c r="H67" s="38" t="inlineStr">
        <is>
          <t>Blanket (page end)</t>
        </is>
      </c>
      <c r="I67" s="30" t="n"/>
      <c r="J67" s="30" t="n"/>
      <c r="K67" s="30" t="n"/>
      <c r="L67" s="30" t="inlineStr">
        <is>
          <t>NO</t>
        </is>
      </c>
      <c r="M67" s="30" t="n">
        <v>-9.35846924495617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EMA_BLANKET_FILTER_MIN_TFS</t>
        </is>
      </c>
      <c r="B68" s="73" t="inlineStr">
        <is>
          <t>0</t>
        </is>
      </c>
      <c r="C68" s="38" t="n"/>
      <c r="D68" s="38" t="inlineStr">
        <is>
          <t>GLOBAL_CHECK</t>
        </is>
      </c>
      <c r="E68" s="38" t="n"/>
      <c r="F68" s="30" t="n"/>
      <c r="G68" s="38">
        <f>IFERROR(VLOOKUP($A77&amp;"_"&amp;$B77,Results_Deltas!$A$2:$P$15000,5,FALSE),"")</f>
        <v/>
      </c>
      <c r="H68" s="38" t="inlineStr">
        <is>
          <t>Blanket (page end)</t>
        </is>
      </c>
      <c r="I68" s="30" t="n"/>
      <c r="J68" s="30" t="n"/>
      <c r="K68" s="30" t="n"/>
      <c r="L68" s="30" t="inlineStr">
        <is>
          <t>NO</t>
        </is>
      </c>
      <c r="M68" s="30" t="n">
        <v>-9.35846924495617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7" t="inlineStr">
        <is>
          <t>FUNDING_GATE_FILTER_TF</t>
        </is>
      </c>
      <c r="B69" s="73" t="inlineStr">
        <is>
          <t>1h</t>
        </is>
      </c>
      <c r="C69" s="38" t="n"/>
      <c r="D69" s="38" t="inlineStr">
        <is>
          <t>GLOBAL_CHECK</t>
        </is>
      </c>
      <c r="E69" s="38" t="n"/>
      <c r="F69" s="30" t="n"/>
      <c r="G69" s="38">
        <f>IFERROR(VLOOKUP($A78&amp;"_"&amp;$B78,Results_Deltas!$A$2:$P$15000,5,FALSE),"")</f>
        <v/>
      </c>
      <c r="H69" s="38" t="inlineStr">
        <is>
          <t>Blanket (page end)</t>
        </is>
      </c>
      <c r="I69" s="30" t="n"/>
      <c r="J69" s="30" t="n"/>
      <c r="K69" s="30" t="n"/>
      <c r="L69" s="30" t="inlineStr">
        <is>
          <t>NO</t>
        </is>
      </c>
      <c r="M69" s="30" t="n">
        <v>-9.35846924495617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BANDAID_OFF_LOSER_RECOVER_PCT</t>
        </is>
      </c>
      <c r="B70" s="73" t="inlineStr">
        <is>
          <t>0.5</t>
        </is>
      </c>
      <c r="C70" s="38" t="n"/>
      <c r="D70" s="38" t="inlineStr">
        <is>
          <t>AUGMENT, ENTRY, EXIT, GLOBAL_CHECK, REDUCE, STOCKS_EXIT</t>
        </is>
      </c>
      <c r="E70" s="38" t="n"/>
      <c r="F70" s="30" t="n"/>
      <c r="G70" s="38">
        <f>IFERROR(VLOOKUP($A79&amp;"_"&amp;$B79,Results_Deltas!$A$2:$P$15000,5,FALSE),"")</f>
        <v/>
      </c>
      <c r="H70" s="38" t="inlineStr">
        <is>
          <t>Blanket (page end)</t>
        </is>
      </c>
      <c r="I70" s="30" t="n"/>
      <c r="J70" s="30" t="n"/>
      <c r="K70" s="30" t="n"/>
      <c r="L70" s="30" t="inlineStr">
        <is>
          <t>NO</t>
        </is>
      </c>
      <c r="M70" s="30" t="n">
        <v>-1.265646883549933</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9" t="inlineStr">
        <is>
          <t>FG_GREED_THRESHOLD</t>
        </is>
      </c>
      <c r="B71" s="73" t="inlineStr">
        <is>
          <t>75</t>
        </is>
      </c>
      <c r="C71" s="38" t="n"/>
      <c r="D71" s="38" t="inlineStr">
        <is>
          <t>GLOBAL_CHECK, STOCKS_EXIT</t>
        </is>
      </c>
      <c r="E71" s="38" t="n"/>
      <c r="F71" s="30" t="n"/>
      <c r="G71" s="38">
        <f>IFERROR(VLOOKUP($A80&amp;"_"&amp;$B80,Results_Deltas!$A$2:$P$15000,5,FALSE),"")</f>
        <v/>
      </c>
      <c r="H71" s="38" t="inlineStr">
        <is>
          <t>Blanket (page end)</t>
        </is>
      </c>
      <c r="I71" s="30" t="n"/>
      <c r="J71" s="30" t="n"/>
      <c r="K71" s="30" t="n"/>
      <c r="L71" s="30" t="inlineStr">
        <is>
          <t>NO</t>
        </is>
      </c>
      <c r="M71" s="30" t="n">
        <v>-1.248804716395904</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BANDAID_OFF_LOSER_RECOVER_PCT</t>
        </is>
      </c>
      <c r="B72" s="73" t="inlineStr">
        <is>
          <t>2.0</t>
        </is>
      </c>
      <c r="C72" s="38" t="n"/>
      <c r="D72" s="38" t="inlineStr">
        <is>
          <t>AUGMENT, ENTRY, EXIT, GLOBAL_CHECK, REDUCE, STOCKS_EXIT</t>
        </is>
      </c>
      <c r="E72" s="38" t="n"/>
      <c r="F72" s="30" t="n"/>
      <c r="G72" s="38">
        <f>IFERROR(VLOOKUP($A81&amp;"_"&amp;$B81,Results_Deltas!$A$2:$P$15000,5,FALSE),"")</f>
        <v/>
      </c>
      <c r="H72" s="38" t="inlineStr">
        <is>
          <t>Blanket (page end)</t>
        </is>
      </c>
      <c r="I72" s="30" t="n"/>
      <c r="J72" s="30" t="n"/>
      <c r="K72" s="30" t="n"/>
      <c r="L72" s="30" t="inlineStr">
        <is>
          <t>NO</t>
        </is>
      </c>
      <c r="M72" s="30" t="n">
        <v>-1.242209174189231</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HA_WICK_QUALITY_TF</t>
        </is>
      </c>
      <c r="B73" s="73" t="inlineStr">
        <is>
          <t>D</t>
        </is>
      </c>
      <c r="C73" s="38" t="n"/>
      <c r="D73" s="38" t="inlineStr">
        <is>
          <t>ENTRY, GLOBAL_CHECK, STOCKS_EXIT</t>
        </is>
      </c>
      <c r="E73" s="38" t="n"/>
      <c r="F73" s="30" t="n"/>
      <c r="G73" s="38">
        <f>IFERROR(VLOOKUP($A82&amp;"_"&amp;$B82,Results_Deltas!$A$2:$P$15000,5,FALSE),"")</f>
        <v/>
      </c>
      <c r="H73" s="38" t="inlineStr">
        <is>
          <t>Blanket (page end)</t>
        </is>
      </c>
      <c r="I73" s="30" t="n"/>
      <c r="J73" s="30" t="n"/>
      <c r="K73" s="30" t="n"/>
      <c r="L73" s="30" t="inlineStr">
        <is>
          <t>YES</t>
        </is>
      </c>
      <c r="M73" s="30" t="n">
        <v>-1.240809151019716</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MTS_BOTTOM_BONUS_THRESHOLD</t>
        </is>
      </c>
      <c r="B74" s="73" t="inlineStr">
        <is>
          <t>31.25</t>
        </is>
      </c>
      <c r="C74" s="38" t="n"/>
      <c r="D74" s="38" t="inlineStr">
        <is>
          <t>ENTRY, GLOBAL_CHECK, STOCKS_EXIT</t>
        </is>
      </c>
      <c r="E74" s="38" t="n"/>
      <c r="F74" s="30" t="n"/>
      <c r="G74" s="38">
        <f>IFERROR(VLOOKUP($A83&amp;"_"&amp;$B83,Results_Deltas!$A$2:$P$15000,5,FALSE),"")</f>
        <v/>
      </c>
      <c r="H74" s="38" t="inlineStr">
        <is>
          <t>Blanket (page end)</t>
        </is>
      </c>
      <c r="I74" s="30" t="n"/>
      <c r="J74" s="30" t="n"/>
      <c r="K74" s="30" t="n"/>
      <c r="L74" s="30" t="inlineStr">
        <is>
          <t>NO</t>
        </is>
      </c>
      <c r="M74" s="30" t="n">
        <v>-1.240809151019716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DC_MOMENT_STRONG_THRESHOLD</t>
        </is>
      </c>
      <c r="B75" s="73" t="inlineStr">
        <is>
          <t>50</t>
        </is>
      </c>
      <c r="C75" s="38" t="n"/>
      <c r="D75" s="38" t="inlineStr">
        <is>
          <t>ENTRY, GLOBAL_CHECK, STOCKS_EXIT</t>
        </is>
      </c>
      <c r="E75" s="38" t="n"/>
      <c r="F75" s="30" t="n"/>
      <c r="G75" s="38">
        <f>IFERROR(VLOOKUP($A84&amp;"_"&amp;$B84,Results_Deltas!$A$2:$P$15000,5,FALSE),"")</f>
        <v/>
      </c>
      <c r="H75" s="38" t="inlineStr">
        <is>
          <t>Blanket (page end)</t>
        </is>
      </c>
      <c r="I75" s="30" t="n"/>
      <c r="J75" s="30" t="n"/>
      <c r="K75" s="30" t="n"/>
      <c r="L75" s="30" t="inlineStr">
        <is>
          <t>YES</t>
        </is>
      </c>
      <c r="M75" s="30" t="n">
        <v>-1.240187302415922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MTS_BOTTOM_STRONG_THRESHOLD</t>
        </is>
      </c>
      <c r="B76" s="73" t="inlineStr">
        <is>
          <t>30</t>
        </is>
      </c>
      <c r="C76" s="38" t="n"/>
      <c r="D76" s="38" t="inlineStr">
        <is>
          <t>ENTRY, GLOBAL_CHECK, STOCKS_EXIT</t>
        </is>
      </c>
      <c r="E76" s="38" t="n"/>
      <c r="F76" s="30" t="n"/>
      <c r="G76" s="38">
        <f>IFERROR(VLOOKUP($A85&amp;"_"&amp;$B85,Results_Deltas!$A$2:$P$15000,5,FALSE),"")</f>
        <v/>
      </c>
      <c r="H76" s="38" t="inlineStr">
        <is>
          <t>Blanket (page end)</t>
        </is>
      </c>
      <c r="I76" s="30" t="n"/>
      <c r="J76" s="30" t="n"/>
      <c r="K76" s="30" t="n"/>
      <c r="L76" s="30" t="inlineStr">
        <is>
          <t>NO</t>
        </is>
      </c>
      <c r="M76" s="30" t="n">
        <v>-1.240187302415922</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DC_MOMENT_STRONG_THRESHOLD</t>
        </is>
      </c>
      <c r="B77" s="73" t="inlineStr">
        <is>
          <t>30</t>
        </is>
      </c>
      <c r="C77" s="38" t="n"/>
      <c r="D77" s="38" t="inlineStr">
        <is>
          <t>ENTRY, GLOBAL_CHECK, STOCKS_EXIT</t>
        </is>
      </c>
      <c r="E77" s="38" t="n"/>
      <c r="F77" s="30" t="n"/>
      <c r="G77" s="38">
        <f>IFERROR(VLOOKUP($A86&amp;"_"&amp;$B86,Results_Deltas!$A$2:$P$15000,5,FALSE),"")</f>
        <v/>
      </c>
      <c r="H77" s="38" t="inlineStr">
        <is>
          <t>Blanket (page end)</t>
        </is>
      </c>
      <c r="I77" s="30" t="n"/>
      <c r="J77" s="30" t="n"/>
      <c r="K77" s="30" t="n"/>
      <c r="L77" s="30" t="inlineStr">
        <is>
          <t>NO</t>
        </is>
      </c>
      <c r="M77" s="30" t="n">
        <v>-1.239959558736238</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MTS_BOTTOM_BONUS_THRESHOLD</t>
        </is>
      </c>
      <c r="B78" s="73" t="inlineStr">
        <is>
          <t>18.75</t>
        </is>
      </c>
      <c r="C78" s="38" t="n"/>
      <c r="D78" s="38" t="inlineStr">
        <is>
          <t>ENTRY, GLOBAL_CHECK, STOCKS_EXIT</t>
        </is>
      </c>
      <c r="E78" s="38" t="n"/>
      <c r="F78" s="30" t="n"/>
      <c r="G78" s="38">
        <f>IFERROR(VLOOKUP($A87&amp;"_"&amp;$B87,Results_Deltas!$A$2:$P$15000,5,FALSE),"")</f>
        <v/>
      </c>
      <c r="H78" s="38" t="inlineStr">
        <is>
          <t>Blanket (page end)</t>
        </is>
      </c>
      <c r="I78" s="30" t="n"/>
      <c r="J78" s="30" t="n"/>
      <c r="K78" s="30" t="n"/>
      <c r="L78" s="30" t="inlineStr">
        <is>
          <t>NO</t>
        </is>
      </c>
      <c r="M78" s="30" t="n">
        <v>-1.239959558736238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OI_CONFIRM_MIN_PRICE_PCT</t>
        </is>
      </c>
      <c r="B79" s="73" t="inlineStr">
        <is>
          <t>0.5</t>
        </is>
      </c>
      <c r="C79" s="38" t="n"/>
      <c r="D79" s="38" t="inlineStr">
        <is>
          <t>ENTRY, GLOBAL_CHECK, STOCKS_EXIT</t>
        </is>
      </c>
      <c r="E79" s="38" t="n"/>
      <c r="F79" s="30" t="n"/>
      <c r="G79" s="38">
        <f>IFERROR(VLOOKUP($A88&amp;"_"&amp;$B88,Results_Deltas!$A$2:$P$15000,5,FALSE),"")</f>
        <v/>
      </c>
      <c r="H79" s="38" t="inlineStr">
        <is>
          <t>Blanket (page end)</t>
        </is>
      </c>
      <c r="I79" s="30" t="n"/>
      <c r="J79" s="30" t="n"/>
      <c r="K79" s="30" t="n"/>
      <c r="L79" s="30" t="inlineStr">
        <is>
          <t>NO</t>
        </is>
      </c>
      <c r="M79" s="30" t="n">
        <v>-1.239959558736238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HA_WICK_QUALITY_TF</t>
        </is>
      </c>
      <c r="B80" s="73" t="inlineStr">
        <is>
          <t>4h</t>
        </is>
      </c>
      <c r="C80" s="38" t="n"/>
      <c r="D80" s="38" t="inlineStr">
        <is>
          <t>ENTRY, GLOBAL_CHECK, STOCKS_EXIT</t>
        </is>
      </c>
      <c r="E80" s="38" t="n"/>
      <c r="F80" s="30" t="n"/>
      <c r="G80" s="38">
        <f>IFERROR(VLOOKUP($A89&amp;"_"&amp;$B89,Results_Deltas!$A$2:$P$15000,5,FALSE),"")</f>
        <v/>
      </c>
      <c r="H80" s="38" t="inlineStr">
        <is>
          <t>Blanket (page end)</t>
        </is>
      </c>
      <c r="I80" s="30" t="n"/>
      <c r="J80" s="30" t="n"/>
      <c r="K80" s="30" t="n"/>
      <c r="L80" s="30" t="inlineStr">
        <is>
          <t>NO</t>
        </is>
      </c>
      <c r="M80" s="30" t="n">
        <v>-1.239904366790102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HLR_SMA_BAND_PCT</t>
        </is>
      </c>
      <c r="B81" s="73" t="inlineStr">
        <is>
          <t>0.5</t>
        </is>
      </c>
      <c r="C81" s="38" t="n"/>
      <c r="D81" s="38" t="inlineStr">
        <is>
          <t>ENTRY, GLOBAL_CHECK, STOCKS_EXIT</t>
        </is>
      </c>
      <c r="E81" s="38" t="n"/>
      <c r="F81" s="30" t="n"/>
      <c r="G81" s="38">
        <f>IFERROR(VLOOKUP($A90&amp;"_"&amp;$B90,Results_Deltas!$A$2:$P$15000,5,FALSE),"")</f>
        <v/>
      </c>
      <c r="H81" s="38" t="inlineStr">
        <is>
          <t>Blanket (page end)</t>
        </is>
      </c>
      <c r="I81" s="30" t="n"/>
      <c r="J81" s="30" t="n"/>
      <c r="K81" s="30" t="n"/>
      <c r="L81" s="30" t="inlineStr">
        <is>
          <t>YES</t>
        </is>
      </c>
      <c r="M81" s="30" t="n">
        <v>-1.239676623110418</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BAND_ARROW_ENABLED</t>
        </is>
      </c>
      <c r="B82" s="73" t="inlineStr">
        <is>
          <t>True</t>
        </is>
      </c>
      <c r="C82" s="38" t="n"/>
      <c r="D82" s="38" t="inlineStr">
        <is>
          <t>GLOBAL_CHECK, STOCKS_EXIT</t>
        </is>
      </c>
      <c r="E82" s="38" t="n"/>
      <c r="F82" s="30" t="n"/>
      <c r="G82" s="38">
        <f>IFERROR(VLOOKUP($A91&amp;"_"&amp;$B91,Results_Deltas!$A$2:$P$15000,5,FALSE),"")</f>
        <v/>
      </c>
      <c r="H82" s="38" t="inlineStr">
        <is>
          <t>Blanket (page end)</t>
        </is>
      </c>
      <c r="I82" s="30" t="n"/>
      <c r="J82" s="30" t="n"/>
      <c r="K82" s="30" t="n"/>
      <c r="L82" s="30" t="inlineStr">
        <is>
          <t>NO</t>
        </is>
      </c>
      <c r="M82" s="30" t="n">
        <v>-1.238781760562345</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MARKET_QUALITY_SCORE_ENABLED</t>
        </is>
      </c>
      <c r="B83" s="73" t="inlineStr">
        <is>
          <t>True</t>
        </is>
      </c>
      <c r="C83" s="38" t="n"/>
      <c r="D83" s="38" t="inlineStr">
        <is>
          <t>ENTRY, GLOBAL_CHECK, STOCKS_EXIT</t>
        </is>
      </c>
      <c r="E83" s="38" t="n"/>
      <c r="F83" s="30" t="n"/>
      <c r="G83" s="38">
        <f>IFERROR(VLOOKUP($A92&amp;"_"&amp;$B92,Results_Deltas!$A$2:$P$15000,5,FALSE),"")</f>
        <v/>
      </c>
      <c r="H83" s="38" t="inlineStr">
        <is>
          <t>Blanket (page end)</t>
        </is>
      </c>
      <c r="I83" s="30" t="n"/>
      <c r="J83" s="30" t="n"/>
      <c r="K83" s="30" t="n"/>
      <c r="L83" s="30" t="inlineStr">
        <is>
          <t>YES</t>
        </is>
      </c>
      <c r="M83" s="30" t="n">
        <v>-1.238523963514816</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FG_FEAR_THRESHOLD</t>
        </is>
      </c>
      <c r="B84" s="73" t="inlineStr">
        <is>
          <t>31.25</t>
        </is>
      </c>
      <c r="C84" s="38" t="n"/>
      <c r="D84" s="38" t="inlineStr">
        <is>
          <t>GLOBAL_CHECK, STOCKS_EXIT</t>
        </is>
      </c>
      <c r="E84" s="38" t="n"/>
      <c r="F84" s="30" t="n"/>
      <c r="G84" s="38">
        <f>IFERROR(VLOOKUP($A93&amp;"_"&amp;$B93,Results_Deltas!$A$2:$P$15000,5,FALSE),"")</f>
        <v/>
      </c>
      <c r="H84" s="38" t="inlineStr">
        <is>
          <t>Blanket (page end)</t>
        </is>
      </c>
      <c r="I84" s="30" t="n"/>
      <c r="J84" s="30" t="n"/>
      <c r="K84" s="30" t="n"/>
      <c r="L84" s="30" t="inlineStr">
        <is>
          <t>NO</t>
        </is>
      </c>
      <c r="M84" s="30" t="n">
        <v>-1.237975628208162</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CRYPTO_SPIKE_FADE_THRESHOLD_PCT</t>
        </is>
      </c>
      <c r="B85" s="73" t="inlineStr">
        <is>
          <t>7.5</t>
        </is>
      </c>
      <c r="C85" s="38" t="n"/>
      <c r="D85" s="38" t="inlineStr">
        <is>
          <t>GLOBAL_CHECK, STOCKS_EXIT</t>
        </is>
      </c>
      <c r="E85" s="38" t="n"/>
      <c r="F85" s="30" t="n"/>
      <c r="G85" s="38">
        <f>IFERROR(VLOOKUP($A94&amp;"_"&amp;$B94,Results_Deltas!$A$2:$P$15000,5,FALSE),"")</f>
        <v/>
      </c>
      <c r="H85" s="38" t="inlineStr">
        <is>
          <t>Blanket (page end)</t>
        </is>
      </c>
      <c r="I85" s="30" t="n"/>
      <c r="J85" s="30" t="n"/>
      <c r="K85" s="30" t="n"/>
      <c r="L85" s="30" t="inlineStr">
        <is>
          <t>NO</t>
        </is>
      </c>
      <c r="M85" s="30" t="n">
        <v>-1.235011874800522</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9" t="inlineStr">
        <is>
          <t>ADX_RANGING_THRESHOLD</t>
        </is>
      </c>
      <c r="B86" s="73" t="inlineStr">
        <is>
          <t>10</t>
        </is>
      </c>
      <c r="C86" s="38" t="n"/>
      <c r="D86" s="38" t="inlineStr">
        <is>
          <t>ENTRY, GLOBAL_CHECK, STOCKS_EXIT</t>
        </is>
      </c>
      <c r="E86" s="38" t="n"/>
      <c r="F86" s="30" t="n"/>
      <c r="G86" s="38">
        <f>IFERROR(VLOOKUP($A95&amp;"_"&amp;$B95,Results_Deltas!$A$2:$P$15000,5,FALSE),"")</f>
        <v/>
      </c>
      <c r="H86" s="38" t="inlineStr">
        <is>
          <t>Blanket (page end)</t>
        </is>
      </c>
      <c r="I86" s="30" t="n"/>
      <c r="J86" s="30" t="n"/>
      <c r="K86" s="30" t="n"/>
      <c r="L86" s="30" t="inlineStr">
        <is>
          <t>YES</t>
        </is>
      </c>
      <c r="M86" s="30" t="n">
        <v>-1.232734033906069</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9" t="inlineStr">
        <is>
          <t>FG_FEAR_THRESHOLD</t>
        </is>
      </c>
      <c r="B87" s="73" t="inlineStr">
        <is>
          <t>25</t>
        </is>
      </c>
      <c r="C87" s="38" t="n"/>
      <c r="D87" s="38" t="inlineStr">
        <is>
          <t>GLOBAL_CHECK, STOCKS_EXIT</t>
        </is>
      </c>
      <c r="E87" s="38" t="n"/>
      <c r="F87" s="30" t="n"/>
      <c r="G87" s="38">
        <f>IFERROR(VLOOKUP($A96&amp;"_"&amp;$B96,Results_Deltas!$A$2:$P$15000,5,FALSE),"")</f>
        <v/>
      </c>
      <c r="H87" s="38" t="inlineStr">
        <is>
          <t>Blanket (page end)</t>
        </is>
      </c>
      <c r="I87" s="30" t="n"/>
      <c r="J87" s="30" t="n"/>
      <c r="K87" s="30" t="n"/>
      <c r="L87" s="30" t="inlineStr">
        <is>
          <t>NO</t>
        </is>
      </c>
      <c r="M87" s="30" t="n">
        <v>-1.232485967443571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OI_CONFIRM_MIN_PRICE_PCT</t>
        </is>
      </c>
      <c r="B88" s="73" t="inlineStr">
        <is>
          <t>1.0</t>
        </is>
      </c>
      <c r="C88" s="38" t="n"/>
      <c r="D88" s="38" t="inlineStr">
        <is>
          <t>ENTRY, GLOBAL_CHECK, STOCKS_EXIT</t>
        </is>
      </c>
      <c r="E88" s="38" t="n"/>
      <c r="F88" s="30" t="n"/>
      <c r="G88" s="38">
        <f>IFERROR(VLOOKUP($A97&amp;"_"&amp;$B97,Results_Deltas!$A$2:$P$15000,5,FALSE),"")</f>
        <v/>
      </c>
      <c r="H88" s="38" t="inlineStr">
        <is>
          <t>Blanket (page end)</t>
        </is>
      </c>
      <c r="I88" s="30" t="n"/>
      <c r="J88" s="30" t="n"/>
      <c r="K88" s="30" t="n"/>
      <c r="L88" s="30" t="inlineStr">
        <is>
          <t>NO</t>
        </is>
      </c>
      <c r="M88" s="30" t="n">
        <v>-1.232485967443571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7" t="inlineStr">
        <is>
          <t>FG_FEAR_THRESHOLD</t>
        </is>
      </c>
      <c r="B89" s="73" t="inlineStr">
        <is>
          <t>18.75</t>
        </is>
      </c>
      <c r="C89" s="38" t="n"/>
      <c r="D89" s="38" t="inlineStr">
        <is>
          <t>GLOBAL_CHECK, STOCKS_EXIT</t>
        </is>
      </c>
      <c r="E89" s="38" t="n"/>
      <c r="F89" s="30" t="n"/>
      <c r="G89" s="38">
        <f>IFERROR(VLOOKUP($A98&amp;"_"&amp;$B98,Results_Deltas!$A$2:$P$15000,5,FALSE),"")</f>
        <v/>
      </c>
      <c r="H89" s="38" t="inlineStr">
        <is>
          <t>Blanket (page end)</t>
        </is>
      </c>
      <c r="I89" s="30" t="n"/>
      <c r="J89" s="30" t="n"/>
      <c r="K89" s="30" t="n"/>
      <c r="L89" s="30" t="inlineStr">
        <is>
          <t>NO</t>
        </is>
      </c>
      <c r="M89" s="30" t="n">
        <v>-1.232294435534839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0.5" customHeight="1" s="67">
      <c r="A90" s="39" t="inlineStr">
        <is>
          <t>OI_CONFIRM_ENABLED</t>
        </is>
      </c>
      <c r="B90" s="73" t="inlineStr">
        <is>
          <t>True</t>
        </is>
      </c>
      <c r="C90" s="38" t="n"/>
      <c r="D90" s="38" t="inlineStr">
        <is>
          <t>ENTRY, GLOBAL_CHECK, STOCKS_EXIT</t>
        </is>
      </c>
      <c r="E90" s="38" t="n"/>
      <c r="F90" s="30" t="n"/>
      <c r="G90" s="38">
        <f>IFERROR(VLOOKUP($A99&amp;"_"&amp;$B99,Results_Deltas!$A$2:$P$15000,5,FALSE),"")</f>
        <v/>
      </c>
      <c r="H90" s="38" t="inlineStr">
        <is>
          <t>Blanket (page end)</t>
        </is>
      </c>
      <c r="I90" s="30" t="n"/>
      <c r="J90" s="30" t="n"/>
      <c r="K90" s="30" t="n"/>
      <c r="L90" s="30" t="inlineStr">
        <is>
          <t>NO</t>
        </is>
      </c>
      <c r="M90" s="30" t="n">
        <v>-1.230960192092239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7" t="inlineStr">
        <is>
          <t>ADX_RANGING_THRESHOLD</t>
        </is>
      </c>
      <c r="B91" s="73" t="inlineStr">
        <is>
          <t>25</t>
        </is>
      </c>
      <c r="C91" s="38" t="n"/>
      <c r="D91" s="38" t="inlineStr">
        <is>
          <t>ENTRY, GLOBAL_CHECK, STOCKS_EXIT</t>
        </is>
      </c>
      <c r="E91" s="38" t="n"/>
      <c r="F91" s="30" t="n"/>
      <c r="G91" s="38">
        <f>IFERROR(VLOOKUP($A100&amp;"_"&amp;$B100,Results_Deltas!$A$2:$P$15000,5,FALSE),"")</f>
        <v/>
      </c>
      <c r="H91" s="38" t="inlineStr">
        <is>
          <t>Blanket (page end)</t>
        </is>
      </c>
      <c r="I91" s="30" t="n"/>
      <c r="J91" s="30" t="n"/>
      <c r="K91" s="30" t="n"/>
      <c r="L91" s="30" t="inlineStr">
        <is>
          <t>NO</t>
        </is>
      </c>
      <c r="M91" s="30" t="n">
        <v>-1.230706643448698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HA_WICK_QUALITY_SCORE</t>
        </is>
      </c>
      <c r="B92" s="73" t="inlineStr">
        <is>
          <t>15</t>
        </is>
      </c>
      <c r="C92" s="38" t="n"/>
      <c r="D92" s="38" t="inlineStr">
        <is>
          <t>ENTRY, GLOBAL_CHECK, STOCKS_EXIT</t>
        </is>
      </c>
      <c r="E92" s="38" t="n"/>
      <c r="F92" s="30" t="n"/>
      <c r="G92" s="38">
        <f>IFERROR(VLOOKUP($A101&amp;"_"&amp;$B101,Results_Deltas!$A$2:$P$15000,5,FALSE),"")</f>
        <v/>
      </c>
      <c r="H92" s="38" t="inlineStr">
        <is>
          <t>Blanket (page end)</t>
        </is>
      </c>
      <c r="I92" s="30" t="n"/>
      <c r="J92" s="30" t="n"/>
      <c r="K92" s="30" t="n"/>
      <c r="L92" s="30" t="inlineStr">
        <is>
          <t>NO</t>
        </is>
      </c>
      <c r="M92" s="30" t="n">
        <v>-1.230706643448698</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5.75" customHeight="1" s="67">
      <c r="A93" s="37" t="inlineStr">
        <is>
          <t>HA_WICK_QUALITY_SCORE</t>
        </is>
      </c>
      <c r="B93" s="73" t="inlineStr">
        <is>
          <t>15_ALT</t>
        </is>
      </c>
      <c r="C93" s="38" t="n"/>
      <c r="D93" s="38" t="inlineStr">
        <is>
          <t>ENTRY, GLOBAL_CHECK, STOCKS_EXIT</t>
        </is>
      </c>
      <c r="E93" s="38" t="n"/>
      <c r="F93" s="30" t="n"/>
      <c r="G93" s="38">
        <f>IFERROR(VLOOKUP($A102&amp;"_"&amp;$B102,Results_Deltas!$A$2:$P$15000,5,FALSE),"")</f>
        <v/>
      </c>
      <c r="H93" s="38" t="inlineStr">
        <is>
          <t>Blanket (page end)</t>
        </is>
      </c>
      <c r="I93" s="30" t="n"/>
      <c r="J93" s="30" t="n"/>
      <c r="K93" s="30" t="n"/>
      <c r="L93" s="30" t="inlineStr">
        <is>
          <t>YES</t>
        </is>
      </c>
      <c r="M93" s="30" t="n">
        <v>-1.230706643448698</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7" t="inlineStr">
        <is>
          <t>OI_CONFIRM_MIN_CHANGE_PCT</t>
        </is>
      </c>
      <c r="B94" s="73" t="inlineStr">
        <is>
          <t>2.0</t>
        </is>
      </c>
      <c r="C94" s="38" t="n"/>
      <c r="D94" s="38" t="inlineStr">
        <is>
          <t>ENTRY, GLOBAL_CHECK, STOCKS_EXIT</t>
        </is>
      </c>
      <c r="E94" s="38" t="n"/>
      <c r="F94" s="30" t="n"/>
      <c r="G94" s="38">
        <f>IFERROR(VLOOKUP($A103&amp;"_"&amp;$B103,Results_Deltas!$A$2:$P$15000,5,FALSE),"")</f>
        <v/>
      </c>
      <c r="H94" s="38" t="inlineStr">
        <is>
          <t>Blanket (page end)</t>
        </is>
      </c>
      <c r="I94" s="30" t="n"/>
      <c r="J94" s="30" t="n"/>
      <c r="K94" s="30" t="n"/>
      <c r="L94" s="30" t="inlineStr">
        <is>
          <t>NO</t>
        </is>
      </c>
      <c r="M94" s="30" t="n">
        <v>-1.230706643448698</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0.5" customHeight="1" s="67">
      <c r="A95" s="37" t="inlineStr">
        <is>
          <t>FG_GREED_THRESHOLD</t>
        </is>
      </c>
      <c r="B95" s="73" t="inlineStr">
        <is>
          <t>56.25</t>
        </is>
      </c>
      <c r="C95" s="38" t="n"/>
      <c r="D95" s="38" t="inlineStr">
        <is>
          <t>GLOBAL_CHECK, STOCKS_EXIT</t>
        </is>
      </c>
      <c r="E95" s="38" t="n"/>
      <c r="F95" s="30" t="n"/>
      <c r="G95" s="38">
        <f>IFERROR(VLOOKUP($A104&amp;"_"&amp;$B104,Results_Deltas!$A$2:$P$15000,5,FALSE),"")</f>
        <v/>
      </c>
      <c r="H95" s="38" t="inlineStr">
        <is>
          <t>Blanket (page end)</t>
        </is>
      </c>
      <c r="I95" s="30" t="n"/>
      <c r="J95" s="30" t="n"/>
      <c r="K95" s="30" t="n"/>
      <c r="L95" s="30" t="inlineStr">
        <is>
          <t>NO</t>
        </is>
      </c>
      <c r="M95" s="30" t="n">
        <v>-1.230696912863667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9" t="inlineStr">
        <is>
          <t>LR_BAND_LADDER_STOCH_EXTREME</t>
        </is>
      </c>
      <c r="B96" s="73" t="inlineStr">
        <is>
          <t>30.0</t>
        </is>
      </c>
      <c r="C96" s="38" t="n"/>
      <c r="D96" s="38" t="inlineStr">
        <is>
          <t>GLOBAL_CHECK, STOCKS_EXIT</t>
        </is>
      </c>
      <c r="E96" s="38" t="n"/>
      <c r="F96" s="30" t="n"/>
      <c r="G96" s="38">
        <f>IFERROR(VLOOKUP($A105&amp;"_"&amp;$B105,Results_Deltas!$A$2:$P$15000,5,FALSE),"")</f>
        <v/>
      </c>
      <c r="H96" s="38" t="inlineStr">
        <is>
          <t>Blanket (page end)</t>
        </is>
      </c>
      <c r="I96" s="30" t="n"/>
      <c r="J96" s="30" t="n"/>
      <c r="K96" s="30" t="n"/>
      <c r="L96" s="30" t="inlineStr">
        <is>
          <t>NO</t>
        </is>
      </c>
      <c r="M96" s="30" t="n">
        <v>-1.230696912863667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LR_BAND_LADDER_STOCH_EXTREME</t>
        </is>
      </c>
      <c r="B97" s="73" t="inlineStr">
        <is>
          <t>30.0_ALT</t>
        </is>
      </c>
      <c r="C97" s="38" t="n"/>
      <c r="D97" s="38" t="inlineStr">
        <is>
          <t>GLOBAL_CHECK, STOCKS_EXIT</t>
        </is>
      </c>
      <c r="E97" s="38" t="n"/>
      <c r="F97" s="30" t="n"/>
      <c r="G97" s="38">
        <f>IFERROR(VLOOKUP($A106&amp;"_"&amp;$B106,Results_Deltas!$A$2:$P$15000,5,FALSE),"")</f>
        <v/>
      </c>
      <c r="H97" s="38" t="inlineStr">
        <is>
          <t>Blanket (page end)</t>
        </is>
      </c>
      <c r="I97" s="30" t="n"/>
      <c r="J97" s="30" t="n"/>
      <c r="K97" s="30" t="n"/>
      <c r="L97" s="30" t="inlineStr">
        <is>
          <t>YES</t>
        </is>
      </c>
      <c r="M97" s="30" t="n">
        <v>-1.230696912863667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HLR_SMA_BAND_PCT</t>
        </is>
      </c>
      <c r="B98" s="73" t="inlineStr">
        <is>
          <t>1.0</t>
        </is>
      </c>
      <c r="C98" s="38" t="n"/>
      <c r="D98" s="38" t="inlineStr">
        <is>
          <t>ENTRY, GLOBAL_CHECK, STOCKS_EXIT</t>
        </is>
      </c>
      <c r="E98" s="38" t="n"/>
      <c r="F98" s="30" t="n"/>
      <c r="G98" s="38">
        <f>IFERROR(VLOOKUP($A107&amp;"_"&amp;$B107,Results_Deltas!$A$2:$P$15000,5,FALSE),"")</f>
        <v/>
      </c>
      <c r="H98" s="38" t="inlineStr">
        <is>
          <t>Blanket (page end)</t>
        </is>
      </c>
      <c r="I98" s="30" t="n"/>
      <c r="J98" s="30" t="n"/>
      <c r="K98" s="30" t="n"/>
      <c r="L98" s="30" t="inlineStr">
        <is>
          <t>NO</t>
        </is>
      </c>
      <c r="M98" s="30" t="n">
        <v>-1.230677256466419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9" t="inlineStr">
        <is>
          <t>MTS_BOTTOM_BONUS_THRESHOLD</t>
        </is>
      </c>
      <c r="B99" s="73" t="inlineStr">
        <is>
          <t>25</t>
        </is>
      </c>
      <c r="C99" s="38" t="n"/>
      <c r="D99" s="38" t="inlineStr">
        <is>
          <t>ENTRY, GLOBAL_CHECK, STOCKS_EXIT</t>
        </is>
      </c>
      <c r="E99" s="38" t="n"/>
      <c r="F99" s="30" t="n"/>
      <c r="G99" s="38">
        <f>IFERROR(VLOOKUP($A108&amp;"_"&amp;$B108,Results_Deltas!$A$2:$P$15000,5,FALSE),"")</f>
        <v/>
      </c>
      <c r="H99" s="38" t="inlineStr">
        <is>
          <t>Blanket (page end)</t>
        </is>
      </c>
      <c r="I99" s="30" t="n"/>
      <c r="J99" s="30" t="n"/>
      <c r="K99" s="30" t="n"/>
      <c r="L99" s="30" t="inlineStr">
        <is>
          <t>NO</t>
        </is>
      </c>
      <c r="M99" s="30" t="n">
        <v>-1.230448846401169</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7" t="inlineStr">
        <is>
          <t>MTS_BOTTOM_STRONG_THRESHOLD</t>
        </is>
      </c>
      <c r="B100" s="73" t="inlineStr">
        <is>
          <t>50</t>
        </is>
      </c>
      <c r="C100" s="38" t="n"/>
      <c r="D100" s="38" t="inlineStr">
        <is>
          <t>ENTRY, GLOBAL_CHECK, STOCKS_EXIT</t>
        </is>
      </c>
      <c r="E100" s="38" t="n"/>
      <c r="F100" s="30" t="n"/>
      <c r="G100" s="38">
        <f>IFERROR(VLOOKUP($A109&amp;"_"&amp;$B109,Results_Deltas!$A$2:$P$15000,5,FALSE),"")</f>
        <v/>
      </c>
      <c r="H100" s="38" t="inlineStr">
        <is>
          <t>Blanket (page end)</t>
        </is>
      </c>
      <c r="I100" s="30" t="n"/>
      <c r="J100" s="30" t="n"/>
      <c r="K100" s="30" t="n"/>
      <c r="L100" s="30" t="inlineStr">
        <is>
          <t>YES</t>
        </is>
      </c>
      <c r="M100" s="30" t="n">
        <v>-1.230448846401169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7" t="inlineStr">
        <is>
          <t>CRYPTO_SPIKE_FADE_THRESHOLD_PCT</t>
        </is>
      </c>
      <c r="B101" s="73" t="inlineStr">
        <is>
          <t>12.5</t>
        </is>
      </c>
      <c r="C101" s="38" t="n"/>
      <c r="D101" s="38" t="inlineStr">
        <is>
          <t>GLOBAL_CHECK, STOCKS_EXIT</t>
        </is>
      </c>
      <c r="E101" s="38" t="n"/>
      <c r="F101" s="30" t="n"/>
      <c r="G101" s="38">
        <f>IFERROR(VLOOKUP($A110&amp;"_"&amp;$B110,Results_Deltas!$A$2:$P$15000,5,FALSE),"")</f>
        <v/>
      </c>
      <c r="H101" s="38" t="inlineStr">
        <is>
          <t>Blanket (page end)</t>
        </is>
      </c>
      <c r="I101" s="30" t="n"/>
      <c r="J101" s="30" t="n"/>
      <c r="K101" s="30" t="n"/>
      <c r="L101" s="30" t="inlineStr">
        <is>
          <t>NO</t>
        </is>
      </c>
      <c r="M101" s="30" t="n">
        <v>-1.230411992393222</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LR_BAND_LADDER_TF_BOTTOM</t>
        </is>
      </c>
      <c r="B102" s="73" t="inlineStr">
        <is>
          <t>1</t>
        </is>
      </c>
      <c r="C102" s="38" t="n"/>
      <c r="D102" s="38" t="inlineStr">
        <is>
          <t>GLOBAL_CHECK, STOCKS_EXIT</t>
        </is>
      </c>
      <c r="E102" s="38" t="n"/>
      <c r="F102" s="30" t="n"/>
      <c r="G102" s="38">
        <f>IFERROR(VLOOKUP($A111&amp;"_"&amp;$B111,Results_Deltas!$A$2:$P$15000,5,FALSE),"")</f>
        <v/>
      </c>
      <c r="H102" s="38" t="inlineStr">
        <is>
          <t>Blanket (page end)</t>
        </is>
      </c>
      <c r="I102" s="30" t="n"/>
      <c r="J102" s="30" t="n"/>
      <c r="K102" s="30" t="n"/>
      <c r="L102" s="30" t="inlineStr">
        <is>
          <t>YES</t>
        </is>
      </c>
      <c r="M102" s="30" t="n">
        <v>-1.230411992393222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7" t="inlineStr">
        <is>
          <t>BANDAID_OFF_LOSER_RECOVER_PCT</t>
        </is>
      </c>
      <c r="B103" s="73" t="inlineStr">
        <is>
          <t>1.0</t>
        </is>
      </c>
      <c r="C103" s="38" t="n"/>
      <c r="D103" s="38" t="inlineStr">
        <is>
          <t>AUGMENT, ENTRY, EXIT, GLOBAL_CHECK, REDUCE, STOCKS_EXIT</t>
        </is>
      </c>
      <c r="E103" s="38" t="n"/>
      <c r="F103" s="30" t="n"/>
      <c r="G103" s="38">
        <f>IFERROR(VLOOKUP($A112&amp;"_"&amp;$B112,Results_Deltas!$A$2:$P$15000,5,FALSE),"")</f>
        <v/>
      </c>
      <c r="H103" s="38" t="inlineStr">
        <is>
          <t>Blanket (page end)</t>
        </is>
      </c>
      <c r="I103" s="30" t="n"/>
      <c r="J103" s="30" t="n"/>
      <c r="K103" s="30" t="n"/>
      <c r="L103" s="30" t="inlineStr">
        <is>
          <t>NO</t>
        </is>
      </c>
      <c r="M103" s="30" t="n">
        <v>-1.230153190469783</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9" t="inlineStr">
        <is>
          <t>HLR_TOP_MIN_TFS</t>
        </is>
      </c>
      <c r="B104" s="73" t="inlineStr">
        <is>
          <t>2</t>
        </is>
      </c>
      <c r="C104" s="38" t="n"/>
      <c r="D104" s="38" t="inlineStr">
        <is>
          <t>GLOBAL_CHECK, REENTRY, STOCKS_EXIT</t>
        </is>
      </c>
      <c r="E104" s="38" t="n"/>
      <c r="F104" s="30" t="n"/>
      <c r="G104" s="38">
        <f>IFERROR(VLOOKUP($A113&amp;"_"&amp;$B113,Results_Deltas!$A$2:$P$15000,5,FALSE),"")</f>
        <v/>
      </c>
      <c r="H104" s="38" t="inlineStr">
        <is>
          <t>Blanket (page end)</t>
        </is>
      </c>
      <c r="I104" s="30" t="n"/>
      <c r="J104" s="30" t="n"/>
      <c r="K104" s="30" t="n"/>
      <c r="L104" s="30" t="inlineStr">
        <is>
          <t>NO</t>
        </is>
      </c>
      <c r="M104" s="30" t="n">
        <v>-1.230153190469783</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FG_GREED_THRESHOLD</t>
        </is>
      </c>
      <c r="B105" s="73" t="inlineStr">
        <is>
          <t>93.75</t>
        </is>
      </c>
      <c r="C105" s="38" t="n"/>
      <c r="D105" s="38" t="inlineStr">
        <is>
          <t>GLOBAL_CHECK, STOCKS_EXIT</t>
        </is>
      </c>
      <c r="E105" s="38" t="n"/>
      <c r="F105" s="30" t="n"/>
      <c r="G105" s="38">
        <f>IFERROR(VLOOKUP($A114&amp;"_"&amp;$B114,Results_Deltas!$A$2:$P$15000,5,FALSE),"")</f>
        <v/>
      </c>
      <c r="H105" s="38" t="inlineStr">
        <is>
          <t>Blanket (page end)</t>
        </is>
      </c>
      <c r="I105" s="30" t="n"/>
      <c r="J105" s="30" t="n"/>
      <c r="K105" s="30" t="n"/>
      <c r="L105" s="30" t="inlineStr">
        <is>
          <t>YES</t>
        </is>
      </c>
      <c r="M105" s="30" t="n">
        <v>-1.226936757686875</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LR_BAND_LADDER_TF_TOP</t>
        </is>
      </c>
      <c r="B106" s="73" t="inlineStr">
        <is>
          <t>1</t>
        </is>
      </c>
      <c r="C106" s="38" t="n"/>
      <c r="D106" s="38" t="inlineStr">
        <is>
          <t>GLOBAL_CHECK, STOCKS_EXIT</t>
        </is>
      </c>
      <c r="E106" s="38" t="n"/>
      <c r="F106" s="30" t="n"/>
      <c r="G106" s="38">
        <f>IFERROR(VLOOKUP($A115&amp;"_"&amp;$B115,Results_Deltas!$A$2:$P$15000,5,FALSE),"")</f>
        <v/>
      </c>
      <c r="H106" s="38" t="inlineStr">
        <is>
          <t>Blanket (page end)</t>
        </is>
      </c>
      <c r="I106" s="30" t="n"/>
      <c r="J106" s="30" t="n"/>
      <c r="K106" s="30" t="n"/>
      <c r="L106" s="30" t="inlineStr">
        <is>
          <t>YES</t>
        </is>
      </c>
      <c r="M106" s="30" t="n">
        <v>-1.226936757686875</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DELTA_HTF_GATE</t>
        </is>
      </c>
      <c r="B107" s="73" t="inlineStr">
        <is>
          <t>4h</t>
        </is>
      </c>
      <c r="C107" s="38" t="n"/>
      <c r="D107" s="38" t="inlineStr">
        <is>
          <t>ENTRY, GLOBAL_CHECK, STOCKS_EXIT</t>
        </is>
      </c>
      <c r="E107" s="38" t="n"/>
      <c r="F107" s="30" t="n"/>
      <c r="G107" s="38">
        <f>IFERROR(VLOOKUP($A116&amp;"_"&amp;$B116,Results_Deltas!$A$2:$P$15000,5,FALSE),"")</f>
        <v/>
      </c>
      <c r="H107" s="38" t="inlineStr">
        <is>
          <t>Blanket (page end)</t>
        </is>
      </c>
      <c r="I107" s="30" t="n"/>
      <c r="J107" s="30" t="n"/>
      <c r="K107" s="30" t="n"/>
      <c r="L107" s="30" t="inlineStr">
        <is>
          <t>NO</t>
        </is>
      </c>
      <c r="M107" s="30" t="n">
        <v>-1.226653822061055</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DELTA_HTF_GATE</t>
        </is>
      </c>
      <c r="B108" s="73" t="inlineStr">
        <is>
          <t>4h_ALT</t>
        </is>
      </c>
      <c r="C108" s="38" t="n"/>
      <c r="D108" s="38" t="inlineStr">
        <is>
          <t>ENTRY, GLOBAL_CHECK, STOCKS_EXIT</t>
        </is>
      </c>
      <c r="E108" s="38" t="n"/>
      <c r="F108" s="30" t="n"/>
      <c r="G108" s="38">
        <f>IFERROR(VLOOKUP($A117&amp;"_"&amp;$B117,Results_Deltas!$A$2:$P$15000,5,FALSE),"")</f>
        <v/>
      </c>
      <c r="H108" s="38" t="inlineStr">
        <is>
          <t>Blanket (page end)</t>
        </is>
      </c>
      <c r="I108" s="30" t="n"/>
      <c r="J108" s="30" t="n"/>
      <c r="K108" s="30" t="n"/>
      <c r="L108" s="30" t="inlineStr">
        <is>
          <t>YES</t>
        </is>
      </c>
      <c r="M108" s="30" t="n">
        <v>-1.226653822061055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MTF_GR_MIN_IND</t>
        </is>
      </c>
      <c r="B109" s="73" t="inlineStr">
        <is>
          <t>5</t>
        </is>
      </c>
      <c r="C109" s="38" t="n"/>
      <c r="D109" s="38" t="inlineStr">
        <is>
          <t>GLOBAL_CHECK, STOCKS_EXIT</t>
        </is>
      </c>
      <c r="E109" s="38" t="n"/>
      <c r="F109" s="30" t="n"/>
      <c r="G109" s="38">
        <f>IFERROR(VLOOKUP($A118&amp;"_"&amp;$B118,Results_Deltas!$A$2:$P$15000,5,FALSE),"")</f>
        <v/>
      </c>
      <c r="H109" s="38" t="inlineStr">
        <is>
          <t>Blanket (page end)</t>
        </is>
      </c>
      <c r="I109" s="30" t="n"/>
      <c r="J109" s="30" t="n"/>
      <c r="K109" s="30" t="n"/>
      <c r="L109" s="30" t="inlineStr">
        <is>
          <t>NO</t>
        </is>
      </c>
      <c r="M109" s="30" t="n">
        <v>-1.226027579363986</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MTF_GR_MIN_IND</t>
        </is>
      </c>
      <c r="B110" s="73" t="inlineStr">
        <is>
          <t>5_ALT</t>
        </is>
      </c>
      <c r="C110" s="38" t="n"/>
      <c r="D110" s="38" t="inlineStr">
        <is>
          <t>GLOBAL_CHECK, STOCKS_EXIT</t>
        </is>
      </c>
      <c r="E110" s="38" t="n"/>
      <c r="F110" s="30" t="n"/>
      <c r="G110" s="38">
        <f>IFERROR(VLOOKUP($A119&amp;"_"&amp;$B119,Results_Deltas!$A$2:$P$15000,5,FALSE),"")</f>
        <v/>
      </c>
      <c r="H110" s="38" t="inlineStr">
        <is>
          <t>Blanket (page end)</t>
        </is>
      </c>
      <c r="I110" s="30" t="n"/>
      <c r="J110" s="30" t="n"/>
      <c r="K110" s="30" t="n"/>
      <c r="L110" s="30" t="inlineStr">
        <is>
          <t>NO</t>
        </is>
      </c>
      <c r="M110" s="30" t="n">
        <v>-1.226027579363986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NEWBORN_LOSS_KILL_GAIN_THRESHOLD_PCT</t>
        </is>
      </c>
      <c r="B111" s="73" t="inlineStr">
        <is>
          <t>1.0</t>
        </is>
      </c>
      <c r="C111" s="38" t="n"/>
      <c r="D111" s="38" t="inlineStr">
        <is>
          <t>AUGMENT, EXIT, GLOBAL_CHECK, REDUCE, STOCKS_EXIT</t>
        </is>
      </c>
      <c r="E111" s="38" t="n"/>
      <c r="F111" s="30" t="n"/>
      <c r="G111" s="38">
        <f>IFERROR(VLOOKUP($A120&amp;"_"&amp;$B120,Results_Deltas!$A$2:$P$15000,5,FALSE),"")</f>
        <v/>
      </c>
      <c r="H111" s="38" t="inlineStr">
        <is>
          <t>Blanket (page end)</t>
        </is>
      </c>
      <c r="I111" s="30" t="n"/>
      <c r="J111" s="30" t="n"/>
      <c r="K111" s="30" t="n"/>
      <c r="L111" s="30" t="inlineStr">
        <is>
          <t>NO</t>
        </is>
      </c>
      <c r="M111" s="30" t="n">
        <v>-1.224181990230316</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LIVE_VEC_EMERGENCY_BRAKE_ENABLED</t>
        </is>
      </c>
      <c r="B112" s="73" t="inlineStr">
        <is>
          <t>True</t>
        </is>
      </c>
      <c r="C112" s="38" t="n"/>
      <c r="D112" s="38" t="inlineStr">
        <is>
          <t>GLOBAL_CHECK, STOCKS_EXIT</t>
        </is>
      </c>
      <c r="E112" s="38" t="n"/>
      <c r="F112" s="30" t="n"/>
      <c r="G112" s="38">
        <f>IFERROR(VLOOKUP($A121&amp;"_"&amp;$B121,Results_Deltas!$A$2:$P$15000,5,FALSE),"")</f>
        <v/>
      </c>
      <c r="H112" s="38" t="inlineStr">
        <is>
          <t>Blanket (page end)</t>
        </is>
      </c>
      <c r="I112" s="30" t="n"/>
      <c r="J112" s="30" t="n"/>
      <c r="K112" s="30" t="n"/>
      <c r="L112" s="30" t="inlineStr">
        <is>
          <t>YES</t>
        </is>
      </c>
      <c r="M112" s="30" t="n">
        <v>-1.221156194658685</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7" t="inlineStr">
        <is>
          <t>NEWBORN_LOSS_KILL_GAIN_THRESHOLD_PCT</t>
        </is>
      </c>
      <c r="B113" s="73" t="inlineStr">
        <is>
          <t>0.5</t>
        </is>
      </c>
      <c r="C113" s="38" t="n"/>
      <c r="D113" s="38" t="inlineStr">
        <is>
          <t>AUGMENT, EXIT, GLOBAL_CHECK, REDUCE, STOCKS_EXIT</t>
        </is>
      </c>
      <c r="E113" s="38" t="n"/>
      <c r="F113" s="30" t="n"/>
      <c r="G113" s="38">
        <f>IFERROR(VLOOKUP($A122&amp;"_"&amp;$B122,Results_Deltas!$A$2:$P$15000,5,FALSE),"")</f>
        <v/>
      </c>
      <c r="H113" s="38" t="inlineStr">
        <is>
          <t>Blanket (page end)</t>
        </is>
      </c>
      <c r="I113" s="30" t="n"/>
      <c r="J113" s="30" t="n"/>
      <c r="K113" s="30" t="n"/>
      <c r="L113" s="30" t="inlineStr">
        <is>
          <t>NO</t>
        </is>
      </c>
      <c r="M113" s="30" t="n">
        <v>-1.220669901516022</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NEW_POSITION_MAX_LOSS_THRESHOLD</t>
        </is>
      </c>
      <c r="B114" s="73" t="inlineStr">
        <is>
          <t>2.0</t>
        </is>
      </c>
      <c r="C114" s="38" t="n"/>
      <c r="D114" s="38" t="inlineStr">
        <is>
          <t>AUGMENT, EXIT, GLOBAL_CHECK, REDUCE, STOCKS_EXIT</t>
        </is>
      </c>
      <c r="E114" s="38" t="n"/>
      <c r="F114" s="30" t="n"/>
      <c r="G114" s="38">
        <f>IFERROR(VLOOKUP($A123&amp;"_"&amp;$B123,Results_Deltas!$A$2:$P$15000,5,FALSE),"")</f>
        <v/>
      </c>
      <c r="H114" s="38" t="inlineStr">
        <is>
          <t>Blanket (page end)</t>
        </is>
      </c>
      <c r="I114" s="30" t="n"/>
      <c r="J114" s="30" t="n"/>
      <c r="K114" s="30" t="n"/>
      <c r="L114" s="30" t="inlineStr">
        <is>
          <t>NO</t>
        </is>
      </c>
      <c r="M114" s="30" t="n">
        <v>-1.220669901516022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9" t="inlineStr">
        <is>
          <t>GR_FILTER_VEC_MIN_TFS</t>
        </is>
      </c>
      <c r="B115" s="73" t="inlineStr">
        <is>
          <t>2</t>
        </is>
      </c>
      <c r="C115" s="38" t="n"/>
      <c r="D115" s="38" t="inlineStr">
        <is>
          <t>GLOBAL_CHECK</t>
        </is>
      </c>
      <c r="E115" s="38" t="n"/>
      <c r="F115" s="30" t="n"/>
      <c r="G115" s="38">
        <f>IFERROR(VLOOKUP($A124&amp;"_"&amp;$B124,Results_Deltas!$A$2:$P$15000,5,FALSE),"")</f>
        <v/>
      </c>
      <c r="H115" s="38" t="inlineStr">
        <is>
          <t>Blanket (page end)</t>
        </is>
      </c>
      <c r="I115" s="30" t="n"/>
      <c r="J115" s="30" t="n"/>
      <c r="K115" s="30" t="n"/>
      <c r="L115" s="30" t="inlineStr">
        <is>
          <t>NO</t>
        </is>
      </c>
      <c r="M115" s="30" t="n">
        <v>-1.094062923826055</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7" t="inlineStr">
        <is>
          <t>DELTA_REENTRY_FILTER_ENABLED</t>
        </is>
      </c>
      <c r="B116" s="73" t="inlineStr">
        <is>
          <t>True</t>
        </is>
      </c>
      <c r="C116" s="38" t="n"/>
      <c r="D116" s="38" t="inlineStr">
        <is>
          <t>ENTRY, GLOBAL_CHECK, STOCKS_EXIT</t>
        </is>
      </c>
      <c r="E116" s="38" t="n"/>
      <c r="F116" s="30" t="n"/>
      <c r="G116" s="38">
        <f>IFERROR(VLOOKUP($A125&amp;"_"&amp;$B125,Results_Deltas!$A$2:$P$15000,5,FALSE),"")</f>
        <v/>
      </c>
      <c r="H116" s="38" t="inlineStr">
        <is>
          <t>Blanket (page end)</t>
        </is>
      </c>
      <c r="I116" s="30" t="n"/>
      <c r="J116" s="30" t="n"/>
      <c r="K116" s="30" t="n"/>
      <c r="L116" s="30" t="inlineStr">
        <is>
          <t>NO</t>
        </is>
      </c>
      <c r="M116" s="30" t="n">
        <v>-1.017785962725699</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9" t="inlineStr">
        <is>
          <t>MANDATORY_REENTRY_WT_FILTER_VELOCITY_RATIO</t>
        </is>
      </c>
      <c r="B117" s="73" t="inlineStr">
        <is>
          <t>0.90</t>
        </is>
      </c>
      <c r="C117" s="38" t="n"/>
      <c r="D117" s="38" t="inlineStr">
        <is>
          <t>GLOBAL_CHECK, STOCKS_EXIT</t>
        </is>
      </c>
      <c r="E117" s="38" t="n"/>
      <c r="F117" s="30" t="n"/>
      <c r="G117" s="38">
        <f>IFERROR(VLOOKUP($A126&amp;"_"&amp;$B126,Results_Deltas!$A$2:$P$15000,5,FALSE),"")</f>
        <v/>
      </c>
      <c r="H117" s="38" t="inlineStr">
        <is>
          <t>Blanket (page end)</t>
        </is>
      </c>
      <c r="I117" s="30" t="n"/>
      <c r="J117" s="30" t="n"/>
      <c r="K117" s="30" t="n"/>
      <c r="L117" s="30" t="inlineStr">
        <is>
          <t>NO</t>
        </is>
      </c>
      <c r="M117" s="30" t="n">
        <v>-1.012749137385675</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7" t="inlineStr">
        <is>
          <t>MANDATORY_REENTRY_WT_FILTER_VELOCITY_RATIO</t>
        </is>
      </c>
      <c r="B118" s="73" t="inlineStr">
        <is>
          <t>0.90_ALT</t>
        </is>
      </c>
      <c r="C118" s="38" t="n"/>
      <c r="D118" s="38" t="inlineStr">
        <is>
          <t>GLOBAL_CHECK, STOCKS_EXIT</t>
        </is>
      </c>
      <c r="E118" s="38" t="n"/>
      <c r="F118" s="30" t="n"/>
      <c r="G118" s="38">
        <f>IFERROR(VLOOKUP($A127&amp;"_"&amp;$B127,Results_Deltas!$A$2:$P$15000,5,FALSE),"")</f>
        <v/>
      </c>
      <c r="H118" s="38" t="inlineStr">
        <is>
          <t>Blanket (page end)</t>
        </is>
      </c>
      <c r="I118" s="30" t="n"/>
      <c r="J118" s="30" t="n"/>
      <c r="K118" s="30" t="n"/>
      <c r="L118" s="30" t="inlineStr">
        <is>
          <t>YES</t>
        </is>
      </c>
      <c r="M118" s="30" t="n">
        <v>-1.012749137385675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7" t="inlineStr">
        <is>
          <t>MANDATORY_REENTRY_WT_FILTER_MIN_TFS</t>
        </is>
      </c>
      <c r="B119" s="73" t="inlineStr">
        <is>
          <t>2</t>
        </is>
      </c>
      <c r="C119" s="38" t="n"/>
      <c r="D119" s="38" t="inlineStr">
        <is>
          <t>GLOBAL_CHECK, STOCKS_EXIT</t>
        </is>
      </c>
      <c r="E119" s="38" t="n"/>
      <c r="F119" s="30" t="n"/>
      <c r="G119" s="38">
        <f>IFERROR(VLOOKUP($A128&amp;"_"&amp;$B128,Results_Deltas!$A$2:$P$15000,5,FALSE),"")</f>
        <v/>
      </c>
      <c r="H119" s="38" t="inlineStr">
        <is>
          <t>Blanket (page end)</t>
        </is>
      </c>
      <c r="I119" s="30" t="n"/>
      <c r="J119" s="30" t="n"/>
      <c r="K119" s="30" t="n"/>
      <c r="L119" s="30" t="inlineStr">
        <is>
          <t>NO</t>
        </is>
      </c>
      <c r="M119" s="30" t="n">
        <v>-1.009702858665519</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9" t="inlineStr">
        <is>
          <t>LH_HL_FILTER_MODE</t>
        </is>
      </c>
      <c r="B120" s="73" t="inlineStr">
        <is>
          <t>STRICT_2BAR</t>
        </is>
      </c>
      <c r="C120" s="38" t="n"/>
      <c r="D120" s="38" t="inlineStr">
        <is>
          <t>ENTRY, GLOBAL_CHECK, STOCKS_EXIT</t>
        </is>
      </c>
      <c r="E120" s="38" t="n"/>
      <c r="F120" s="30" t="n"/>
      <c r="G120" s="38">
        <f>IFERROR(VLOOKUP($A129&amp;"_"&amp;$B129,Results_Deltas!$A$2:$P$15000,5,FALSE),"")</f>
        <v/>
      </c>
      <c r="H120" s="38" t="inlineStr">
        <is>
          <t>Blanket (page end)</t>
        </is>
      </c>
      <c r="I120" s="30" t="n"/>
      <c r="J120" s="30" t="n"/>
      <c r="K120" s="30" t="n"/>
      <c r="L120" s="30" t="inlineStr">
        <is>
          <t>NO</t>
        </is>
      </c>
      <c r="M120" s="30" t="n">
        <v>-1.00929460126253</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LH_HL_FILTER_MODE</t>
        </is>
      </c>
      <c r="B121" s="73" t="inlineStr">
        <is>
          <t>STRICT_2BAR_ALT</t>
        </is>
      </c>
      <c r="C121" s="38" t="n"/>
      <c r="D121" s="38" t="inlineStr">
        <is>
          <t>ENTRY, GLOBAL_CHECK, STOCKS_EXIT</t>
        </is>
      </c>
      <c r="E121" s="38" t="n"/>
      <c r="F121" s="30" t="n"/>
      <c r="G121" s="38">
        <f>IFERROR(VLOOKUP($A130&amp;"_"&amp;$B130,Results_Deltas!$A$2:$P$15000,5,FALSE),"")</f>
        <v/>
      </c>
      <c r="H121" s="38" t="inlineStr">
        <is>
          <t>Blanket (page end)</t>
        </is>
      </c>
      <c r="I121" s="30" t="n"/>
      <c r="J121" s="30" t="n"/>
      <c r="K121" s="30" t="n"/>
      <c r="L121" s="30" t="inlineStr">
        <is>
          <t>NO</t>
        </is>
      </c>
      <c r="M121" s="30" t="n">
        <v>-1.00929460126253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7" t="inlineStr">
        <is>
          <t>EMA_9_21_FILTER_MIN_TFS</t>
        </is>
      </c>
      <c r="B122" s="73" t="inlineStr">
        <is>
          <t>1</t>
        </is>
      </c>
      <c r="C122" s="38" t="n"/>
      <c r="D122" s="38" t="inlineStr">
        <is>
          <t>GLOBAL_CHECK</t>
        </is>
      </c>
      <c r="E122" s="38" t="n"/>
      <c r="F122" s="30" t="n"/>
      <c r="G122" s="38">
        <f>IFERROR(VLOOKUP($A131&amp;"_"&amp;$B131,Results_Deltas!$A$2:$P$15000,5,FALSE),"")</f>
        <v/>
      </c>
      <c r="H122" s="38" t="inlineStr">
        <is>
          <t>Blanket (page end)</t>
        </is>
      </c>
      <c r="I122" s="30" t="n"/>
      <c r="J122" s="30" t="n"/>
      <c r="K122" s="30" t="n"/>
      <c r="L122" s="30" t="inlineStr">
        <is>
          <t>NO</t>
        </is>
      </c>
      <c r="M122" s="30" t="n">
        <v>-0.9635478011668178</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9" t="inlineStr">
        <is>
          <t>COOLDOWN_LOCKS_FILTER_TF</t>
        </is>
      </c>
      <c r="B123" s="73" t="inlineStr">
        <is>
          <t>15m</t>
        </is>
      </c>
      <c r="C123" s="38" t="n"/>
      <c r="D123" s="38" t="inlineStr">
        <is>
          <t>GLOBAL_CHECK</t>
        </is>
      </c>
      <c r="E123" s="38" t="n"/>
      <c r="F123" s="30" t="n"/>
      <c r="G123" s="38">
        <f>IFERROR(VLOOKUP($A132&amp;"_"&amp;$B132,Results_Deltas!$A$2:$P$15000,5,FALSE),"")</f>
        <v/>
      </c>
      <c r="H123" s="38" t="inlineStr">
        <is>
          <t>Blanket (page end)</t>
        </is>
      </c>
      <c r="I123" s="30" t="n"/>
      <c r="J123" s="30" t="n"/>
      <c r="K123" s="30" t="n"/>
      <c r="L123" s="30" t="inlineStr">
        <is>
          <t>NO</t>
        </is>
      </c>
      <c r="M123" s="30" t="n">
        <v>-0.2345217961967759</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9" t="inlineStr">
        <is>
          <t>DUP_GUARD_FILTER_TF</t>
        </is>
      </c>
      <c r="B124" s="73" t="inlineStr">
        <is>
          <t>15m</t>
        </is>
      </c>
      <c r="C124" s="38" t="n"/>
      <c r="D124" s="38" t="inlineStr">
        <is>
          <t>GLOBAL_CHECK</t>
        </is>
      </c>
      <c r="E124" s="38" t="n"/>
      <c r="F124" s="30" t="n"/>
      <c r="G124" s="38">
        <f>IFERROR(VLOOKUP($A133&amp;"_"&amp;$B133,Results_Deltas!$A$2:$P$15000,5,FALSE),"")</f>
        <v/>
      </c>
      <c r="H124" s="38" t="inlineStr">
        <is>
          <t>Blanket (page end)</t>
        </is>
      </c>
      <c r="I124" s="30" t="n"/>
      <c r="J124" s="30" t="n"/>
      <c r="K124" s="30" t="n"/>
      <c r="L124" s="30" t="inlineStr">
        <is>
          <t>NO</t>
        </is>
      </c>
      <c r="M124" s="30" t="n">
        <v>-0.2345217961967759</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9" t="inlineStr">
        <is>
          <t>EMA_BLANKET_FILTER_ENABLED</t>
        </is>
      </c>
      <c r="B125" s="73" t="inlineStr">
        <is>
          <t>True</t>
        </is>
      </c>
      <c r="C125" s="38" t="n"/>
      <c r="D125" s="38" t="inlineStr">
        <is>
          <t>GLOBAL_CHECK</t>
        </is>
      </c>
      <c r="E125" s="38" t="n"/>
      <c r="F125" s="30" t="n"/>
      <c r="G125" s="38">
        <f>IFERROR(VLOOKUP($A134&amp;"_"&amp;$B134,Results_Deltas!$A$2:$P$15000,5,FALSE),"")</f>
        <v/>
      </c>
      <c r="H125" s="38" t="inlineStr">
        <is>
          <t>Blanket (page end)</t>
        </is>
      </c>
      <c r="I125" s="30" t="n"/>
      <c r="J125" s="30" t="n"/>
      <c r="K125" s="30" t="n"/>
      <c r="L125" s="30" t="inlineStr">
        <is>
          <t>YES</t>
        </is>
      </c>
      <c r="M125" s="30" t="n">
        <v>-0.2345217961967759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9" t="inlineStr">
        <is>
          <t>FUNDING_GATE_FILTER_TF</t>
        </is>
      </c>
      <c r="B126" s="73" t="inlineStr">
        <is>
          <t>15m</t>
        </is>
      </c>
      <c r="C126" s="38" t="n"/>
      <c r="D126" s="38" t="inlineStr">
        <is>
          <t>GLOBAL_CHECK</t>
        </is>
      </c>
      <c r="E126" s="38" t="n"/>
      <c r="F126" s="30" t="n"/>
      <c r="G126" s="38">
        <f>IFERROR(VLOOKUP($A135&amp;"_"&amp;$B135,Results_Deltas!$A$2:$P$15000,5,FALSE),"")</f>
        <v/>
      </c>
      <c r="H126" s="38" t="inlineStr">
        <is>
          <t>Blanket (page end)</t>
        </is>
      </c>
      <c r="I126" s="30" t="n"/>
      <c r="J126" s="30" t="n"/>
      <c r="K126" s="30" t="n"/>
      <c r="L126" s="30" t="inlineStr">
        <is>
          <t>NO</t>
        </is>
      </c>
      <c r="M126" s="30" t="n">
        <v>-0.2345217961967759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9" t="inlineStr">
        <is>
          <t>GR_FILTER_VEC_ENABLED</t>
        </is>
      </c>
      <c r="B127" s="73" t="inlineStr">
        <is>
          <t>False</t>
        </is>
      </c>
      <c r="C127" s="38" t="n"/>
      <c r="D127" s="38" t="inlineStr">
        <is>
          <t>GLOBAL_CHECK</t>
        </is>
      </c>
      <c r="E127" s="38" t="n"/>
      <c r="F127" s="30" t="n"/>
      <c r="G127" s="38">
        <f>IFERROR(VLOOKUP($A136&amp;"_"&amp;$B136,Results_Deltas!$A$2:$P$15000,5,FALSE),"")</f>
        <v/>
      </c>
      <c r="H127" s="38" t="inlineStr">
        <is>
          <t>Blanket (page end)</t>
        </is>
      </c>
      <c r="I127" s="30" t="n"/>
      <c r="J127" s="30" t="n"/>
      <c r="K127" s="30" t="n"/>
      <c r="L127" s="30" t="inlineStr">
        <is>
          <t>NO</t>
        </is>
      </c>
      <c r="M127" s="30" t="n">
        <v>-0.2345217961967759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7" t="inlineStr">
        <is>
          <t>GR_FILTER_VEC_MIN_TFS</t>
        </is>
      </c>
      <c r="B128" s="73" t="inlineStr">
        <is>
          <t>0</t>
        </is>
      </c>
      <c r="C128" s="38" t="n"/>
      <c r="D128" s="38" t="inlineStr">
        <is>
          <t>GLOBAL_CHECK</t>
        </is>
      </c>
      <c r="E128" s="38" t="n"/>
      <c r="F128" s="30" t="n"/>
      <c r="G128" s="38">
        <f>IFERROR(VLOOKUP($A137&amp;"_"&amp;$B137,Results_Deltas!$A$2:$P$15000,5,FALSE),"")</f>
        <v/>
      </c>
      <c r="H128" s="38" t="inlineStr">
        <is>
          <t>Blanket (page end)</t>
        </is>
      </c>
      <c r="I128" s="30" t="n"/>
      <c r="J128" s="30" t="n"/>
      <c r="K128" s="30" t="n"/>
      <c r="L128" s="30" t="inlineStr">
        <is>
          <t>NO</t>
        </is>
      </c>
      <c r="M128" s="30" t="n">
        <v>-0.2345217961967759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MANDATORY_REENTRY_WT_FILTER_MIN_TFS</t>
        </is>
      </c>
      <c r="B129" s="73" t="inlineStr">
        <is>
          <t>3</t>
        </is>
      </c>
      <c r="C129" s="38" t="n"/>
      <c r="D129" s="38" t="inlineStr">
        <is>
          <t>GLOBAL_CHECK, STOCKS_EXIT</t>
        </is>
      </c>
      <c r="E129" s="38" t="n"/>
      <c r="F129" s="30" t="n"/>
      <c r="G129" s="38">
        <f>IFERROR(VLOOKUP($A138&amp;"_"&amp;$B138,Results_Deltas!$A$2:$P$15000,5,FALSE),"")</f>
        <v/>
      </c>
      <c r="H129" s="38" t="inlineStr">
        <is>
          <t>Blanket (page end)</t>
        </is>
      </c>
      <c r="I129" s="30" t="n"/>
      <c r="J129" s="30" t="n"/>
      <c r="K129" s="30" t="n"/>
      <c r="L129" s="30" t="inlineStr">
        <is>
          <t>NO</t>
        </is>
      </c>
      <c r="M129" s="30" t="n">
        <v>-0.1617086332898097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MOVER_THRESHOLD</t>
        </is>
      </c>
      <c r="B130" s="73" t="inlineStr">
        <is>
          <t>3.75</t>
        </is>
      </c>
      <c r="C130" s="38" t="n"/>
      <c r="D130" s="38" t="inlineStr">
        <is>
          <t>ENTRY, GLOBAL_CHECK, STOCKS_EXIT</t>
        </is>
      </c>
      <c r="E130" s="38" t="n"/>
      <c r="F130" s="30" t="n"/>
      <c r="G130" s="38">
        <f>IFERROR(VLOOKUP($A139&amp;"_"&amp;$B139,Results_Deltas!$A$2:$P$15000,5,FALSE),"")</f>
        <v/>
      </c>
      <c r="H130" s="38" t="inlineStr">
        <is>
          <t>Blanket (page end)</t>
        </is>
      </c>
      <c r="I130" s="30" t="n"/>
      <c r="J130" s="30" t="n"/>
      <c r="K130" s="30" t="n"/>
      <c r="L130" s="30" t="inlineStr">
        <is>
          <t>NO</t>
        </is>
      </c>
      <c r="M130" s="30" t="n">
        <v>-0.1617086332898097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9" t="inlineStr">
        <is>
          <t>HA_WICK_QUALITY_TF</t>
        </is>
      </c>
      <c r="B131" s="73" t="inlineStr">
        <is>
          <t>1h</t>
        </is>
      </c>
      <c r="C131" s="38" t="n"/>
      <c r="D131" s="38" t="inlineStr">
        <is>
          <t>ENTRY, GLOBAL_CHECK, STOCKS_EXIT</t>
        </is>
      </c>
      <c r="E131" s="38" t="n"/>
      <c r="F131" s="30" t="n"/>
      <c r="G131" s="38">
        <f>IFERROR(VLOOKUP($A140&amp;"_"&amp;$B140,Results_Deltas!$A$2:$P$15000,5,FALSE),"")</f>
        <v/>
      </c>
      <c r="H131" s="38" t="inlineStr">
        <is>
          <t>Blanket (page end)</t>
        </is>
      </c>
      <c r="I131" s="30" t="n"/>
      <c r="J131" s="30" t="n"/>
      <c r="K131" s="30" t="n"/>
      <c r="L131" s="30" t="inlineStr">
        <is>
          <t>YES</t>
        </is>
      </c>
      <c r="M131" s="30" t="n">
        <v>-0.1515490172891514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MTS_BOTTOM_BONUS_THRESHOLD</t>
        </is>
      </c>
      <c r="B132" s="73" t="inlineStr">
        <is>
          <t>12.5</t>
        </is>
      </c>
      <c r="C132" s="38" t="n"/>
      <c r="D132" s="38" t="inlineStr">
        <is>
          <t>ENTRY, GLOBAL_CHECK, STOCKS_EXIT</t>
        </is>
      </c>
      <c r="E132" s="38" t="n"/>
      <c r="F132" s="30" t="n"/>
      <c r="G132" s="38">
        <f>IFERROR(VLOOKUP($A141&amp;"_"&amp;$B141,Results_Deltas!$A$2:$P$15000,5,FALSE),"")</f>
        <v/>
      </c>
      <c r="H132" s="38" t="inlineStr">
        <is>
          <t>Blanket (page end)</t>
        </is>
      </c>
      <c r="I132" s="30" t="n"/>
      <c r="J132" s="30" t="n"/>
      <c r="K132" s="30" t="n"/>
      <c r="L132" s="30" t="inlineStr">
        <is>
          <t>NO</t>
        </is>
      </c>
      <c r="M132" s="30" t="n">
        <v>-0.1507789767431325</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ADX_RANGING_THRESHOLD</t>
        </is>
      </c>
      <c r="B133" s="73" t="inlineStr">
        <is>
          <t>15</t>
        </is>
      </c>
      <c r="C133" s="38" t="n"/>
      <c r="D133" s="38" t="inlineStr">
        <is>
          <t>ENTRY, GLOBAL_CHECK, STOCKS_EXIT</t>
        </is>
      </c>
      <c r="E133" s="38" t="n"/>
      <c r="F133" s="30" t="n"/>
      <c r="G133" s="38">
        <f>IFERROR(VLOOKUP($A142&amp;"_"&amp;$B142,Results_Deltas!$A$2:$P$15000,5,FALSE),"")</f>
        <v/>
      </c>
      <c r="H133" s="38" t="inlineStr">
        <is>
          <t>Blanket (page end)</t>
        </is>
      </c>
      <c r="I133" s="30" t="n"/>
      <c r="J133" s="30" t="n"/>
      <c r="K133" s="30" t="n"/>
      <c r="L133" s="30" t="inlineStr">
        <is>
          <t>NO</t>
        </is>
      </c>
      <c r="M133" s="30" t="n">
        <v>-0.1427038596294854</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7" t="inlineStr">
        <is>
          <t>LR_BAND_LADDER_TF_BOTTOM</t>
        </is>
      </c>
      <c r="B134" s="73" t="inlineStr">
        <is>
          <t>0</t>
        </is>
      </c>
      <c r="C134" s="38" t="n"/>
      <c r="D134" s="38" t="inlineStr">
        <is>
          <t>GLOBAL_CHECK, STOCKS_EXIT</t>
        </is>
      </c>
      <c r="E134" s="38" t="n"/>
      <c r="F134" s="30" t="n"/>
      <c r="G134" s="38">
        <f>IFERROR(VLOOKUP($A143&amp;"_"&amp;$B143,Results_Deltas!$A$2:$P$15000,5,FALSE),"")</f>
        <v/>
      </c>
      <c r="H134" s="38" t="inlineStr">
        <is>
          <t>Blanket (page end)</t>
        </is>
      </c>
      <c r="I134" s="30" t="n"/>
      <c r="J134" s="30" t="n"/>
      <c r="K134" s="30" t="n"/>
      <c r="L134" s="30" t="inlineStr">
        <is>
          <t>NO</t>
        </is>
      </c>
      <c r="M134" s="30" t="n">
        <v>-0.1427038596294854</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7" t="inlineStr">
        <is>
          <t>CRYPTO_SPIKE_FADE_THRESHOLD_PCT</t>
        </is>
      </c>
      <c r="B135" s="73" t="inlineStr">
        <is>
          <t>5</t>
        </is>
      </c>
      <c r="C135" s="38" t="n"/>
      <c r="D135" s="38" t="inlineStr">
        <is>
          <t>GLOBAL_CHECK, STOCKS_EXIT</t>
        </is>
      </c>
      <c r="E135" s="38" t="n"/>
      <c r="F135" s="30" t="n"/>
      <c r="G135" s="38">
        <f>IFERROR(VLOOKUP($A144&amp;"_"&amp;$B144,Results_Deltas!$A$2:$P$15000,5,FALSE),"")</f>
        <v/>
      </c>
      <c r="H135" s="38" t="inlineStr">
        <is>
          <t>Blanket (page end)</t>
        </is>
      </c>
      <c r="I135" s="30" t="n"/>
      <c r="J135" s="30" t="n"/>
      <c r="K135" s="30" t="n"/>
      <c r="L135" s="30" t="inlineStr">
        <is>
          <t>NO</t>
        </is>
      </c>
      <c r="M135" s="30" t="n">
        <v>-0.1364370034586326</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MTS_BOTTOM_STRONG_THRESHOLD</t>
        </is>
      </c>
      <c r="B136" s="73" t="inlineStr">
        <is>
          <t>20</t>
        </is>
      </c>
      <c r="C136" s="38" t="n"/>
      <c r="D136" s="38" t="inlineStr">
        <is>
          <t>ENTRY, GLOBAL_CHECK, STOCKS_EXIT</t>
        </is>
      </c>
      <c r="E136" s="38" t="n"/>
      <c r="F136" s="30" t="n"/>
      <c r="G136" s="38">
        <f>IFERROR(VLOOKUP($A145&amp;"_"&amp;$B145,Results_Deltas!$A$2:$P$15000,5,FALSE),"")</f>
        <v/>
      </c>
      <c r="H136" s="38" t="inlineStr">
        <is>
          <t>Blanket (page end)</t>
        </is>
      </c>
      <c r="I136" s="30" t="n"/>
      <c r="J136" s="30" t="n"/>
      <c r="K136" s="30" t="n"/>
      <c r="L136" s="30" t="inlineStr">
        <is>
          <t>NO</t>
        </is>
      </c>
      <c r="M136" s="30" t="n">
        <v>-0.1314549423779242</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0.5" customHeight="1" s="67">
      <c r="A137" s="37" t="inlineStr">
        <is>
          <t>HTF_DIRECTION_GATE_ENABLED</t>
        </is>
      </c>
      <c r="B137" s="73" t="inlineStr">
        <is>
          <t>True</t>
        </is>
      </c>
      <c r="C137" s="38" t="n"/>
      <c r="D137" s="38" t="inlineStr">
        <is>
          <t>ENTRY, GLOBAL_CHECK, STOCKS_EXIT</t>
        </is>
      </c>
      <c r="E137" s="38" t="n"/>
      <c r="F137" s="30" t="n"/>
      <c r="G137" s="38">
        <f>IFERROR(VLOOKUP($A146&amp;"_"&amp;$B146,Results_Deltas!$A$2:$P$15000,5,FALSE),"")</f>
        <v/>
      </c>
      <c r="H137" s="38" t="inlineStr">
        <is>
          <t>Blanket (page end)</t>
        </is>
      </c>
      <c r="I137" s="30" t="n"/>
      <c r="J137" s="30" t="n"/>
      <c r="K137" s="30" t="n"/>
      <c r="L137" s="30" t="inlineStr">
        <is>
          <t>YES</t>
        </is>
      </c>
      <c r="M137" s="30" t="n">
        <v>-0.1298871581395022</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9" t="inlineStr">
        <is>
          <t>HTF_TREND_VETO_BYPASS_ENABLED</t>
        </is>
      </c>
      <c r="B138" s="73" t="inlineStr">
        <is>
          <t>True</t>
        </is>
      </c>
      <c r="C138" s="38" t="n"/>
      <c r="D138" s="38" t="inlineStr">
        <is>
          <t>GLOBAL_CHECK, STOCKS_EXIT</t>
        </is>
      </c>
      <c r="E138" s="38" t="n"/>
      <c r="F138" s="30" t="n"/>
      <c r="G138" s="38">
        <f>IFERROR(VLOOKUP($A147&amp;"_"&amp;$B147,Results_Deltas!$A$2:$P$15000,5,FALSE),"")</f>
        <v/>
      </c>
      <c r="H138" s="38" t="inlineStr">
        <is>
          <t>Blanket (page end)</t>
        </is>
      </c>
      <c r="I138" s="30" t="n"/>
      <c r="J138" s="30" t="n"/>
      <c r="K138" s="30" t="n"/>
      <c r="L138" s="30" t="inlineStr">
        <is>
          <t>NO</t>
        </is>
      </c>
      <c r="M138" s="30" t="n">
        <v>-0.1298871581395022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DC_MOMENT_STRONG_THRESHOLD</t>
        </is>
      </c>
      <c r="B139" s="73" t="inlineStr">
        <is>
          <t>20</t>
        </is>
      </c>
      <c r="C139" s="38" t="n"/>
      <c r="D139" s="38" t="inlineStr">
        <is>
          <t>ENTRY, GLOBAL_CHECK, STOCKS_EXIT</t>
        </is>
      </c>
      <c r="E139" s="38" t="n"/>
      <c r="F139" s="30" t="n"/>
      <c r="G139" s="38">
        <f>IFERROR(VLOOKUP($A148&amp;"_"&amp;$B148,Results_Deltas!$A$2:$P$15000,5,FALSE),"")</f>
        <v/>
      </c>
      <c r="H139" s="38" t="inlineStr">
        <is>
          <t>Blanket (page end)</t>
        </is>
      </c>
      <c r="I139" s="30" t="n"/>
      <c r="J139" s="30" t="n"/>
      <c r="K139" s="30" t="n"/>
      <c r="L139" s="30" t="inlineStr">
        <is>
          <t>NO</t>
        </is>
      </c>
      <c r="M139" s="30" t="n">
        <v>-0.1275796122310553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9" t="inlineStr">
        <is>
          <t>OI_CONFIRM_MIN_CHANGE_PCT</t>
        </is>
      </c>
      <c r="B140" s="73" t="inlineStr">
        <is>
          <t>0.5</t>
        </is>
      </c>
      <c r="C140" s="38" t="n"/>
      <c r="D140" s="38" t="inlineStr">
        <is>
          <t>ENTRY, GLOBAL_CHECK, STOCKS_EXIT</t>
        </is>
      </c>
      <c r="E140" s="38" t="n"/>
      <c r="F140" s="30" t="n"/>
      <c r="G140" s="38">
        <f>IFERROR(VLOOKUP($A149&amp;"_"&amp;$B149,Results_Deltas!$A$2:$P$15000,5,FALSE),"")</f>
        <v/>
      </c>
      <c r="H140" s="38" t="inlineStr">
        <is>
          <t>Blanket (page end)</t>
        </is>
      </c>
      <c r="I140" s="30" t="n"/>
      <c r="J140" s="30" t="n"/>
      <c r="K140" s="30" t="n"/>
      <c r="L140" s="30" t="inlineStr">
        <is>
          <t>NO</t>
        </is>
      </c>
      <c r="M140" s="30" t="n">
        <v>-0.1275796122310553</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9" t="inlineStr">
        <is>
          <t>MTS_BOTTOM_STRONG_THRESHOLD</t>
        </is>
      </c>
      <c r="B141" s="73" t="inlineStr">
        <is>
          <t>40</t>
        </is>
      </c>
      <c r="C141" s="38" t="n"/>
      <c r="D141" s="38" t="inlineStr">
        <is>
          <t>ENTRY, GLOBAL_CHECK, STOCKS_EXIT</t>
        </is>
      </c>
      <c r="E141" s="38" t="n"/>
      <c r="F141" s="30" t="n"/>
      <c r="G141" s="38">
        <f>IFERROR(VLOOKUP($A150&amp;"_"&amp;$B150,Results_Deltas!$A$2:$P$15000,5,FALSE),"")</f>
        <v/>
      </c>
      <c r="H141" s="38" t="inlineStr">
        <is>
          <t>Blanket (page end)</t>
        </is>
      </c>
      <c r="I141" s="30" t="n"/>
      <c r="J141" s="30" t="n"/>
      <c r="K141" s="30" t="n"/>
      <c r="L141" s="30" t="inlineStr">
        <is>
          <t>NO</t>
        </is>
      </c>
      <c r="M141" s="30" t="n">
        <v>-0.1237715953156016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9" t="inlineStr">
        <is>
          <t>CRYPTO_SPIKE_FADE_THRESHOLD_PCT</t>
        </is>
      </c>
      <c r="B142" s="73" t="inlineStr">
        <is>
          <t>10</t>
        </is>
      </c>
      <c r="C142" s="38" t="n"/>
      <c r="D142" s="38" t="inlineStr">
        <is>
          <t>GLOBAL_CHECK, STOCKS_EXIT</t>
        </is>
      </c>
      <c r="E142" s="38" t="n"/>
      <c r="F142" s="30" t="n"/>
      <c r="G142" s="38">
        <f>IFERROR(VLOOKUP($A151&amp;"_"&amp;$B151,Results_Deltas!$A$2:$P$15000,5,FALSE),"")</f>
        <v/>
      </c>
      <c r="H142" s="38" t="inlineStr">
        <is>
          <t>Blanket (page end)</t>
        </is>
      </c>
      <c r="I142" s="30" t="n"/>
      <c r="J142" s="30" t="n"/>
      <c r="K142" s="30" t="n"/>
      <c r="L142" s="30" t="inlineStr">
        <is>
          <t>NO</t>
        </is>
      </c>
      <c r="M142" s="30" t="n">
        <v>-0.1226097847182581</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HA_WICK_QUALITY_TF</t>
        </is>
      </c>
      <c r="B143" s="73" t="inlineStr">
        <is>
          <t>OFF</t>
        </is>
      </c>
      <c r="C143" s="38" t="n"/>
      <c r="D143" s="38" t="inlineStr">
        <is>
          <t>ENTRY, GLOBAL_CHECK, STOCKS_EXIT</t>
        </is>
      </c>
      <c r="E143" s="38" t="n"/>
      <c r="F143" s="30" t="n"/>
      <c r="G143" s="38">
        <f>IFERROR(VLOOKUP($A152&amp;"_"&amp;$B152,Results_Deltas!$A$2:$P$15000,5,FALSE),"")</f>
        <v/>
      </c>
      <c r="H143" s="38" t="inlineStr">
        <is>
          <t>Blanket (page end)</t>
        </is>
      </c>
      <c r="I143" s="30" t="n"/>
      <c r="J143" s="30" t="n"/>
      <c r="K143" s="30" t="n"/>
      <c r="L143" s="30" t="inlineStr">
        <is>
          <t>NO</t>
        </is>
      </c>
      <c r="M143" s="30" t="n">
        <v>-0.1226097847182581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HLR_SMA_BAND_PCT</t>
        </is>
      </c>
      <c r="B144" s="73" t="inlineStr">
        <is>
          <t>2.0</t>
        </is>
      </c>
      <c r="C144" s="38" t="n"/>
      <c r="D144" s="38" t="inlineStr">
        <is>
          <t>ENTRY, GLOBAL_CHECK, STOCKS_EXIT</t>
        </is>
      </c>
      <c r="E144" s="38" t="n"/>
      <c r="F144" s="30" t="n"/>
      <c r="G144" s="38">
        <f>IFERROR(VLOOKUP($A153&amp;"_"&amp;$B153,Results_Deltas!$A$2:$P$15000,5,FALSE),"")</f>
        <v/>
      </c>
      <c r="H144" s="38" t="inlineStr">
        <is>
          <t>Blanket (page end)</t>
        </is>
      </c>
      <c r="I144" s="30" t="n"/>
      <c r="J144" s="30" t="n"/>
      <c r="K144" s="30" t="n"/>
      <c r="L144" s="30" t="inlineStr">
        <is>
          <t>NO</t>
        </is>
      </c>
      <c r="M144" s="30" t="n">
        <v>-0.1226097847182581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9" t="inlineStr">
        <is>
          <t>MANDATORY_REENTRY_WT_FILTER_MIN_TFS</t>
        </is>
      </c>
      <c r="B145" s="73" t="inlineStr">
        <is>
          <t>1</t>
        </is>
      </c>
      <c r="C145" s="38" t="n"/>
      <c r="D145" s="38" t="inlineStr">
        <is>
          <t>GLOBAL_CHECK, STOCKS_EXIT</t>
        </is>
      </c>
      <c r="E145" s="38" t="n"/>
      <c r="F145" s="30" t="n"/>
      <c r="G145" s="38">
        <f>IFERROR(VLOOKUP($A154&amp;"_"&amp;$B154,Results_Deltas!$A$2:$P$15000,5,FALSE),"")</f>
        <v/>
      </c>
      <c r="H145" s="38" t="inlineStr">
        <is>
          <t>Blanket (page end)</t>
        </is>
      </c>
      <c r="I145" s="30" t="n"/>
      <c r="J145" s="30" t="n"/>
      <c r="K145" s="30" t="n"/>
      <c r="L145" s="30" t="inlineStr">
        <is>
          <t>NO</t>
        </is>
      </c>
      <c r="M145" s="30" t="n">
        <v>-0.1226097847182581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MOVER_THRESHOLD</t>
        </is>
      </c>
      <c r="B146" s="73" t="inlineStr">
        <is>
          <t>2.5</t>
        </is>
      </c>
      <c r="C146" s="38" t="n"/>
      <c r="D146" s="38" t="inlineStr">
        <is>
          <t>ENTRY, GLOBAL_CHECK, STOCKS_EXIT</t>
        </is>
      </c>
      <c r="E146" s="38" t="n"/>
      <c r="F146" s="30" t="n"/>
      <c r="G146" s="38">
        <f>IFERROR(VLOOKUP($A155&amp;"_"&amp;$B155,Results_Deltas!$A$2:$P$15000,5,FALSE),"")</f>
        <v/>
      </c>
      <c r="H146" s="38" t="inlineStr">
        <is>
          <t>Blanket (page end)</t>
        </is>
      </c>
      <c r="I146" s="30" t="n"/>
      <c r="J146" s="30" t="n"/>
      <c r="K146" s="30" t="n"/>
      <c r="L146" s="30" t="inlineStr">
        <is>
          <t>NO</t>
        </is>
      </c>
      <c r="M146" s="30" t="n">
        <v>-0.1226097847182581</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9" t="inlineStr">
        <is>
          <t>MTS_GATE_ENABLED</t>
        </is>
      </c>
      <c r="B147" s="73" t="inlineStr">
        <is>
          <t>True</t>
        </is>
      </c>
      <c r="C147" s="38" t="n"/>
      <c r="D147" s="38" t="inlineStr">
        <is>
          <t>ENTRY, GLOBAL_CHECK, STOCKS_EXIT</t>
        </is>
      </c>
      <c r="E147" s="38" t="n"/>
      <c r="F147" s="30" t="n"/>
      <c r="G147" s="38">
        <f>IFERROR(VLOOKUP($A156&amp;"_"&amp;$B156,Results_Deltas!$A$2:$P$15000,5,FALSE),"")</f>
        <v/>
      </c>
      <c r="H147" s="38" t="inlineStr">
        <is>
          <t>Blanket (page end)</t>
        </is>
      </c>
      <c r="I147" s="30" t="n"/>
      <c r="J147" s="30" t="n"/>
      <c r="K147" s="30" t="n"/>
      <c r="L147" s="30" t="inlineStr">
        <is>
          <t>YES</t>
        </is>
      </c>
      <c r="M147" s="30" t="n">
        <v>-0.1226097847182581</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OI_CONFIRM_MIN_CHANGE_PCT</t>
        </is>
      </c>
      <c r="B148" s="73" t="inlineStr">
        <is>
          <t>1.0</t>
        </is>
      </c>
      <c r="C148" s="38" t="n"/>
      <c r="D148" s="38" t="inlineStr">
        <is>
          <t>ENTRY, GLOBAL_CHECK, STOCKS_EXIT</t>
        </is>
      </c>
      <c r="E148" s="38" t="n"/>
      <c r="F148" s="30" t="n"/>
      <c r="G148" s="38">
        <f>IFERROR(VLOOKUP($A157&amp;"_"&amp;$B157,Results_Deltas!$A$2:$P$15000,5,FALSE),"")</f>
        <v/>
      </c>
      <c r="H148" s="38" t="inlineStr">
        <is>
          <t>Blanket (page end)</t>
        </is>
      </c>
      <c r="I148" s="30" t="n"/>
      <c r="J148" s="30" t="n"/>
      <c r="K148" s="30" t="n"/>
      <c r="L148" s="30" t="inlineStr">
        <is>
          <t>NO</t>
        </is>
      </c>
      <c r="M148" s="30" t="n">
        <v>-0.1226097847182581</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9" t="inlineStr">
        <is>
          <t>MOVER_THRESHOLD</t>
        </is>
      </c>
      <c r="B149" s="73" t="inlineStr">
        <is>
          <t>5</t>
        </is>
      </c>
      <c r="C149" s="38" t="n"/>
      <c r="D149" s="38" t="inlineStr">
        <is>
          <t>ENTRY, GLOBAL_CHECK, STOCKS_EXIT</t>
        </is>
      </c>
      <c r="E149" s="38" t="n"/>
      <c r="F149" s="30" t="n"/>
      <c r="G149" s="38">
        <f>IFERROR(VLOOKUP($A158&amp;"_"&amp;$B158,Results_Deltas!$A$2:$P$15000,5,FALSE),"")</f>
        <v/>
      </c>
      <c r="H149" s="38" t="inlineStr">
        <is>
          <t>Blanket (page end)</t>
        </is>
      </c>
      <c r="I149" s="30" t="n"/>
      <c r="J149" s="30" t="n"/>
      <c r="K149" s="30" t="n"/>
      <c r="L149" s="30" t="inlineStr">
        <is>
          <t>NO</t>
        </is>
      </c>
      <c r="M149" s="30" t="n">
        <v>-0.1223268490924384</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7" t="inlineStr">
        <is>
          <t>NEW_POSITION_MAX_LOSS_THRESHOLD</t>
        </is>
      </c>
      <c r="B150" s="73" t="inlineStr">
        <is>
          <t>1.0</t>
        </is>
      </c>
      <c r="C150" s="38" t="n"/>
      <c r="D150" s="38" t="inlineStr">
        <is>
          <t>AUGMENT, EXIT, GLOBAL_CHECK, REDUCE, STOCKS_EXIT</t>
        </is>
      </c>
      <c r="E150" s="38" t="n"/>
      <c r="F150" s="30" t="n"/>
      <c r="G150" s="38">
        <f>IFERROR(VLOOKUP($A159&amp;"_"&amp;$B159,Results_Deltas!$A$2:$P$15000,5,FALSE),"")</f>
        <v/>
      </c>
      <c r="H150" s="38" t="inlineStr">
        <is>
          <t>Blanket (page end)</t>
        </is>
      </c>
      <c r="I150" s="30" t="n"/>
      <c r="J150" s="30" t="n"/>
      <c r="K150" s="30" t="n"/>
      <c r="L150" s="30" t="inlineStr">
        <is>
          <t>NO</t>
        </is>
      </c>
      <c r="M150" s="30" t="n">
        <v>-0.1223268490924384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NEW_POSITION_MAX_LOSS_THRESHOLD</t>
        </is>
      </c>
      <c r="B151" s="73" t="inlineStr">
        <is>
          <t>0.5</t>
        </is>
      </c>
      <c r="C151" s="38" t="n"/>
      <c r="D151" s="38" t="inlineStr">
        <is>
          <t>AUGMENT, EXIT, GLOBAL_CHECK, REDUCE, STOCKS_EXIT</t>
        </is>
      </c>
      <c r="E151" s="38" t="n"/>
      <c r="F151" s="30" t="n"/>
      <c r="G151" s="38">
        <f>IFERROR(VLOOKUP($A160&amp;"_"&amp;$B160,Results_Deltas!$A$2:$P$15000,5,FALSE),"")</f>
        <v/>
      </c>
      <c r="H151" s="38" t="inlineStr">
        <is>
          <t>Blanket (page end)</t>
        </is>
      </c>
      <c r="I151" s="30" t="n"/>
      <c r="J151" s="30" t="n"/>
      <c r="K151" s="30" t="n"/>
      <c r="L151" s="30" t="inlineStr">
        <is>
          <t>NO</t>
        </is>
      </c>
      <c r="M151" s="30" t="n">
        <v>-0.1213127560602025</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NEWBORN_LOSS_KILL_GAIN_THRESHOLD_PCT</t>
        </is>
      </c>
      <c r="B152" s="73" t="inlineStr">
        <is>
          <t>2.0</t>
        </is>
      </c>
      <c r="C152" s="38" t="n"/>
      <c r="D152" s="38" t="inlineStr">
        <is>
          <t>AUGMENT, EXIT, GLOBAL_CHECK, REDUCE, STOCKS_EXIT</t>
        </is>
      </c>
      <c r="E152" s="38" t="n"/>
      <c r="F152" s="30" t="n"/>
      <c r="G152" s="38">
        <f>IFERROR(VLOOKUP($A161&amp;"_"&amp;$B161,Results_Deltas!$A$2:$P$15000,5,FALSE),"")</f>
        <v/>
      </c>
      <c r="H152" s="38" t="inlineStr">
        <is>
          <t>Blanket (page end)</t>
        </is>
      </c>
      <c r="I152" s="30" t="n"/>
      <c r="J152" s="30" t="n"/>
      <c r="K152" s="30" t="n"/>
      <c r="L152" s="30" t="inlineStr">
        <is>
          <t>NO</t>
        </is>
      </c>
      <c r="M152" s="30" t="n">
        <v>-0.1163429285474053</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HA_WICK_QUALITY_ENABLED</t>
        </is>
      </c>
      <c r="B153" s="73" t="inlineStr">
        <is>
          <t>True</t>
        </is>
      </c>
      <c r="C153" s="38" t="n"/>
      <c r="D153" s="38" t="inlineStr">
        <is>
          <t>ENTRY, GLOBAL_CHECK, STOCKS_EXIT</t>
        </is>
      </c>
      <c r="E153" s="38" t="n"/>
      <c r="F153" s="30" t="n"/>
      <c r="G153" s="38">
        <f>IFERROR(VLOOKUP($A162&amp;"_"&amp;$B162,Results_Deltas!$A$2:$P$15000,5,FALSE),"")</f>
        <v/>
      </c>
      <c r="H153" s="38" t="inlineStr">
        <is>
          <t>Blanket (page end)</t>
        </is>
      </c>
      <c r="I153" s="30" t="n"/>
      <c r="J153" s="30" t="n"/>
      <c r="K153" s="30" t="n"/>
      <c r="L153" s="30" t="inlineStr">
        <is>
          <t>NO</t>
        </is>
      </c>
      <c r="M153" s="30" t="n">
        <v>-0.1150812618705536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HLR_TOP_MIN_TFS</t>
        </is>
      </c>
      <c r="B154" s="73" t="inlineStr">
        <is>
          <t>1</t>
        </is>
      </c>
      <c r="C154" s="38" t="n"/>
      <c r="D154" s="38" t="inlineStr">
        <is>
          <t>GLOBAL_CHECK, REENTRY, STOCKS_EXIT</t>
        </is>
      </c>
      <c r="E154" s="38" t="n"/>
      <c r="F154" s="30" t="n"/>
      <c r="G154" s="38">
        <f>IFERROR(VLOOKUP($A163&amp;"_"&amp;$B163,Results_Deltas!$A$2:$P$15000,5,FALSE),"")</f>
        <v/>
      </c>
      <c r="H154" s="38" t="inlineStr">
        <is>
          <t>Blanket (page end)</t>
        </is>
      </c>
      <c r="I154" s="30" t="n"/>
      <c r="J154" s="30" t="n"/>
      <c r="K154" s="30" t="n"/>
      <c r="L154" s="30" t="inlineStr">
        <is>
          <t>NO</t>
        </is>
      </c>
      <c r="M154" s="30" t="n">
        <v>-0.1150812618705536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MOVER_THRESHOLD</t>
        </is>
      </c>
      <c r="B155" s="73" t="inlineStr">
        <is>
          <t>6.25</t>
        </is>
      </c>
      <c r="C155" s="38" t="n"/>
      <c r="D155" s="38" t="inlineStr">
        <is>
          <t>ENTRY, GLOBAL_CHECK, STOCKS_EXIT</t>
        </is>
      </c>
      <c r="E155" s="38" t="n"/>
      <c r="F155" s="30" t="n"/>
      <c r="G155" s="38">
        <f>IFERROR(VLOOKUP($A164&amp;"_"&amp;$B164,Results_Deltas!$A$2:$P$15000,5,FALSE),"")</f>
        <v/>
      </c>
      <c r="H155" s="38" t="inlineStr">
        <is>
          <t>Blanket (page end)</t>
        </is>
      </c>
      <c r="I155" s="30" t="n"/>
      <c r="J155" s="30" t="n"/>
      <c r="K155" s="30" t="n"/>
      <c r="L155" s="30" t="inlineStr">
        <is>
          <t>YES</t>
        </is>
      </c>
      <c r="M155" s="30" t="n">
        <v>-0.1150812618705536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OI_CONFIRM_MIN_PRICE_PCT</t>
        </is>
      </c>
      <c r="B156" s="73" t="inlineStr">
        <is>
          <t>2.0</t>
        </is>
      </c>
      <c r="C156" s="38" t="n"/>
      <c r="D156" s="38" t="inlineStr">
        <is>
          <t>ENTRY, GLOBAL_CHECK, STOCKS_EXIT</t>
        </is>
      </c>
      <c r="E156" s="38" t="n"/>
      <c r="F156" s="30" t="n"/>
      <c r="G156" s="38">
        <f>IFERROR(VLOOKUP($A165&amp;"_"&amp;$B165,Results_Deltas!$A$2:$P$15000,5,FALSE),"")</f>
        <v/>
      </c>
      <c r="H156" s="38" t="inlineStr">
        <is>
          <t>Blanket (page end)</t>
        </is>
      </c>
      <c r="I156" s="30" t="n"/>
      <c r="J156" s="30" t="n"/>
      <c r="K156" s="30" t="n"/>
      <c r="L156" s="30" t="inlineStr">
        <is>
          <t>NO</t>
        </is>
      </c>
      <c r="M156" s="30" t="n">
        <v>-0.1146435020301158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9" t="inlineStr">
        <is>
          <t>BAND_ARROW_ENABLED</t>
        </is>
      </c>
      <c r="B157" s="73" t="inlineStr">
        <is>
          <t>False</t>
        </is>
      </c>
      <c r="C157" s="38" t="n"/>
      <c r="D157" s="38" t="inlineStr">
        <is>
          <t>GLOBAL_CHECK, STOCKS_EXIT</t>
        </is>
      </c>
      <c r="E157" s="38" t="n"/>
      <c r="F157" s="30" t="n"/>
      <c r="G157" s="38">
        <f>IFERROR(VLOOKUP($A166&amp;"_"&amp;$B166,Results_Deltas!$A$2:$P$15000,5,FALSE),"")</f>
        <v/>
      </c>
      <c r="H157" s="38" t="inlineStr">
        <is>
          <t>Blanket (page end)</t>
        </is>
      </c>
      <c r="I157" s="30" t="n"/>
      <c r="J157" s="30" t="n"/>
      <c r="K157" s="30" t="n"/>
      <c r="L157" s="30" t="inlineStr">
        <is>
          <t>YES</t>
        </is>
      </c>
      <c r="M157" s="30" t="n">
        <v>-0.08794567357379096</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9" t="inlineStr">
        <is>
          <t>DELTA_REENTRY_FILTER_ENABLED</t>
        </is>
      </c>
      <c r="B158" s="73" t="inlineStr">
        <is>
          <t>False</t>
        </is>
      </c>
      <c r="C158" s="38" t="n"/>
      <c r="D158" s="38" t="inlineStr">
        <is>
          <t>ENTRY, GLOBAL_CHECK, STOCKS_EXIT</t>
        </is>
      </c>
      <c r="E158" s="38" t="n"/>
      <c r="F158" s="30" t="n"/>
      <c r="G158" s="38">
        <f>IFERROR(VLOOKUP($A167&amp;"_"&amp;$B167,Results_Deltas!$A$2:$P$15000,5,FALSE),"")</f>
        <v/>
      </c>
      <c r="H158" s="38" t="inlineStr">
        <is>
          <t>Blanket (page end)</t>
        </is>
      </c>
      <c r="I158" s="30" t="n"/>
      <c r="J158" s="30" t="n"/>
      <c r="K158" s="30" t="n"/>
      <c r="L158" s="30" t="inlineStr">
        <is>
          <t>NO</t>
        </is>
      </c>
      <c r="M158" s="30" t="n">
        <v>-0.08794567357379096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9" t="inlineStr">
        <is>
          <t>HA_WICK_QUALITY_ENABLED</t>
        </is>
      </c>
      <c r="B159" s="73" t="inlineStr">
        <is>
          <t>False</t>
        </is>
      </c>
      <c r="C159" s="38" t="n"/>
      <c r="D159" s="38" t="inlineStr">
        <is>
          <t>ENTRY, GLOBAL_CHECK, STOCKS_EXIT</t>
        </is>
      </c>
      <c r="E159" s="38" t="n"/>
      <c r="F159" s="30" t="n"/>
      <c r="G159" s="38">
        <f>IFERROR(VLOOKUP($A168&amp;"_"&amp;$B168,Results_Deltas!$A$2:$P$15000,5,FALSE),"")</f>
        <v/>
      </c>
      <c r="H159" s="38" t="inlineStr">
        <is>
          <t>Blanket (page end)</t>
        </is>
      </c>
      <c r="I159" s="30" t="n"/>
      <c r="J159" s="30" t="n"/>
      <c r="K159" s="30" t="n"/>
      <c r="L159" s="30" t="inlineStr">
        <is>
          <t>YES</t>
        </is>
      </c>
      <c r="M159" s="30" t="n">
        <v>-0.08794567357379096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HA_WICK_QUALITY_TF</t>
        </is>
      </c>
      <c r="B160" s="73" t="inlineStr">
        <is>
          <t>15m</t>
        </is>
      </c>
      <c r="C160" s="38" t="n"/>
      <c r="D160" s="38" t="inlineStr">
        <is>
          <t>ENTRY, GLOBAL_CHECK, STOCKS_EXIT</t>
        </is>
      </c>
      <c r="E160" s="38" t="n"/>
      <c r="F160" s="30" t="n"/>
      <c r="G160" s="38">
        <f>IFERROR(VLOOKUP($A169&amp;"_"&amp;$B169,Results_Deltas!$A$2:$P$15000,5,FALSE),"")</f>
        <v/>
      </c>
      <c r="H160" s="38" t="inlineStr">
        <is>
          <t>Blanket (page end)</t>
        </is>
      </c>
      <c r="I160" s="30" t="n"/>
      <c r="J160" s="30" t="n"/>
      <c r="K160" s="30" t="n"/>
      <c r="L160" s="30" t="inlineStr">
        <is>
          <t>NO</t>
        </is>
      </c>
      <c r="M160" s="30" t="n">
        <v>-0.08794567357379096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HTF4_CONF</t>
        </is>
      </c>
      <c r="B161" s="73" t="inlineStr">
        <is>
          <t>False</t>
        </is>
      </c>
      <c r="C161" s="38" t="n"/>
      <c r="D161" s="38" t="inlineStr">
        <is>
          <t>GLOBAL_CHECK, STOCKS_EXIT</t>
        </is>
      </c>
      <c r="E161" s="38" t="n"/>
      <c r="F161" s="30" t="n"/>
      <c r="G161" s="38">
        <f>IFERROR(VLOOKUP($A170&amp;"_"&amp;$B170,Results_Deltas!$A$2:$P$15000,5,FALSE),"")</f>
        <v/>
      </c>
      <c r="H161" s="38" t="inlineStr">
        <is>
          <t>Blanket (page end)</t>
        </is>
      </c>
      <c r="I161" s="30" t="n"/>
      <c r="J161" s="30" t="n"/>
      <c r="K161" s="30" t="n"/>
      <c r="L161" s="30" t="inlineStr">
        <is>
          <t>NO</t>
        </is>
      </c>
      <c r="M161" s="30" t="n">
        <v>-0.08794567357379096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9" t="inlineStr">
        <is>
          <t>HTF_DIRECTION_GATE_ENABLED</t>
        </is>
      </c>
      <c r="B162" s="73" t="inlineStr">
        <is>
          <t>False</t>
        </is>
      </c>
      <c r="C162" s="38" t="n"/>
      <c r="D162" s="38" t="inlineStr">
        <is>
          <t>ENTRY, GLOBAL_CHECK, STOCKS_EXIT</t>
        </is>
      </c>
      <c r="E162" s="38" t="n"/>
      <c r="F162" s="30" t="n"/>
      <c r="G162" s="38">
        <f>IFERROR(VLOOKUP($A171&amp;"_"&amp;$B171,Results_Deltas!$A$2:$P$15000,5,FALSE),"")</f>
        <v/>
      </c>
      <c r="H162" s="38" t="inlineStr">
        <is>
          <t>Blanket (page end)</t>
        </is>
      </c>
      <c r="I162" s="30" t="n"/>
      <c r="J162" s="30" t="n"/>
      <c r="K162" s="30" t="n"/>
      <c r="L162" s="30" t="inlineStr">
        <is>
          <t>NO</t>
        </is>
      </c>
      <c r="M162" s="30" t="n">
        <v>-0.08794567357379096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HTF_TREND_VETO_BYPASS_ENABLED</t>
        </is>
      </c>
      <c r="B163" s="73" t="inlineStr">
        <is>
          <t>False</t>
        </is>
      </c>
      <c r="C163" s="38" t="n"/>
      <c r="D163" s="38" t="inlineStr">
        <is>
          <t>GLOBAL_CHECK, STOCKS_EXIT</t>
        </is>
      </c>
      <c r="E163" s="38" t="n"/>
      <c r="F163" s="30" t="n"/>
      <c r="G163" s="38">
        <f>IFERROR(VLOOKUP($A172&amp;"_"&amp;$B172,Results_Deltas!$A$2:$P$15000,5,FALSE),"")</f>
        <v/>
      </c>
      <c r="H163" s="38" t="inlineStr">
        <is>
          <t>Blanket (page end)</t>
        </is>
      </c>
      <c r="I163" s="30" t="n"/>
      <c r="J163" s="30" t="n"/>
      <c r="K163" s="30" t="n"/>
      <c r="L163" s="30" t="inlineStr">
        <is>
          <t>NO</t>
        </is>
      </c>
      <c r="M163" s="30" t="n">
        <v>-0.08794567357379096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LEADERBOARD_FILTER</t>
        </is>
      </c>
      <c r="B164" s="73" t="inlineStr">
        <is>
          <t>False</t>
        </is>
      </c>
      <c r="C164" s="38" t="n"/>
      <c r="D164" s="38" t="inlineStr">
        <is>
          <t>AUGMENT, ENTRY, EXIT, GLOBAL_CHECK, REDUCE, STOCKS_EXIT</t>
        </is>
      </c>
      <c r="E164" s="38" t="n"/>
      <c r="F164" s="30" t="n"/>
      <c r="G164" s="38">
        <f>IFERROR(VLOOKUP($A173&amp;"_"&amp;$B173,Results_Deltas!$A$2:$P$15000,5,FALSE),"")</f>
        <v/>
      </c>
      <c r="H164" s="38" t="inlineStr">
        <is>
          <t>Blanket (page end)</t>
        </is>
      </c>
      <c r="I164" s="30" t="n"/>
      <c r="J164" s="30" t="n"/>
      <c r="K164" s="30" t="n"/>
      <c r="L164" s="30" t="inlineStr">
        <is>
          <t>NO</t>
        </is>
      </c>
      <c r="M164" s="30" t="n">
        <v>-0.08794567357379096</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9" t="inlineStr">
        <is>
          <t>LH_HL_FILTER_ENABLED</t>
        </is>
      </c>
      <c r="B165" s="73" t="inlineStr">
        <is>
          <t>False</t>
        </is>
      </c>
      <c r="C165" s="38" t="n"/>
      <c r="D165" s="38" t="inlineStr">
        <is>
          <t>ENTRY, GLOBAL_CHECK, STOCKS_EXIT</t>
        </is>
      </c>
      <c r="E165" s="38" t="n"/>
      <c r="F165" s="30" t="n"/>
      <c r="G165" s="38">
        <f>IFERROR(VLOOKUP($A174&amp;"_"&amp;$B174,Results_Deltas!$A$2:$P$15000,5,FALSE),"")</f>
        <v/>
      </c>
      <c r="H165" s="38" t="inlineStr">
        <is>
          <t>Blanket (page end)</t>
        </is>
      </c>
      <c r="I165" s="30" t="n"/>
      <c r="J165" s="30" t="n"/>
      <c r="K165" s="30" t="n"/>
      <c r="L165" s="30" t="inlineStr">
        <is>
          <t>YES</t>
        </is>
      </c>
      <c r="M165" s="30" t="n">
        <v>-0.08794567357379096</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9" t="inlineStr">
        <is>
          <t>LH_HL_FILTER_REQUIRE_BOTH</t>
        </is>
      </c>
      <c r="B166" s="73" t="inlineStr">
        <is>
          <t>False</t>
        </is>
      </c>
      <c r="C166" s="38" t="n"/>
      <c r="D166" s="38" t="inlineStr">
        <is>
          <t>ENTRY, GLOBAL_CHECK, STOCKS_EXIT</t>
        </is>
      </c>
      <c r="E166" s="38" t="n"/>
      <c r="F166" s="30" t="n"/>
      <c r="G166" s="38">
        <f>IFERROR(VLOOKUP($A175&amp;"_"&amp;$B175,Results_Deltas!$A$2:$P$15000,5,FALSE),"")</f>
        <v/>
      </c>
      <c r="H166" s="38" t="inlineStr">
        <is>
          <t>Blanket (page end)</t>
        </is>
      </c>
      <c r="I166" s="30" t="n"/>
      <c r="J166" s="30" t="n"/>
      <c r="K166" s="30" t="n"/>
      <c r="L166" s="30" t="inlineStr">
        <is>
          <t>NO</t>
        </is>
      </c>
      <c r="M166" s="30" t="n">
        <v>-0.08794567357379096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9" t="inlineStr">
        <is>
          <t>MANDATORY_REENTRY_WT_FILTER_REQUIRE_FLIP</t>
        </is>
      </c>
      <c r="B167" s="73" t="inlineStr">
        <is>
          <t>False</t>
        </is>
      </c>
      <c r="C167" s="38" t="n"/>
      <c r="D167" s="38" t="inlineStr">
        <is>
          <t>GLOBAL_CHECK, STOCKS_EXIT</t>
        </is>
      </c>
      <c r="E167" s="38" t="n"/>
      <c r="F167" s="30" t="n"/>
      <c r="G167" s="38">
        <f>IFERROR(VLOOKUP($A176&amp;"_"&amp;$B176,Results_Deltas!$A$2:$P$15000,5,FALSE),"")</f>
        <v/>
      </c>
      <c r="H167" s="38" t="inlineStr">
        <is>
          <t>Blanket (page end)</t>
        </is>
      </c>
      <c r="I167" s="30" t="n"/>
      <c r="J167" s="30" t="n"/>
      <c r="K167" s="30" t="n"/>
      <c r="L167" s="30" t="inlineStr">
        <is>
          <t>YES</t>
        </is>
      </c>
      <c r="M167" s="30" t="n">
        <v>-0.08794567357379096</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9" t="inlineStr">
        <is>
          <t>MARKET_QUALITY_SCORE_ENABLED</t>
        </is>
      </c>
      <c r="B168" s="73" t="inlineStr">
        <is>
          <t>False</t>
        </is>
      </c>
      <c r="C168" s="38" t="n"/>
      <c r="D168" s="38" t="inlineStr">
        <is>
          <t>ENTRY, GLOBAL_CHECK, STOCKS_EXIT</t>
        </is>
      </c>
      <c r="E168" s="38" t="n"/>
      <c r="F168" s="30" t="n"/>
      <c r="G168" s="38">
        <f>IFERROR(VLOOKUP($A177&amp;"_"&amp;$B177,Results_Deltas!$A$2:$P$15000,5,FALSE),"")</f>
        <v/>
      </c>
      <c r="H168" s="38" t="inlineStr">
        <is>
          <t>Blanket (page end)</t>
        </is>
      </c>
      <c r="I168" s="30" t="n"/>
      <c r="J168" s="30" t="n"/>
      <c r="K168" s="30" t="n"/>
      <c r="L168" s="30" t="inlineStr">
        <is>
          <t>NO</t>
        </is>
      </c>
      <c r="M168" s="30" t="n">
        <v>-0.08794567357379096</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MTS_GATE_ENABLED</t>
        </is>
      </c>
      <c r="B169" s="73" t="inlineStr">
        <is>
          <t>False</t>
        </is>
      </c>
      <c r="C169" s="38" t="n"/>
      <c r="D169" s="38" t="inlineStr">
        <is>
          <t>ENTRY, GLOBAL_CHECK, STOCKS_EXIT</t>
        </is>
      </c>
      <c r="E169" s="38" t="n"/>
      <c r="F169" s="30" t="n"/>
      <c r="G169" s="38">
        <f>IFERROR(VLOOKUP($A178&amp;"_"&amp;$B178,Results_Deltas!$A$2:$P$15000,5,FALSE),"")</f>
        <v/>
      </c>
      <c r="H169" s="38" t="inlineStr">
        <is>
          <t>Blanket (page end)</t>
        </is>
      </c>
      <c r="I169" s="30" t="n"/>
      <c r="J169" s="30" t="n"/>
      <c r="K169" s="30" t="n"/>
      <c r="L169" s="30" t="inlineStr">
        <is>
          <t>NO</t>
        </is>
      </c>
      <c r="M169" s="30" t="n">
        <v>-0.08794567357379096</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OI_CONFIRM_ENABLED</t>
        </is>
      </c>
      <c r="B170" s="73" t="inlineStr">
        <is>
          <t>False</t>
        </is>
      </c>
      <c r="C170" s="38" t="n"/>
      <c r="D170" s="38" t="inlineStr">
        <is>
          <t>ENTRY, GLOBAL_CHECK, STOCKS_EXIT</t>
        </is>
      </c>
      <c r="E170" s="38" t="n"/>
      <c r="F170" s="30" t="n"/>
      <c r="G170" s="38">
        <f>IFERROR(VLOOKUP($A179&amp;"_"&amp;$B179,Results_Deltas!$A$2:$P$15000,5,FALSE),"")</f>
        <v/>
      </c>
      <c r="H170" s="38" t="inlineStr">
        <is>
          <t>Blanket (page end)</t>
        </is>
      </c>
      <c r="I170" s="30" t="n"/>
      <c r="J170" s="30" t="n"/>
      <c r="K170" s="30" t="n"/>
      <c r="L170" s="30" t="inlineStr">
        <is>
          <t>NO</t>
        </is>
      </c>
      <c r="M170" s="30" t="n">
        <v>-0.08794567357379096</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FG_FEAR_THRESHOLD</t>
        </is>
      </c>
      <c r="B171" s="73" t="inlineStr">
        <is>
          <t>12.5</t>
        </is>
      </c>
      <c r="C171" s="38" t="n"/>
      <c r="D171" s="38" t="inlineStr">
        <is>
          <t>GLOBAL_CHECK, STOCKS_EXIT</t>
        </is>
      </c>
      <c r="E171" s="38" t="n"/>
      <c r="F171" s="30" t="n"/>
      <c r="G171" s="38">
        <f>IFERROR(VLOOKUP($A180&amp;"_"&amp;$B180,Results_Deltas!$A$2:$P$15000,5,FALSE),"")</f>
        <v/>
      </c>
      <c r="H171" s="38" t="inlineStr">
        <is>
          <t>Blanket (page end)</t>
        </is>
      </c>
      <c r="I171" s="30" t="n"/>
      <c r="J171" s="30" t="n"/>
      <c r="K171" s="30" t="n"/>
      <c r="L171" s="30" t="inlineStr">
        <is>
          <t>NO</t>
        </is>
      </c>
      <c r="M171" s="30" t="n">
        <v>-0.08785782897365586</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LR_BAND_LADDER_TF_TOP</t>
        </is>
      </c>
      <c r="B172" s="73" t="inlineStr">
        <is>
          <t>0</t>
        </is>
      </c>
      <c r="C172" s="38" t="n"/>
      <c r="D172" s="38" t="inlineStr">
        <is>
          <t>GLOBAL_CHECK, STOCKS_EXIT</t>
        </is>
      </c>
      <c r="E172" s="38" t="n"/>
      <c r="F172" s="30" t="n"/>
      <c r="G172" s="38">
        <f>IFERROR(VLOOKUP($A181&amp;"_"&amp;$B181,Results_Deltas!$A$2:$P$15000,5,FALSE),"")</f>
        <v/>
      </c>
      <c r="H172" s="38" t="inlineStr">
        <is>
          <t>Blanket (page end)</t>
        </is>
      </c>
      <c r="I172" s="30" t="n"/>
      <c r="J172" s="30" t="n"/>
      <c r="K172" s="30" t="n"/>
      <c r="L172" s="30" t="inlineStr">
        <is>
          <t>NO</t>
        </is>
      </c>
      <c r="M172" s="30" t="n">
        <v>-0.07978271186000872</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9" t="inlineStr">
        <is>
          <t>LIVE_VEC_EMERGENCY_BRAKE_ENABLED</t>
        </is>
      </c>
      <c r="B173" s="73" t="inlineStr">
        <is>
          <t>False</t>
        </is>
      </c>
      <c r="C173" s="38" t="n"/>
      <c r="D173" s="38" t="inlineStr">
        <is>
          <t>GLOBAL_CHECK, STOCKS_EXIT</t>
        </is>
      </c>
      <c r="E173" s="38" t="n"/>
      <c r="F173" s="30" t="n"/>
      <c r="G173" s="38">
        <f>IFERROR(VLOOKUP($A182&amp;"_"&amp;$B182,Results_Deltas!$A$2:$P$15000,5,FALSE),"")</f>
        <v/>
      </c>
      <c r="H173" s="38" t="inlineStr">
        <is>
          <t>Blanket (page end)</t>
        </is>
      </c>
      <c r="I173" s="30" t="n"/>
      <c r="J173" s="30" t="n"/>
      <c r="K173" s="30" t="n"/>
      <c r="L173" s="30" t="inlineStr">
        <is>
          <t>NO</t>
        </is>
      </c>
      <c r="M173" s="30" t="n">
        <v>-0.07924651130535071</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9" t="inlineStr">
        <is>
          <t>DC_MOMENT_STRONG_THRESHOLD</t>
        </is>
      </c>
      <c r="B174" s="73" t="inlineStr">
        <is>
          <t>40</t>
        </is>
      </c>
      <c r="C174" s="38" t="n"/>
      <c r="D174" s="38" t="inlineStr">
        <is>
          <t>ENTRY, GLOBAL_CHECK, STOCKS_EXIT</t>
        </is>
      </c>
      <c r="E174" s="38" t="n"/>
      <c r="F174" s="30" t="n"/>
      <c r="G174" s="38">
        <f>IFERROR(VLOOKUP($A183&amp;"_"&amp;$B183,Results_Deltas!$A$2:$P$15000,5,FALSE),"")</f>
        <v/>
      </c>
      <c r="H174" s="38" t="inlineStr">
        <is>
          <t>Blanket (page end)</t>
        </is>
      </c>
      <c r="I174" s="30" t="n"/>
      <c r="J174" s="30" t="n"/>
      <c r="K174" s="30" t="n"/>
      <c r="L174" s="30" t="inlineStr">
        <is>
          <t>YES</t>
        </is>
      </c>
      <c r="M174" s="30" t="n">
        <v>-0.0629081210690049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FG_GREED_THRESHOLD</t>
        </is>
      </c>
      <c r="B175" s="73" t="inlineStr">
        <is>
          <t>37.5</t>
        </is>
      </c>
      <c r="C175" s="38" t="n"/>
      <c r="D175" s="38" t="inlineStr">
        <is>
          <t>GLOBAL_CHECK, STOCKS_EXIT</t>
        </is>
      </c>
      <c r="E175" s="38" t="n"/>
      <c r="F175" s="30" t="n"/>
      <c r="G175" s="38">
        <f>IFERROR(VLOOKUP($A184&amp;"_"&amp;$B184,Results_Deltas!$A$2:$P$15000,5,FALSE),"")</f>
        <v/>
      </c>
      <c r="H175" s="38" t="inlineStr">
        <is>
          <t>Blanket (page end)</t>
        </is>
      </c>
      <c r="I175" s="30" t="n"/>
      <c r="J175" s="30" t="n"/>
      <c r="K175" s="30" t="n"/>
      <c r="L175" s="30" t="inlineStr">
        <is>
          <t>NO</t>
        </is>
      </c>
      <c r="M175" s="30" t="n">
        <v>-0.03685665567478008</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LH_HL_FILTER_ENABLED</t>
        </is>
      </c>
      <c r="B176" s="73" t="inlineStr">
        <is>
          <t>True</t>
        </is>
      </c>
      <c r="C176" s="38" t="n"/>
      <c r="D176" s="38" t="inlineStr">
        <is>
          <t>ENTRY, GLOBAL_CHECK, STOCKS_EXIT</t>
        </is>
      </c>
      <c r="E176" s="38" t="n"/>
      <c r="F176" s="30" t="n"/>
      <c r="G176" s="38">
        <f>IFERROR(VLOOKUP($A185&amp;"_"&amp;$B185,Results_Deltas!$A$2:$P$15000,5,FALSE),"")</f>
        <v/>
      </c>
      <c r="H176" s="38" t="inlineStr">
        <is>
          <t>Blanket (page end)</t>
        </is>
      </c>
      <c r="I176" s="30" t="n"/>
      <c r="J176" s="30" t="n"/>
      <c r="K176" s="30" t="n"/>
      <c r="L176" s="30" t="inlineStr">
        <is>
          <t>NO</t>
        </is>
      </c>
      <c r="M176" s="30" t="n">
        <v>-0.03685665567478008</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OI_CONFIRM_MIN_CHANGE_PCT</t>
        </is>
      </c>
      <c r="B177" s="73" t="inlineStr">
        <is>
          <t>0</t>
        </is>
      </c>
      <c r="C177" s="38" t="n"/>
      <c r="D177" s="38" t="inlineStr">
        <is>
          <t>ENTRY, GLOBAL_CHECK, STOCKS_EXIT</t>
        </is>
      </c>
      <c r="E177" s="38" t="n"/>
      <c r="F177" s="30" t="n"/>
      <c r="G177" s="38">
        <f>IFERROR(VLOOKUP($A186&amp;"_"&amp;$B186,Results_Deltas!$A$2:$P$15000,5,FALSE),"")</f>
        <v/>
      </c>
      <c r="H177" s="38" t="inlineStr">
        <is>
          <t>Blanket (page end)</t>
        </is>
      </c>
      <c r="I177" s="30" t="n"/>
      <c r="J177" s="30" t="n"/>
      <c r="K177" s="30" t="n"/>
      <c r="L177" s="30" t="inlineStr">
        <is>
          <t>NO</t>
        </is>
      </c>
      <c r="M177" s="30" t="n">
        <v>-0.03685665567478008</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ADX_RANGING_THRESHOLD</t>
        </is>
      </c>
      <c r="B178" s="73" t="inlineStr">
        <is>
          <t>20</t>
        </is>
      </c>
      <c r="C178" s="38" t="n"/>
      <c r="D178" s="38" t="inlineStr">
        <is>
          <t>ENTRY, GLOBAL_CHECK, STOCKS_EXIT</t>
        </is>
      </c>
      <c r="E178" s="38" t="n"/>
      <c r="F178" s="30" t="n"/>
      <c r="G178" s="38">
        <f>IFERROR(VLOOKUP($A187&amp;"_"&amp;$B187,Results_Deltas!$A$2:$P$15000,5,FALSE),"")</f>
        <v/>
      </c>
      <c r="H178" s="38" t="inlineStr">
        <is>
          <t>Blanket (page end)</t>
        </is>
      </c>
      <c r="I178" s="30" t="n"/>
      <c r="J178" s="30" t="n"/>
      <c r="K178" s="30" t="n"/>
      <c r="L178" s="30" t="inlineStr">
        <is>
          <t>NO</t>
        </is>
      </c>
      <c r="M178" s="30" t="n">
        <v>-0.03058979950392729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BANDAID_OFF_LOSER_RECOVER_PCT</t>
        </is>
      </c>
      <c r="B179" s="73" t="inlineStr">
        <is>
          <t>0</t>
        </is>
      </c>
      <c r="C179" s="38" t="n"/>
      <c r="D179" s="38" t="inlineStr">
        <is>
          <t>AUGMENT, ENTRY, EXIT, GLOBAL_CHECK, REDUCE, STOCKS_EXIT</t>
        </is>
      </c>
      <c r="E179" s="38" t="n"/>
      <c r="F179" s="30" t="n"/>
      <c r="G179" s="38">
        <f>IFERROR(VLOOKUP($A188&amp;"_"&amp;$B188,Results_Deltas!$A$2:$P$15000,5,FALSE),"")</f>
        <v/>
      </c>
      <c r="H179" s="38" t="inlineStr">
        <is>
          <t>Blanket (page end)</t>
        </is>
      </c>
      <c r="I179" s="30" t="n"/>
      <c r="J179" s="30" t="n"/>
      <c r="K179" s="30" t="n"/>
      <c r="L179" s="30" t="inlineStr">
        <is>
          <t>NO</t>
        </is>
      </c>
      <c r="M179" s="30" t="n">
        <v>-0.03058979950392729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EXECUTE_NOW_SINGLE_GATE_ENFORCE</t>
        </is>
      </c>
      <c r="B180" s="73" t="inlineStr">
        <is>
          <t>0.0</t>
        </is>
      </c>
      <c r="C180" s="38" t="n"/>
      <c r="D180" s="38" t="inlineStr">
        <is>
          <t>ENTRY, GLOBAL_CHECK, STOCKS_EXIT</t>
        </is>
      </c>
      <c r="E180" s="38" t="n"/>
      <c r="F180" s="30" t="n"/>
      <c r="G180" s="38">
        <f>IFERROR(VLOOKUP($A189&amp;"_"&amp;$B189,Results_Deltas!$A$2:$P$15000,5,FALSE),"")</f>
        <v/>
      </c>
      <c r="H180" s="38" t="inlineStr">
        <is>
          <t>Blanket (page end)</t>
        </is>
      </c>
      <c r="I180" s="30" t="n"/>
      <c r="J180" s="30" t="n"/>
      <c r="K180" s="30" t="n"/>
      <c r="L180" s="30" t="inlineStr">
        <is>
          <t>NO</t>
        </is>
      </c>
      <c r="M180" s="30" t="n">
        <v>-0.03058979950392729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EXECUTE_NOW_SINGLE_GATE_ENFORCE</t>
        </is>
      </c>
      <c r="B181" s="73" t="inlineStr">
        <is>
          <t>0.0_ALT</t>
        </is>
      </c>
      <c r="C181" s="38" t="n"/>
      <c r="D181" s="38" t="inlineStr">
        <is>
          <t>ENTRY, GLOBAL_CHECK, STOCKS_EXIT</t>
        </is>
      </c>
      <c r="E181" s="38" t="n"/>
      <c r="F181" s="30" t="n"/>
      <c r="G181" s="38">
        <f>IFERROR(VLOOKUP($A190&amp;"_"&amp;$B190,Results_Deltas!$A$2:$P$15000,5,FALSE),"")</f>
        <v/>
      </c>
      <c r="H181" s="38" t="inlineStr">
        <is>
          <t>Blanket (page end)</t>
        </is>
      </c>
      <c r="I181" s="30" t="n"/>
      <c r="J181" s="30" t="n"/>
      <c r="K181" s="30" t="n"/>
      <c r="L181" s="30" t="inlineStr">
        <is>
          <t>YES</t>
        </is>
      </c>
      <c r="M181" s="30" t="n">
        <v>-0.03058979950392729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0.5" customHeight="1" s="67">
      <c r="A182" s="37" t="inlineStr">
        <is>
          <t>EZ_MANAGE_THROTTLER_RATE</t>
        </is>
      </c>
      <c r="B182" s="73" t="inlineStr">
        <is>
          <t>0.0</t>
        </is>
      </c>
      <c r="C182" s="38" t="n"/>
      <c r="D182" s="38" t="inlineStr">
        <is>
          <t>GLOBAL_CHECK, STOCKS_EXIT</t>
        </is>
      </c>
      <c r="E182" s="38" t="n"/>
      <c r="F182" s="30" t="n"/>
      <c r="G182" s="38">
        <f>IFERROR(VLOOKUP($A191&amp;"_"&amp;$B191,Results_Deltas!$A$2:$P$15000,5,FALSE),"")</f>
        <v/>
      </c>
      <c r="H182" s="38" t="inlineStr">
        <is>
          <t>Blanket (page end)</t>
        </is>
      </c>
      <c r="I182" s="30" t="n"/>
      <c r="J182" s="30" t="n"/>
      <c r="K182" s="30" t="n"/>
      <c r="L182" s="30" t="inlineStr">
        <is>
          <t>NO</t>
        </is>
      </c>
      <c r="M182" s="30" t="n">
        <v>-0.03058979950392729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0.5" customHeight="1" s="67">
      <c r="A183" s="37" t="inlineStr">
        <is>
          <t>EZ_MANAGE_THROTTLER_RATE</t>
        </is>
      </c>
      <c r="B183" s="73" t="inlineStr">
        <is>
          <t>0.0_ALT</t>
        </is>
      </c>
      <c r="C183" s="38" t="n"/>
      <c r="D183" s="38" t="inlineStr">
        <is>
          <t>GLOBAL_CHECK, STOCKS_EXIT</t>
        </is>
      </c>
      <c r="E183" s="38" t="n"/>
      <c r="F183" s="30" t="n"/>
      <c r="G183" s="38">
        <f>IFERROR(VLOOKUP($A192&amp;"_"&amp;$B192,Results_Deltas!$A$2:$P$15000,5,FALSE),"")</f>
        <v/>
      </c>
      <c r="H183" s="38" t="inlineStr">
        <is>
          <t>Blanket (page end)</t>
        </is>
      </c>
      <c r="I183" s="30" t="n"/>
      <c r="J183" s="30" t="n"/>
      <c r="K183" s="30" t="n"/>
      <c r="L183" s="30" t="inlineStr">
        <is>
          <t>NO</t>
        </is>
      </c>
      <c r="M183" s="30" t="n">
        <v>-0.03058979950392729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FUNDING_GATE_LONG_MAX</t>
        </is>
      </c>
      <c r="B184" s="73" t="inlineStr">
        <is>
          <t>0.0</t>
        </is>
      </c>
      <c r="C184" s="38" t="n"/>
      <c r="D184" s="38" t="inlineStr">
        <is>
          <t>ENTRY, GLOBAL_CHECK, STOCKS_EXIT</t>
        </is>
      </c>
      <c r="E184" s="38" t="n"/>
      <c r="F184" s="30" t="n"/>
      <c r="G184" s="38">
        <f>IFERROR(VLOOKUP($A193&amp;"_"&amp;$B193,Results_Deltas!$A$2:$P$15000,5,FALSE),"")</f>
        <v/>
      </c>
      <c r="H184" s="38" t="inlineStr">
        <is>
          <t>Blanket (page end)</t>
        </is>
      </c>
      <c r="I184" s="30" t="n"/>
      <c r="J184" s="30" t="n"/>
      <c r="K184" s="30" t="n"/>
      <c r="L184" s="30" t="inlineStr">
        <is>
          <t>NO</t>
        </is>
      </c>
      <c r="M184" s="30" t="n">
        <v>-0.03058979950392729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FUNDING_GATE_LONG_MAX</t>
        </is>
      </c>
      <c r="B185" s="73" t="inlineStr">
        <is>
          <t>0.0_ALT</t>
        </is>
      </c>
      <c r="C185" s="38" t="n"/>
      <c r="D185" s="38" t="inlineStr">
        <is>
          <t>ENTRY, GLOBAL_CHECK, STOCKS_EXIT</t>
        </is>
      </c>
      <c r="E185" s="38" t="n"/>
      <c r="F185" s="30" t="n"/>
      <c r="G185" s="38">
        <f>IFERROR(VLOOKUP($A194&amp;"_"&amp;$B194,Results_Deltas!$A$2:$P$15000,5,FALSE),"")</f>
        <v/>
      </c>
      <c r="H185" s="38" t="inlineStr">
        <is>
          <t>Blanket (page end)</t>
        </is>
      </c>
      <c r="I185" s="30" t="n"/>
      <c r="J185" s="30" t="n"/>
      <c r="K185" s="30" t="n"/>
      <c r="L185" s="30" t="inlineStr">
        <is>
          <t>NO</t>
        </is>
      </c>
      <c r="M185" s="30" t="n">
        <v>-0.03058979950392729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FUNDING_GATE_MTF_REQUIRED</t>
        </is>
      </c>
      <c r="B186" s="73" t="inlineStr">
        <is>
          <t>0.0</t>
        </is>
      </c>
      <c r="C186" s="38" t="n"/>
      <c r="D186" s="38" t="inlineStr">
        <is>
          <t>ENTRY, GLOBAL_CHECK, STOCKS_EXIT</t>
        </is>
      </c>
      <c r="E186" s="38" t="n"/>
      <c r="F186" s="30" t="n"/>
      <c r="G186" s="38">
        <f>IFERROR(VLOOKUP($A195&amp;"_"&amp;$B195,Results_Deltas!$A$2:$P$15000,5,FALSE),"")</f>
        <v/>
      </c>
      <c r="H186" s="38" t="inlineStr">
        <is>
          <t>Blanket (page end)</t>
        </is>
      </c>
      <c r="I186" s="30" t="n"/>
      <c r="J186" s="30" t="n"/>
      <c r="K186" s="30" t="n"/>
      <c r="L186" s="30" t="inlineStr">
        <is>
          <t>NO</t>
        </is>
      </c>
      <c r="M186" s="30" t="n">
        <v>-0.03058979950392729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FUNDING_GATE_MTF_REQUIRED</t>
        </is>
      </c>
      <c r="B187" s="73" t="inlineStr">
        <is>
          <t>0.0_ALT</t>
        </is>
      </c>
      <c r="C187" s="38" t="n"/>
      <c r="D187" s="38" t="inlineStr">
        <is>
          <t>ENTRY, GLOBAL_CHECK, STOCKS_EXIT</t>
        </is>
      </c>
      <c r="E187" s="38" t="n"/>
      <c r="F187" s="30" t="n"/>
      <c r="G187" s="38">
        <f>IFERROR(VLOOKUP($A196&amp;"_"&amp;$B196,Results_Deltas!$A$2:$P$15000,5,FALSE),"")</f>
        <v/>
      </c>
      <c r="H187" s="38" t="inlineStr">
        <is>
          <t>Blanket (page end)</t>
        </is>
      </c>
      <c r="I187" s="30" t="n"/>
      <c r="J187" s="30" t="n"/>
      <c r="K187" s="30" t="n"/>
      <c r="L187" s="30" t="inlineStr">
        <is>
          <t>NO</t>
        </is>
      </c>
      <c r="M187" s="30" t="n">
        <v>-0.03058979950392729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FUNDING_GATE_SHORT_MIN</t>
        </is>
      </c>
      <c r="B188" s="73" t="inlineStr">
        <is>
          <t>0.0</t>
        </is>
      </c>
      <c r="C188" s="38" t="n"/>
      <c r="D188" s="38" t="inlineStr">
        <is>
          <t>ENTRY, GLOBAL_CHECK, STOCKS_EXIT</t>
        </is>
      </c>
      <c r="E188" s="38" t="n"/>
      <c r="F188" s="30" t="n"/>
      <c r="G188" s="38">
        <f>IFERROR(VLOOKUP($A197&amp;"_"&amp;$B197,Results_Deltas!$A$2:$P$15000,5,FALSE),"")</f>
        <v/>
      </c>
      <c r="H188" s="38" t="inlineStr">
        <is>
          <t>Blanket (page end)</t>
        </is>
      </c>
      <c r="I188" s="30" t="n"/>
      <c r="J188" s="30" t="n"/>
      <c r="K188" s="30" t="n"/>
      <c r="L188" s="30" t="inlineStr">
        <is>
          <t>YES</t>
        </is>
      </c>
      <c r="M188" s="30" t="n">
        <v>-0.03058979950392729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FUNDING_GATE_SHORT_MIN</t>
        </is>
      </c>
      <c r="B189" s="73" t="inlineStr">
        <is>
          <t>0.0_ALT</t>
        </is>
      </c>
      <c r="C189" s="38" t="n"/>
      <c r="D189" s="38" t="inlineStr">
        <is>
          <t>ENTRY, GLOBAL_CHECK, STOCKS_EXIT</t>
        </is>
      </c>
      <c r="E189" s="38" t="n"/>
      <c r="F189" s="30" t="n"/>
      <c r="G189" s="38">
        <f>IFERROR(VLOOKUP($A198&amp;"_"&amp;$B198,Results_Deltas!$A$2:$P$15000,5,FALSE),"")</f>
        <v/>
      </c>
      <c r="H189" s="38" t="inlineStr">
        <is>
          <t>Blanket (page end)</t>
        </is>
      </c>
      <c r="I189" s="30" t="n"/>
      <c r="J189" s="30" t="n"/>
      <c r="K189" s="30" t="n"/>
      <c r="L189" s="30" t="inlineStr">
        <is>
          <t>NO</t>
        </is>
      </c>
      <c r="M189" s="30" t="n">
        <v>-0.03058979950392729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GOLDEN_RULE_BASE_USD</t>
        </is>
      </c>
      <c r="B190" s="73" t="inlineStr">
        <is>
          <t>0.0</t>
        </is>
      </c>
      <c r="C190" s="38" t="n"/>
      <c r="D190" s="38" t="inlineStr">
        <is>
          <t>GLOBAL_CHECK, STOCKS_EXIT</t>
        </is>
      </c>
      <c r="E190" s="38" t="n"/>
      <c r="F190" s="30" t="n"/>
      <c r="G190" s="38">
        <f>IFERROR(VLOOKUP($A199&amp;"_"&amp;$B199,Results_Deltas!$A$2:$P$15000,5,FALSE),"")</f>
        <v/>
      </c>
      <c r="H190" s="38" t="inlineStr">
        <is>
          <t>Blanket (page end)</t>
        </is>
      </c>
      <c r="I190" s="30" t="n"/>
      <c r="J190" s="30" t="n"/>
      <c r="K190" s="30" t="n"/>
      <c r="L190" s="30" t="inlineStr">
        <is>
          <t>NO</t>
        </is>
      </c>
      <c r="M190" s="30" t="n">
        <v>-0.03058979950392729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GOLDEN_RULE_BASE_USD</t>
        </is>
      </c>
      <c r="B191" s="73" t="inlineStr">
        <is>
          <t>0.0_ALT</t>
        </is>
      </c>
      <c r="C191" s="38" t="n"/>
      <c r="D191" s="38" t="inlineStr">
        <is>
          <t>GLOBAL_CHECK, STOCKS_EXIT</t>
        </is>
      </c>
      <c r="E191" s="38" t="n"/>
      <c r="F191" s="30" t="n"/>
      <c r="G191" s="38">
        <f>IFERROR(VLOOKUP($A200&amp;"_"&amp;$B200,Results_Deltas!$A$2:$P$15000,5,FALSE),"")</f>
        <v/>
      </c>
      <c r="H191" s="38" t="inlineStr">
        <is>
          <t>Blanket (page end)</t>
        </is>
      </c>
      <c r="I191" s="30" t="n"/>
      <c r="J191" s="30" t="n"/>
      <c r="K191" s="30" t="n"/>
      <c r="L191" s="30" t="inlineStr">
        <is>
          <t>NO</t>
        </is>
      </c>
      <c r="M191" s="30" t="n">
        <v>-0.03058979950392729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GR_FILTER_ALL_ENTRIES</t>
        </is>
      </c>
      <c r="B192" s="73" t="inlineStr">
        <is>
          <t>0.0</t>
        </is>
      </c>
      <c r="C192" s="38" t="n"/>
      <c r="D192" s="38" t="inlineStr">
        <is>
          <t>GLOBAL_CHECK, STOCKS_EXIT</t>
        </is>
      </c>
      <c r="E192" s="38" t="n"/>
      <c r="F192" s="30" t="n"/>
      <c r="G192" s="38">
        <f>IFERROR(VLOOKUP($A201&amp;"_"&amp;$B201,Results_Deltas!$A$2:$P$15000,5,FALSE),"")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7" t="inlineStr">
        <is>
          <t>GR_FILTER_ALL_ENTRIES</t>
        </is>
      </c>
      <c r="B193" s="73" t="inlineStr">
        <is>
          <t>0.0_ALT</t>
        </is>
      </c>
      <c r="C193" s="38" t="n"/>
      <c r="D193" s="38" t="inlineStr">
        <is>
          <t>GLOBAL_CHECK, STOCKS_EXIT</t>
        </is>
      </c>
      <c r="E193" s="38" t="n"/>
      <c r="F193" s="30" t="n"/>
      <c r="G193" s="38">
        <f>IFERROR(VLOOKUP($A202&amp;"_"&amp;$B202,Results_Deltas!$A$2:$P$15000,5,FALSE),"")</f>
        <v/>
      </c>
      <c r="H193" s="38" t="inlineStr">
        <is>
          <t>Blanket (page end)</t>
        </is>
      </c>
      <c r="I193" s="30" t="n"/>
      <c r="J193" s="30" t="n"/>
      <c r="K193" s="30" t="n"/>
      <c r="L193" s="30" t="inlineStr">
        <is>
          <t>NO</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HLR_SMA_BAND_PCT</t>
        </is>
      </c>
      <c r="B194" s="73" t="inlineStr">
        <is>
          <t>0</t>
        </is>
      </c>
      <c r="C194" s="38" t="n"/>
      <c r="D194" s="38" t="inlineStr">
        <is>
          <t>ENTRY, GLOBAL_CHECK, STOCKS_EXIT</t>
        </is>
      </c>
      <c r="E194" s="38" t="n"/>
      <c r="F194" s="30" t="n"/>
      <c r="G194" s="38">
        <f>IFERROR(VLOOKUP($A203&amp;"_"&amp;$B203,Results_Deltas!$A$2:$P$15000,5,FALSE),"")</f>
        <v/>
      </c>
      <c r="H194" s="38" t="inlineStr">
        <is>
          <t>Blanket (page end)</t>
        </is>
      </c>
      <c r="I194" s="30" t="n"/>
      <c r="J194" s="30" t="n"/>
      <c r="K194" s="30" t="n"/>
      <c r="L194" s="30" t="inlineStr">
        <is>
          <t>NO</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HLR_TOP_MIN_TFS</t>
        </is>
      </c>
      <c r="B195" s="73" t="inlineStr">
        <is>
          <t>0</t>
        </is>
      </c>
      <c r="C195" s="38" t="n"/>
      <c r="D195" s="38" t="inlineStr">
        <is>
          <t>GLOBAL_CHECK, REENTRY, STOCKS_EXIT</t>
        </is>
      </c>
      <c r="E195" s="38" t="n"/>
      <c r="F195" s="30" t="n"/>
      <c r="G195" s="38">
        <f>IFERROR(VLOOKUP($A204&amp;"_"&amp;$B204,Results_Deltas!$A$2:$P$15000,5,FALSE),"")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7" t="inlineStr">
        <is>
          <t>HTF4_CONF</t>
        </is>
      </c>
      <c r="B196" s="73" t="inlineStr">
        <is>
          <t>False_ALT</t>
        </is>
      </c>
      <c r="C196" s="38" t="n"/>
      <c r="D196" s="38" t="inlineStr">
        <is>
          <t>GLOBAL_CHECK, STOCKS_EXIT</t>
        </is>
      </c>
      <c r="E196" s="38" t="n"/>
      <c r="F196" s="30" t="n"/>
      <c r="G196" s="38">
        <f>IFERROR(VLOOKUP($A205&amp;"_"&amp;$B205,Results_Deltas!$A$2:$P$15000,5,FALSE),"")</f>
        <v/>
      </c>
      <c r="H196" s="38" t="inlineStr">
        <is>
          <t>Blanket (page end)</t>
        </is>
      </c>
      <c r="I196" s="30" t="n"/>
      <c r="J196" s="30" t="n"/>
      <c r="K196" s="30" t="n"/>
      <c r="L196" s="30" t="inlineStr">
        <is>
          <t>NO</t>
        </is>
      </c>
      <c r="M196" s="30" t="n">
        <v>-0.03058979950392729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HTF_GATE_BYPASS_RZ</t>
        </is>
      </c>
      <c r="B197" s="73" t="inlineStr">
        <is>
          <t>0.0</t>
        </is>
      </c>
      <c r="C197" s="38" t="n"/>
      <c r="D197" s="38" t="inlineStr">
        <is>
          <t>ENTRY, GLOBAL_CHECK, STOCKS_EXIT</t>
        </is>
      </c>
      <c r="E197" s="38" t="n"/>
      <c r="F197" s="30" t="n"/>
      <c r="G197" s="38">
        <f>IFERROR(VLOOKUP($A206&amp;"_"&amp;$B206,Results_Deltas!$A$2:$P$15000,5,FALSE),"")</f>
        <v/>
      </c>
      <c r="H197" s="38" t="inlineStr">
        <is>
          <t>Blanket (page end)</t>
        </is>
      </c>
      <c r="I197" s="30" t="n"/>
      <c r="J197" s="30" t="n"/>
      <c r="K197" s="30" t="n"/>
      <c r="L197" s="30" t="inlineStr">
        <is>
          <t>NO</t>
        </is>
      </c>
      <c r="M197" s="30" t="n">
        <v>-0.03058979950392729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HTF_GATE_BYPASS_RZ</t>
        </is>
      </c>
      <c r="B198" s="73" t="inlineStr">
        <is>
          <t>0.0_ALT</t>
        </is>
      </c>
      <c r="C198" s="38" t="n"/>
      <c r="D198" s="38" t="inlineStr">
        <is>
          <t>ENTRY, GLOBAL_CHECK, STOCKS_EXIT</t>
        </is>
      </c>
      <c r="E198" s="38" t="n"/>
      <c r="F198" s="30" t="n"/>
      <c r="G198" s="38">
        <f>IFERROR(VLOOKUP($A207&amp;"_"&amp;$B207,Results_Deltas!$A$2:$P$15000,5,FALSE),"")</f>
        <v/>
      </c>
      <c r="H198" s="38" t="inlineStr">
        <is>
          <t>Blanket (page end)</t>
        </is>
      </c>
      <c r="I198" s="30" t="n"/>
      <c r="J198" s="30" t="n"/>
      <c r="K198" s="30" t="n"/>
      <c r="L198" s="30" t="inlineStr">
        <is>
          <t>NO</t>
        </is>
      </c>
      <c r="M198" s="30" t="n">
        <v>-0.03058979950392729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HTF_GATE_D_MANDATORY</t>
        </is>
      </c>
      <c r="B199" s="73" t="inlineStr">
        <is>
          <t>0.0</t>
        </is>
      </c>
      <c r="C199" s="38" t="n"/>
      <c r="D199" s="38" t="inlineStr">
        <is>
          <t>ENTRY, GLOBAL_CHECK, STOCKS_EXIT</t>
        </is>
      </c>
      <c r="E199" s="38" t="n"/>
      <c r="F199" s="30" t="n"/>
      <c r="G199" s="38">
        <f>IFERROR(VLOOKUP($A208&amp;"_"&amp;$B208,Results_Deltas!$A$2:$P$15000,5,FALSE),"")</f>
        <v/>
      </c>
      <c r="H199" s="38" t="inlineStr">
        <is>
          <t>Blanket (page end)</t>
        </is>
      </c>
      <c r="I199" s="30" t="n"/>
      <c r="J199" s="30" t="n"/>
      <c r="K199" s="30" t="n"/>
      <c r="L199" s="30" t="inlineStr">
        <is>
          <t>NO</t>
        </is>
      </c>
      <c r="M199" s="30" t="n">
        <v>-0.03058979950392729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HTF_GATE_D_MANDATORY</t>
        </is>
      </c>
      <c r="B200" s="73" t="inlineStr">
        <is>
          <t>0.0_ALT</t>
        </is>
      </c>
      <c r="C200" s="38" t="n"/>
      <c r="D200" s="38" t="inlineStr">
        <is>
          <t>ENTRY, GLOBAL_CHECK, STOCKS_EXIT</t>
        </is>
      </c>
      <c r="E200" s="38" t="n"/>
      <c r="F200" s="30" t="n"/>
      <c r="G200" s="38">
        <f>IFERROR(VLOOKUP($A209&amp;"_"&amp;$B209,Results_Deltas!$A$2:$P$15000,5,FALSE),"")</f>
        <v/>
      </c>
      <c r="H200" s="38" t="inlineStr">
        <is>
          <t>Blanket (page end)</t>
        </is>
      </c>
      <c r="I200" s="30" t="n"/>
      <c r="J200" s="30" t="n"/>
      <c r="K200" s="30" t="n"/>
      <c r="L200" s="30" t="inlineStr">
        <is>
          <t>YES</t>
        </is>
      </c>
      <c r="M200" s="30" t="n">
        <v>-0.03058979950392729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HTF_GATE_MIN_CONFIRMATIONS</t>
        </is>
      </c>
      <c r="B201" s="73" t="inlineStr">
        <is>
          <t>0.0</t>
        </is>
      </c>
      <c r="C201" s="38" t="n"/>
      <c r="D201" s="38" t="inlineStr">
        <is>
          <t>ENTRY, GLOBAL_CHECK, STOCKS_EXIT</t>
        </is>
      </c>
      <c r="E201" s="38" t="n"/>
      <c r="F201" s="30" t="n"/>
      <c r="G201" s="38">
        <f>IFERROR(VLOOKUP($A210&amp;"_"&amp;$B210,Results_Deltas!$A$2:$P$15000,5,FALSE),"")</f>
        <v/>
      </c>
      <c r="H201" s="38" t="inlineStr">
        <is>
          <t>Blanket (page end)</t>
        </is>
      </c>
      <c r="I201" s="30" t="n"/>
      <c r="J201" s="30" t="n"/>
      <c r="K201" s="30" t="n"/>
      <c r="L201" s="30" t="inlineStr">
        <is>
          <t>NO</t>
        </is>
      </c>
      <c r="M201" s="30" t="n">
        <v>-0.03058979950392729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HTF_GATE_MIN_CONFIRMATIONS</t>
        </is>
      </c>
      <c r="B202" s="73" t="inlineStr">
        <is>
          <t>0.0_ALT</t>
        </is>
      </c>
      <c r="C202" s="38" t="n"/>
      <c r="D202" s="38" t="inlineStr">
        <is>
          <t>ENTRY, GLOBAL_CHECK, STOCKS_EXIT</t>
        </is>
      </c>
      <c r="E202" s="38" t="n"/>
      <c r="F202" s="30" t="n"/>
      <c r="G202" s="38">
        <f>IFERROR(VLOOKUP($A211&amp;"_"&amp;$B211,Results_Deltas!$A$2:$P$15000,5,FALSE),"")</f>
        <v/>
      </c>
      <c r="H202" s="38" t="inlineStr">
        <is>
          <t>Blanket (page end)</t>
        </is>
      </c>
      <c r="I202" s="30" t="n"/>
      <c r="J202" s="30" t="n"/>
      <c r="K202" s="30" t="n"/>
      <c r="L202" s="30" t="inlineStr">
        <is>
          <t>NO</t>
        </is>
      </c>
      <c r="M202" s="30" t="n">
        <v>-0.03058979950392729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7" t="inlineStr">
        <is>
          <t>HTF_TREND_VETO_BYPASS_REASONS</t>
        </is>
      </c>
      <c r="B203" s="73" t="inlineStr">
        <is>
          <t>0.0</t>
        </is>
      </c>
      <c r="C203" s="38" t="n"/>
      <c r="D203" s="38" t="inlineStr">
        <is>
          <t>GLOBAL_CHECK, STOCKS_EXIT</t>
        </is>
      </c>
      <c r="E203" s="38" t="n"/>
      <c r="F203" s="30" t="n"/>
      <c r="G203" s="38">
        <f>IFERROR(VLOOKUP($A212&amp;"_"&amp;$B212,Results_Deltas!$A$2:$P$15000,5,FALSE),"")</f>
        <v/>
      </c>
      <c r="H203" s="38" t="inlineStr">
        <is>
          <t>Blanket (page end)</t>
        </is>
      </c>
      <c r="I203" s="30" t="n"/>
      <c r="J203" s="30" t="n"/>
      <c r="K203" s="30" t="n"/>
      <c r="L203" s="30" t="inlineStr">
        <is>
          <t>NO</t>
        </is>
      </c>
      <c r="M203" s="30" t="n">
        <v>-0.03058979950392729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7" t="inlineStr">
        <is>
          <t>HTF_TREND_VETO_BYPASS_REASONS</t>
        </is>
      </c>
      <c r="B204" s="73" t="inlineStr">
        <is>
          <t>0.0_ALT</t>
        </is>
      </c>
      <c r="C204" s="38" t="n"/>
      <c r="D204" s="38" t="inlineStr">
        <is>
          <t>GLOBAL_CHECK, STOCKS_EXIT</t>
        </is>
      </c>
      <c r="E204" s="38" t="n"/>
      <c r="F204" s="30" t="n"/>
      <c r="G204" s="38">
        <f>IFERROR(VLOOKUP($A213&amp;"_"&amp;$B213,Results_Deltas!$A$2:$P$15000,5,FALSE),"")</f>
        <v/>
      </c>
      <c r="H204" s="38" t="inlineStr">
        <is>
          <t>Blanket (page end)</t>
        </is>
      </c>
      <c r="I204" s="30" t="n"/>
      <c r="J204" s="30" t="n"/>
      <c r="K204" s="30" t="n"/>
      <c r="L204" s="30" t="inlineStr">
        <is>
          <t>NO</t>
        </is>
      </c>
      <c r="M204" s="30" t="n">
        <v>-0.03058979950392729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7" t="inlineStr">
        <is>
          <t>LEADERBOARD_FILTER</t>
        </is>
      </c>
      <c r="B205" s="73" t="inlineStr">
        <is>
          <t>False_ALT</t>
        </is>
      </c>
      <c r="C205" s="38" t="n"/>
      <c r="D205" s="38" t="inlineStr">
        <is>
          <t>AUGMENT, ENTRY, EXIT, GLOBAL_CHECK, REDUCE, STOCKS_EXIT</t>
        </is>
      </c>
      <c r="E205" s="38" t="n"/>
      <c r="F205" s="30" t="n"/>
      <c r="G205" s="38">
        <f>IFERROR(VLOOKUP($A214&amp;"_"&amp;$B214,Results_Deltas!$A$2:$P$15000,5,FALSE),"")</f>
        <v/>
      </c>
      <c r="H205" s="38" t="inlineStr">
        <is>
          <t>Blanket (page end)</t>
        </is>
      </c>
      <c r="I205" s="30" t="n"/>
      <c r="J205" s="30" t="n"/>
      <c r="K205" s="30" t="n"/>
      <c r="L205" s="30" t="inlineStr">
        <is>
          <t>NO</t>
        </is>
      </c>
      <c r="M205" s="30" t="n">
        <v>-0.03058979950392729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7" t="inlineStr">
        <is>
          <t>LH_HL_FILTER_REQUIRE_BOTH</t>
        </is>
      </c>
      <c r="B206" s="73" t="inlineStr">
        <is>
          <t>False_ALT</t>
        </is>
      </c>
      <c r="C206" s="38" t="n"/>
      <c r="D206" s="38" t="inlineStr">
        <is>
          <t>ENTRY, GLOBAL_CHECK, STOCKS_EXIT</t>
        </is>
      </c>
      <c r="E206" s="38" t="n"/>
      <c r="F206" s="30" t="n"/>
      <c r="G206" s="38">
        <f>IFERROR(VLOOKUP($A215&amp;"_"&amp;$B215,Results_Deltas!$A$2:$P$15000,5,FALSE),"")</f>
        <v/>
      </c>
      <c r="H206" s="38" t="inlineStr">
        <is>
          <t>Blanket (page end)</t>
        </is>
      </c>
      <c r="I206" s="30" t="n"/>
      <c r="J206" s="30" t="n"/>
      <c r="K206" s="30" t="n"/>
      <c r="L206" s="30" t="inlineStr">
        <is>
          <t>YES</t>
        </is>
      </c>
      <c r="M206" s="30" t="n">
        <v>-0.03058979950392729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9" t="inlineStr">
        <is>
          <t>MANDATORY_REENTRY_WT_FILTER_MIN_VELOCITY</t>
        </is>
      </c>
      <c r="B207" s="73" t="inlineStr">
        <is>
          <t>0.0</t>
        </is>
      </c>
      <c r="C207" s="38" t="n"/>
      <c r="D207" s="38" t="inlineStr">
        <is>
          <t>GLOBAL_CHECK, STOCKS_EXIT</t>
        </is>
      </c>
      <c r="E207" s="38" t="n"/>
      <c r="F207" s="30" t="n"/>
      <c r="G207" s="38">
        <f>IFERROR(VLOOKUP($A216&amp;"_"&amp;$B216,Results_Deltas!$A$2:$P$15000,5,FALSE),"")</f>
        <v/>
      </c>
      <c r="H207" s="38" t="inlineStr">
        <is>
          <t>Blanket (page end)</t>
        </is>
      </c>
      <c r="I207" s="30" t="n"/>
      <c r="J207" s="30" t="n"/>
      <c r="K207" s="30" t="n"/>
      <c r="L207" s="30" t="inlineStr">
        <is>
          <t>NO</t>
        </is>
      </c>
      <c r="M207" s="30" t="n">
        <v>-0.03058979950392729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7" t="inlineStr">
        <is>
          <t>MANDATORY_REENTRY_WT_FILTER_MIN_VELOCITY</t>
        </is>
      </c>
      <c r="B208" s="73" t="inlineStr">
        <is>
          <t>0.0_ALT</t>
        </is>
      </c>
      <c r="C208" s="38" t="n"/>
      <c r="D208" s="38" t="inlineStr">
        <is>
          <t>GLOBAL_CHECK, STOCKS_EXIT</t>
        </is>
      </c>
      <c r="E208" s="38" t="n"/>
      <c r="F208" s="30" t="n"/>
      <c r="G208" s="38">
        <f>IFERROR(VLOOKUP($A217&amp;"_"&amp;$B217,Results_Deltas!$A$2:$P$15000,5,FALSE),"")</f>
        <v/>
      </c>
      <c r="H208" s="38" t="inlineStr">
        <is>
          <t>Blanket (page end)</t>
        </is>
      </c>
      <c r="I208" s="30" t="n"/>
      <c r="J208" s="30" t="n"/>
      <c r="K208" s="30" t="n"/>
      <c r="L208" s="30" t="inlineStr">
        <is>
          <t>NO</t>
        </is>
      </c>
      <c r="M208" s="30" t="n">
        <v>-0.03058979950392729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MANDATORY_REENTRY_WT_FILTER_REQUIRE_FLIP</t>
        </is>
      </c>
      <c r="B209" s="73" t="inlineStr">
        <is>
          <t>False_ALT</t>
        </is>
      </c>
      <c r="C209" s="38" t="n"/>
      <c r="D209" s="38" t="inlineStr">
        <is>
          <t>GLOBAL_CHECK, STOCKS_EXIT</t>
        </is>
      </c>
      <c r="E209" s="38" t="n"/>
      <c r="F209" s="30" t="n"/>
      <c r="G209" s="38">
        <f>IFERROR(VLOOKUP($A218&amp;"_"&amp;$B218,Results_Deltas!$A$2:$P$15000,5,FALSE),"")</f>
        <v/>
      </c>
      <c r="H209" s="38" t="inlineStr">
        <is>
          <t>Blanket (page end)</t>
        </is>
      </c>
      <c r="I209" s="30" t="n"/>
      <c r="J209" s="30" t="n"/>
      <c r="K209" s="30" t="n"/>
      <c r="L209" s="30" t="inlineStr">
        <is>
          <t>NO</t>
        </is>
      </c>
      <c r="M209" s="30" t="n">
        <v>-0.03058979950392729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7" t="inlineStr">
        <is>
          <t>MI_TF_AGREE_MIN</t>
        </is>
      </c>
      <c r="B210" s="73" t="inlineStr">
        <is>
          <t>0.0</t>
        </is>
      </c>
      <c r="C210" s="38" t="n"/>
      <c r="D210" s="38" t="inlineStr">
        <is>
          <t>ENTRY, GLOBAL_CHECK, STOCKS_EXIT</t>
        </is>
      </c>
      <c r="E210" s="38" t="n"/>
      <c r="F210" s="30" t="n"/>
      <c r="G210" s="38">
        <f>IFERROR(VLOOKUP($A219&amp;"_"&amp;$B219,Results_Deltas!$A$2:$P$15000,5,FALSE),"")</f>
        <v/>
      </c>
      <c r="H210" s="38" t="inlineStr">
        <is>
          <t>Blanket (page end)</t>
        </is>
      </c>
      <c r="I210" s="30" t="n"/>
      <c r="J210" s="30" t="n"/>
      <c r="K210" s="30" t="n"/>
      <c r="L210" s="30" t="inlineStr">
        <is>
          <t>NO</t>
        </is>
      </c>
      <c r="M210" s="30" t="n">
        <v>-0.03058979950392729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7" t="inlineStr">
        <is>
          <t>MI_TF_AGREE_MIN</t>
        </is>
      </c>
      <c r="B211" s="73" t="inlineStr">
        <is>
          <t>0.0_ALT</t>
        </is>
      </c>
      <c r="C211" s="38" t="n"/>
      <c r="D211" s="38" t="inlineStr">
        <is>
          <t>ENTRY, GLOBAL_CHECK, STOCKS_EXIT</t>
        </is>
      </c>
      <c r="E211" s="38" t="n"/>
      <c r="F211" s="30" t="n"/>
      <c r="G211" s="38">
        <f>IFERROR(VLOOKUP($A220&amp;"_"&amp;$B220,Results_Deltas!$A$2:$P$15000,5,FALSE),"")</f>
        <v/>
      </c>
      <c r="H211" s="38" t="inlineStr">
        <is>
          <t>Blanket (page end)</t>
        </is>
      </c>
      <c r="I211" s="30" t="n"/>
      <c r="J211" s="30" t="n"/>
      <c r="K211" s="30" t="n"/>
      <c r="L211" s="30" t="inlineStr">
        <is>
          <t>YES</t>
        </is>
      </c>
      <c r="M211" s="30" t="n">
        <v>-0.03058979950392729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5.75" customHeight="1" s="67">
      <c r="A212" s="37" t="inlineStr">
        <is>
          <t>MTF_FILTER_STRONG_BUY_QUICK_BYPASS</t>
        </is>
      </c>
      <c r="B212" s="73" t="inlineStr">
        <is>
          <t>0.0</t>
        </is>
      </c>
      <c r="C212" s="38" t="n"/>
      <c r="D212" s="38" t="inlineStr">
        <is>
          <t>GLOBAL_CHECK, STOCKS_EXIT</t>
        </is>
      </c>
      <c r="E212" s="38" t="n"/>
      <c r="F212" s="30" t="n"/>
      <c r="G212" s="38">
        <f>IFERROR(VLOOKUP($A221&amp;"_"&amp;$B221,Results_Deltas!$A$2:$P$15000,5,FALSE),"")</f>
        <v/>
      </c>
      <c r="H212" s="38" t="inlineStr">
        <is>
          <t>Blanket (page end)</t>
        </is>
      </c>
      <c r="I212" s="30" t="n"/>
      <c r="J212" s="30" t="n"/>
      <c r="K212" s="30" t="n"/>
      <c r="L212" s="30" t="inlineStr">
        <is>
          <t>NO</t>
        </is>
      </c>
      <c r="M212" s="30" t="n">
        <v>-0.03058979950392729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MTF_FILTER_STRONG_BUY_QUICK_BYPASS</t>
        </is>
      </c>
      <c r="B213" s="73" t="inlineStr">
        <is>
          <t>0.0_ALT</t>
        </is>
      </c>
      <c r="C213" s="38" t="n"/>
      <c r="D213" s="38" t="inlineStr">
        <is>
          <t>GLOBAL_CHECK, STOCKS_EXIT</t>
        </is>
      </c>
      <c r="E213" s="38" t="n"/>
      <c r="F213" s="30" t="n"/>
      <c r="G213" s="38">
        <f>IFERROR(VLOOKUP($A222&amp;"_"&amp;$B222,Results_Deltas!$A$2:$P$15000,5,FALSE),"")</f>
        <v/>
      </c>
      <c r="H213" s="38" t="inlineStr">
        <is>
          <t>Blanket (page end)</t>
        </is>
      </c>
      <c r="I213" s="30" t="n"/>
      <c r="J213" s="30" t="n"/>
      <c r="K213" s="30" t="n"/>
      <c r="L213" s="30" t="inlineStr">
        <is>
          <t>YES</t>
        </is>
      </c>
      <c r="M213" s="30" t="n">
        <v>-0.03058979950392729</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9" t="inlineStr">
        <is>
          <t>NEWBORN_LOSS_KILL_GAIN_THRESHOLD_PCT</t>
        </is>
      </c>
      <c r="B214" s="73" t="inlineStr">
        <is>
          <t>0</t>
        </is>
      </c>
      <c r="C214" s="38" t="n"/>
      <c r="D214" s="38" t="inlineStr">
        <is>
          <t>AUGMENT, EXIT, GLOBAL_CHECK, REDUCE, STOCKS_EXIT</t>
        </is>
      </c>
      <c r="E214" s="38" t="n"/>
      <c r="F214" s="30" t="n"/>
      <c r="G214" s="38">
        <f>IFERROR(VLOOKUP($A223&amp;"_"&amp;$B223,Results_Deltas!$A$2:$P$15000,5,FALSE),"")</f>
        <v/>
      </c>
      <c r="H214" s="38" t="inlineStr">
        <is>
          <t>Blanket (page end)</t>
        </is>
      </c>
      <c r="I214" s="30" t="n"/>
      <c r="J214" s="30" t="n"/>
      <c r="K214" s="30" t="n"/>
      <c r="L214" s="30" t="inlineStr">
        <is>
          <t>NO</t>
        </is>
      </c>
      <c r="M214" s="30" t="n">
        <v>-0.03058979950392729</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7" t="inlineStr">
        <is>
          <t>NEWBORN_LOSS_KILL_REQUIRE_VEL_AGAINST</t>
        </is>
      </c>
      <c r="B215" s="73" t="inlineStr">
        <is>
          <t>0.0</t>
        </is>
      </c>
      <c r="C215" s="38" t="n"/>
      <c r="D215" s="38" t="inlineStr">
        <is>
          <t>AUGMENT, EXIT, GLOBAL_CHECK, REDUCE, STOCKS_EXIT</t>
        </is>
      </c>
      <c r="E215" s="38" t="n"/>
      <c r="F215" s="30" t="n"/>
      <c r="G215" s="38">
        <f>IFERROR(VLOOKUP($A224&amp;"_"&amp;$B224,Results_Deltas!$A$2:$P$15000,5,FALSE),"")</f>
        <v/>
      </c>
      <c r="H215" s="38" t="inlineStr">
        <is>
          <t>Blanket (page end)</t>
        </is>
      </c>
      <c r="I215" s="30" t="n"/>
      <c r="J215" s="30" t="n"/>
      <c r="K215" s="30" t="n"/>
      <c r="L215" s="30" t="inlineStr">
        <is>
          <t>YES</t>
        </is>
      </c>
      <c r="M215" s="30" t="n">
        <v>-0.03058979950392729</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NEWBORN_LOSS_KILL_REQUIRE_VEL_AGAINST</t>
        </is>
      </c>
      <c r="B216" s="73" t="inlineStr">
        <is>
          <t>0.0_ALT</t>
        </is>
      </c>
      <c r="C216" s="38" t="n"/>
      <c r="D216" s="38" t="inlineStr">
        <is>
          <t>AUGMENT, EXIT, GLOBAL_CHECK, REDUCE, STOCKS_EXIT</t>
        </is>
      </c>
      <c r="E216" s="38" t="n"/>
      <c r="F216" s="30" t="n"/>
      <c r="G216" s="38">
        <f>IFERROR(VLOOKUP($A225&amp;"_"&amp;$B225,Results_Deltas!$A$2:$P$15000,5,FALSE),"")</f>
        <v/>
      </c>
      <c r="H216" s="38" t="inlineStr">
        <is>
          <t>Blanket (page end)</t>
        </is>
      </c>
      <c r="I216" s="30" t="n"/>
      <c r="J216" s="30" t="n"/>
      <c r="K216" s="30" t="n"/>
      <c r="L216" s="30" t="inlineStr">
        <is>
          <t>YES</t>
        </is>
      </c>
      <c r="M216" s="30" t="n">
        <v>-0.03058979950392729</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5.75" customHeight="1" s="67">
      <c r="A217" s="37" t="inlineStr">
        <is>
          <t>NEW_POSITION_MAX_LOSS_THRESHOLD</t>
        </is>
      </c>
      <c r="B217" s="73" t="inlineStr">
        <is>
          <t>0</t>
        </is>
      </c>
      <c r="C217" s="38" t="n"/>
      <c r="D217" s="38" t="inlineStr">
        <is>
          <t>AUGMENT, EXIT, GLOBAL_CHECK, REDUCE, STOCKS_EXIT</t>
        </is>
      </c>
      <c r="E217" s="38" t="n"/>
      <c r="F217" s="30" t="n"/>
      <c r="G217" s="38">
        <f>IFERROR(VLOOKUP($A226&amp;"_"&amp;$B226,Results_Deltas!$A$2:$P$15000,5,FALSE),"")</f>
        <v/>
      </c>
      <c r="H217" s="38" t="inlineStr">
        <is>
          <t>Blanket (page end)</t>
        </is>
      </c>
      <c r="I217" s="30" t="n"/>
      <c r="J217" s="30" t="n"/>
      <c r="K217" s="30" t="n"/>
      <c r="L217" s="30" t="inlineStr">
        <is>
          <t>NO</t>
        </is>
      </c>
      <c r="M217" s="30" t="n">
        <v>-0.03058979950392729</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OI_CONFIRM_MIN_PRICE_PCT</t>
        </is>
      </c>
      <c r="B218" s="73" t="inlineStr">
        <is>
          <t>0</t>
        </is>
      </c>
      <c r="C218" s="38" t="n"/>
      <c r="D218" s="38" t="inlineStr">
        <is>
          <t>ENTRY, GLOBAL_CHECK, STOCKS_EXIT</t>
        </is>
      </c>
      <c r="E218" s="38" t="n"/>
      <c r="F218" s="30" t="n"/>
      <c r="G218" s="38">
        <f>IFERROR(VLOOKUP($A227&amp;"_"&amp;$B227,Results_Deltas!$A$2:$P$15000,5,FALSE),"")</f>
        <v/>
      </c>
      <c r="H218" s="38" t="inlineStr">
        <is>
          <t>Blanket (page end)</t>
        </is>
      </c>
      <c r="I218" s="30" t="n"/>
      <c r="J218" s="30" t="n"/>
      <c r="K218" s="30" t="n"/>
      <c r="L218" s="30" t="inlineStr">
        <is>
          <t>YES</t>
        </is>
      </c>
      <c r="M218" s="30" t="n">
        <v>-0.03058979950392729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t="inlineStr">
        <is>
          <t>SHORT_PARTIAL_RECOVERY_ENABLED</t>
        </is>
      </c>
      <c r="B219" t="inlineStr">
        <is>
          <t>False</t>
        </is>
      </c>
      <c r="C219" t="inlineStr">
        <is>
          <t>True</t>
        </is>
      </c>
    </row>
    <row r="220" ht="15.75" customHeight="1" s="67">
      <c r="A220" t="inlineStr">
        <is>
          <t>SHORT_PARTIAL_RECOVERY_SIZE_MULT</t>
        </is>
      </c>
      <c r="B220" t="inlineStr">
        <is>
          <t>2.0</t>
        </is>
      </c>
      <c r="C220" t="inlineStr">
        <is>
          <t>3.0</t>
        </is>
      </c>
    </row>
    <row r="221" ht="15.75" customHeight="1" s="67">
      <c r="A221" t="inlineStr">
        <is>
          <t>SHORT_PARTIAL_RECOVERY_THRESHOLD_PCT</t>
        </is>
      </c>
      <c r="B221" t="inlineStr">
        <is>
          <t>-1.0</t>
        </is>
      </c>
      <c r="C221" t="inlineStr">
        <is>
          <t>-0.5</t>
        </is>
      </c>
    </row>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1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MARKET_QUALITY_SCORE_ENABLED</t>
        </is>
      </c>
      <c r="B3" s="72" t="inlineStr">
        <is>
          <t>True</t>
        </is>
      </c>
      <c r="C3" s="30" t="n"/>
      <c r="D3" s="30" t="n"/>
      <c r="E3" s="30" t="n"/>
      <c r="F3" s="30" t="n"/>
      <c r="G3" s="30">
        <f>IFERROR(VLOOKUP($A6&amp;"_"&amp;$B6,Results_Deltas!$A$2:$P$15000,5,FALSE),"")</f>
        <v/>
      </c>
      <c r="H3" s="30">
        <f>IFERROR(VLOOKUP($A6,Results_30d_Deltas!$A$2:$H$5000,7,FALSE)-E5,"")</f>
        <v/>
      </c>
      <c r="I3" s="30">
        <f>IFERROR(VLOOKUP($A6,Results_30d_Deltas!$A$2:$H$5000,6,FALSE),"")</f>
        <v/>
      </c>
      <c r="J3" s="30" t="n"/>
      <c r="K3" s="30" t="n"/>
      <c r="L3" s="30" t="inlineStr">
        <is>
          <t>NO</t>
        </is>
      </c>
      <c r="M3" s="33" t="n">
        <v>-1.230634588852653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ez_manage.py:3518 top()</t>
        </is>
      </c>
      <c r="IL3" s="30" t="inlineStr">
        <is>
          <t>v12_quick_engine.py:2263 x8</t>
        </is>
      </c>
      <c r="IM3" s="30" t="n"/>
      <c r="IN3" s="76" t="inlineStr">
        <is>
          <t>SUSPICIOUS n=0 for crypto_short — keep, needs S1 fills (backtest-expert: &lt;30 trades, seek plateaus, punish)</t>
        </is>
      </c>
    </row>
    <row r="4" ht="10.5" customHeight="1" s="67">
      <c r="A4" s="30" t="inlineStr">
        <is>
          <t>BREAKEVEN_GAIN_EROSION_MIN_GAIN</t>
        </is>
      </c>
      <c r="B4" s="72" t="inlineStr">
        <is>
          <t>37.5</t>
        </is>
      </c>
      <c r="C4" s="30" t="n"/>
      <c r="D4" s="30" t="n"/>
      <c r="E4" s="30" t="n"/>
      <c r="F4" s="30" t="n"/>
      <c r="G4" s="30">
        <f>IFERROR(VLOOKUP($A6&amp;"_"&amp;$B6,Results_Deltas!$A$2:$P$15000,5,FALSE),"")</f>
        <v/>
      </c>
      <c r="H4" s="30">
        <f>IFERROR(VLOOKUP($A6,Results_30d_Deltas!$A$2:$H$5000,7,FALSE)-E5,"")</f>
        <v/>
      </c>
      <c r="I4" s="30">
        <f>IFERROR(VLOOKUP($A6,Results_30d_Deltas!$A$2:$H$5000,6,FALSE),"")</f>
        <v/>
      </c>
      <c r="J4" s="30" t="n"/>
      <c r="K4" s="30" t="n"/>
      <c r="L4" s="30" t="inlineStr">
        <is>
          <t>YES</t>
        </is>
      </c>
      <c r="M4" s="33" t="n">
        <v>-1.226377703066024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30" t="n"/>
      <c r="IK4" s="30" t="inlineStr">
        <is>
          <t>ez_manage.py:4401 top()</t>
        </is>
      </c>
      <c r="IL4" s="30" t="inlineStr">
        <is>
          <t>v12_quick_engine.py:357 x14</t>
        </is>
      </c>
      <c r="IM4" s="30" t="n"/>
      <c r="IN4" s="76" t="inlineStr">
        <is>
          <t>SUSPICIOUS n=0 for crypto_short — keep, needs S1 fills (backtest-expert: &lt;30 trades, seek plateaus, punish)</t>
        </is>
      </c>
    </row>
    <row r="5" ht="10.5" customHeight="1" s="67">
      <c r="A5" s="30" t="inlineStr">
        <is>
          <t>SIMPLE_TP_PCT</t>
        </is>
      </c>
      <c r="B5" s="72" t="inlineStr">
        <is>
          <t>2.0</t>
        </is>
      </c>
      <c r="C5" s="30" t="n"/>
      <c r="D5" s="30" t="n"/>
      <c r="E5" s="30" t="n"/>
      <c r="F5" s="30" t="n"/>
      <c r="G5" s="30">
        <f>IFERROR(VLOOKUP($A10&amp;"_"&amp;$B10,Results_Deltas!$A$2:$P$15000,5,FALSE),"")</f>
        <v/>
      </c>
      <c r="H5" s="30">
        <f>IFERROR(VLOOKUP($A10,Results_30d_Deltas!$A$2:$H$5000,7,FALSE)-E9,"")</f>
        <v/>
      </c>
      <c r="I5" s="30">
        <f>IFERROR(VLOOKUP($A10,Results_30d_Deltas!$A$2:$H$5000,6,FALSE),"")</f>
        <v/>
      </c>
      <c r="J5" s="30" t="n"/>
      <c r="K5" s="30" t="n"/>
      <c r="L5" s="30" t="inlineStr">
        <is>
          <t>YES</t>
        </is>
      </c>
      <c r="M5" s="33" t="n">
        <v>-1.225270820508274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ez_manage.py:4002 top()</t>
        </is>
      </c>
      <c r="IL5" s="30" t="inlineStr">
        <is>
          <t>v12_quick_engine.py:3228 x2</t>
        </is>
      </c>
      <c r="IM5" s="30" t="n"/>
      <c r="IN5" s="76" t="inlineStr">
        <is>
          <t>SUSPICIOUS n=0 for crypto_short — keep, needs S1 fills (backtest-expert: &lt;30 trades, seek plateaus, punish)</t>
        </is>
      </c>
    </row>
    <row r="6" ht="10.5" customHeight="1" s="67">
      <c r="A6" s="30" t="inlineStr">
        <is>
          <t>PARTIAL_PROFIT_LOCK_FRAC</t>
        </is>
      </c>
      <c r="B6" s="72" t="inlineStr">
        <is>
          <t>2.0</t>
        </is>
      </c>
      <c r="C6" s="30" t="n"/>
      <c r="D6" s="30" t="n"/>
      <c r="E6" s="30" t="n"/>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3" t="n">
        <v>-1.222790601200502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ez_manage.py:5158 top()</t>
        </is>
      </c>
      <c r="IL6" s="30" t="inlineStr">
        <is>
          <t>v12_quick_engine.py:2674 x7</t>
        </is>
      </c>
      <c r="IM6" s="30" t="n"/>
      <c r="IN6" s="76" t="inlineStr">
        <is>
          <t>SUSPICIOUS n=0 for crypto_short — keep, needs S1 fills (backtest-expert: &lt;30 trades, seek plateaus, punish)</t>
        </is>
      </c>
    </row>
    <row r="7" ht="10.5" customHeight="1" s="67">
      <c r="A7" s="30" t="inlineStr">
        <is>
          <t>BREAKEVEN_GAIN_EROSION_MIN_GAIN</t>
        </is>
      </c>
      <c r="B7" s="72" t="inlineStr">
        <is>
          <t>25.0</t>
        </is>
      </c>
      <c r="C7" s="30" t="n"/>
      <c r="D7" s="30" t="n"/>
      <c r="E7" s="30" t="n"/>
      <c r="F7" s="30" t="n"/>
      <c r="G7" s="30">
        <f>IFERROR(VLOOKUP($A9&amp;"_"&amp;$B9,Results_Deltas!$A$2:$P$15000,5,FALSE),"")</f>
        <v/>
      </c>
      <c r="H7" s="30">
        <f>IFERROR(VLOOKUP($A9,Results_30d_Deltas!$A$2:$H$5000,7,FALSE)-E8,"")</f>
        <v/>
      </c>
      <c r="I7" s="30">
        <f>IFERROR(VLOOKUP($A9,Results_30d_Deltas!$A$2:$H$5000,6,FALSE),"")</f>
        <v/>
      </c>
      <c r="J7" s="30" t="n"/>
      <c r="K7" s="30" t="n"/>
      <c r="L7" s="30" t="inlineStr">
        <is>
          <t>NO</t>
        </is>
      </c>
      <c r="M7" s="33" t="n">
        <v>-1.221763639473049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4" t="n"/>
      <c r="HT7" s="34" t="n"/>
      <c r="HU7" s="34" t="n"/>
      <c r="HV7" s="34" t="n"/>
      <c r="HW7" s="34" t="n"/>
      <c r="HX7" s="33" t="n"/>
      <c r="HY7" s="33" t="n"/>
      <c r="HZ7" s="33" t="n"/>
      <c r="IA7" s="33" t="n"/>
      <c r="IB7" s="33" t="n"/>
      <c r="IC7" s="33" t="n"/>
      <c r="ID7" s="33" t="n"/>
      <c r="IE7" s="33" t="n"/>
      <c r="IF7" s="33" t="n"/>
      <c r="IG7" s="33" t="n"/>
      <c r="IH7" s="33" t="n"/>
      <c r="II7" s="33" t="n"/>
      <c r="IJ7" s="30" t="n"/>
      <c r="IK7" s="30" t="inlineStr">
        <is>
          <t>ez_manage.py:4401 top()</t>
        </is>
      </c>
      <c r="IL7" s="30" t="inlineStr">
        <is>
          <t>v12_quick_engine.py:357 x14</t>
        </is>
      </c>
      <c r="IM7" s="30" t="n"/>
      <c r="IN7" s="76" t="inlineStr">
        <is>
          <t>SUSPICIOUS n=0 for crypto_short — keep, needs S1 fills (backtest-expert: &lt;30 trades, seek plateaus, punish)</t>
        </is>
      </c>
    </row>
    <row r="8" ht="10.5" customHeight="1" s="67">
      <c r="A8" s="30" t="inlineStr">
        <is>
          <t>BREAKEVEN_GAIN_EROSION_MIN_GAIN</t>
        </is>
      </c>
      <c r="B8" s="72" t="inlineStr">
        <is>
          <t>62.5</t>
        </is>
      </c>
      <c r="C8" s="30" t="n"/>
      <c r="D8" s="30" t="n"/>
      <c r="E8" s="30" t="n"/>
      <c r="F8" s="30" t="n"/>
      <c r="G8" s="30">
        <f>IFERROR(VLOOKUP($A10&amp;"_"&amp;$B10,Results_Deltas!$A$2:$P$15000,5,FALSE),"")</f>
        <v/>
      </c>
      <c r="H8" s="30">
        <f>IFERROR(VLOOKUP($A10,Results_30d_Deltas!$A$2:$H$5000,7,FALSE)-E9,"")</f>
        <v/>
      </c>
      <c r="I8" s="30">
        <f>IFERROR(VLOOKUP($A10,Results_30d_Deltas!$A$2:$H$5000,6,FALSE),"")</f>
        <v/>
      </c>
      <c r="J8" s="30" t="n"/>
      <c r="K8" s="30" t="n"/>
      <c r="L8" s="30" t="inlineStr">
        <is>
          <t>NO</t>
        </is>
      </c>
      <c r="M8" s="33" t="n">
        <v>-1.220553610321817</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4" t="n"/>
      <c r="AM8" s="34" t="n"/>
      <c r="AN8" s="34" t="n"/>
      <c r="AO8" s="34" t="n"/>
      <c r="AP8" s="34"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4" t="n"/>
      <c r="HT8" s="34" t="n"/>
      <c r="HU8" s="34" t="n"/>
      <c r="HV8" s="34" t="n"/>
      <c r="HW8" s="34" t="n"/>
      <c r="HX8" s="33" t="n"/>
      <c r="HY8" s="33" t="n"/>
      <c r="HZ8" s="33" t="n"/>
      <c r="IA8" s="33" t="n"/>
      <c r="IB8" s="33" t="n"/>
      <c r="IC8" s="33" t="n"/>
      <c r="ID8" s="33" t="n"/>
      <c r="IE8" s="33" t="n"/>
      <c r="IF8" s="33" t="n"/>
      <c r="IG8" s="33" t="n"/>
      <c r="IH8" s="33" t="n"/>
      <c r="II8" s="33" t="n"/>
      <c r="IJ8" s="30" t="n"/>
      <c r="IK8" s="30" t="inlineStr">
        <is>
          <t>ez_manage.py:4401 top()</t>
        </is>
      </c>
      <c r="IL8" s="30" t="inlineStr">
        <is>
          <t>v12_quick_engine.py:357 x14</t>
        </is>
      </c>
      <c r="IM8" s="30" t="n"/>
      <c r="IN8" s="76" t="inlineStr">
        <is>
          <t>SUSPICIOUS n=0 for crypto_short — keep, needs S1 fills (backtest-expert: &lt;30 trades, seek plateaus, punish)</t>
        </is>
      </c>
    </row>
    <row r="9" ht="10.5" customHeight="1" s="67">
      <c r="A9" s="30" t="inlineStr">
        <is>
          <t>BREAKEVEN_GAIN_EROSION_ENABLED</t>
        </is>
      </c>
      <c r="B9" s="72" t="inlineStr">
        <is>
          <t>True</t>
        </is>
      </c>
      <c r="C9" s="30" t="n"/>
      <c r="D9" s="30" t="n"/>
      <c r="E9" s="30" t="n"/>
      <c r="F9" s="30" t="n"/>
      <c r="G9" s="30">
        <f>IFERROR(VLOOKUP($A11&amp;"_"&amp;$B11,Results_Deltas!$A$2:$P$15000,5,FALSE),"")</f>
        <v/>
      </c>
      <c r="H9" s="30">
        <f>IFERROR(VLOOKUP($A11,Results_30d_Deltas!$A$2:$H$5000,7,FALSE)-E10,"")</f>
        <v/>
      </c>
      <c r="I9" s="30">
        <f>IFERROR(VLOOKUP($A11,Results_30d_Deltas!$A$2:$H$5000,6,FALSE),"")</f>
        <v/>
      </c>
      <c r="J9" s="30" t="n"/>
      <c r="K9" s="30" t="n"/>
      <c r="L9" s="30" t="inlineStr">
        <is>
          <t>NO</t>
        </is>
      </c>
      <c r="M9" s="33" t="n">
        <v>-1.220547071013275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4" t="n"/>
      <c r="HT9" s="34" t="n"/>
      <c r="HU9" s="34" t="n"/>
      <c r="HV9" s="34" t="n"/>
      <c r="HW9" s="34" t="n"/>
      <c r="HX9" s="33" t="n"/>
      <c r="HY9" s="33" t="n"/>
      <c r="HZ9" s="33" t="n"/>
      <c r="IA9" s="33" t="n"/>
      <c r="IB9" s="33" t="n"/>
      <c r="IC9" s="33" t="n"/>
      <c r="ID9" s="33" t="n"/>
      <c r="IE9" s="33" t="n"/>
      <c r="IF9" s="33" t="n"/>
      <c r="IG9" s="33" t="n"/>
      <c r="IH9" s="33" t="n"/>
      <c r="II9" s="33" t="n"/>
      <c r="IJ9" s="30" t="n"/>
      <c r="IK9" s="30" t="inlineStr">
        <is>
          <t>ez_manage.py:4400 top()</t>
        </is>
      </c>
      <c r="IL9" s="30" t="inlineStr">
        <is>
          <t>v12_quick_engine.py:341 x8</t>
        </is>
      </c>
      <c r="IM9" s="30" t="n"/>
      <c r="IN9" s="76" t="inlineStr">
        <is>
          <t>SUSPICIOUS n=0 for crypto_short — keep, needs S1 fills (backtest-expert: &lt;30 trades, seek plateaus, punish)</t>
        </is>
      </c>
    </row>
    <row r="10" ht="10.5" customHeight="1" s="67">
      <c r="A10" s="30" t="inlineStr">
        <is>
          <t>PEAK_GIVEBACK_DROP_TRIGGER_ENABLED</t>
        </is>
      </c>
      <c r="B10" s="72" t="inlineStr">
        <is>
          <t>True</t>
        </is>
      </c>
      <c r="C10" s="30" t="n"/>
      <c r="D10" s="30" t="n"/>
      <c r="E10" s="30" t="n"/>
      <c r="F10" s="30" t="n"/>
      <c r="G10" s="30">
        <f>IFERROR(VLOOKUP($A11&amp;"_"&amp;$B11,Results_Deltas!$A$2:$P$15000,5,FALSE),"")</f>
        <v/>
      </c>
      <c r="H10" s="30">
        <f>IFERROR(VLOOKUP($A11,Results_30d_Deltas!$A$2:$H$5000,7,FALSE)-E10,"")</f>
        <v/>
      </c>
      <c r="I10" s="30">
        <f>IFERROR(VLOOKUP($A11,Results_30d_Deltas!$A$2:$H$5000,6,FALSE),"")</f>
        <v/>
      </c>
      <c r="J10" s="30" t="n"/>
      <c r="K10" s="30" t="n"/>
      <c r="L10" s="30" t="inlineStr">
        <is>
          <t>NO</t>
        </is>
      </c>
      <c r="M10" s="33" t="n">
        <v>-1.216169024902161</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4" t="n"/>
      <c r="HT10" s="34" t="n"/>
      <c r="HU10" s="34" t="n"/>
      <c r="HV10" s="34" t="n"/>
      <c r="HW10" s="34" t="n"/>
      <c r="HX10" s="33" t="n"/>
      <c r="HY10" s="33" t="n"/>
      <c r="HZ10" s="33" t="n"/>
      <c r="IA10" s="33" t="n"/>
      <c r="IB10" s="33" t="n"/>
      <c r="IC10" s="33" t="n"/>
      <c r="ID10" s="33" t="n"/>
      <c r="IE10" s="33" t="n"/>
      <c r="IF10" s="33" t="n"/>
      <c r="IG10" s="33" t="n"/>
      <c r="IH10" s="33" t="n"/>
      <c r="II10" s="33" t="n"/>
      <c r="IJ10" s="30" t="n"/>
      <c r="IK10" s="30" t="inlineStr">
        <is>
          <t>ez_manage.py:5168 top()</t>
        </is>
      </c>
      <c r="IL10" s="30" t="inlineStr">
        <is>
          <t>v12_quick_engine.py:2682 x3</t>
        </is>
      </c>
      <c r="IM10" s="30" t="n"/>
    </row>
    <row r="11" ht="10.5" customHeight="1" s="67">
      <c r="A11" s="30" t="inlineStr">
        <is>
          <t>BREAKEVEN_GAIN_EROSION_REQUIRE_PROFIT</t>
        </is>
      </c>
      <c r="B11" s="72" t="inlineStr">
        <is>
          <t>False</t>
        </is>
      </c>
      <c r="C11" s="30" t="n"/>
      <c r="D11" s="30" t="n"/>
      <c r="E11" s="30" t="n"/>
      <c r="F11" s="30" t="n"/>
      <c r="G11" s="30">
        <f>IFERROR(VLOOKUP($A13&amp;"_"&amp;$B13,Results_Deltas!$A$2:$P$15000,5,FALSE),"")</f>
        <v/>
      </c>
      <c r="H11" s="30">
        <f>IFERROR(VLOOKUP($A13,Results_30d_Deltas!$A$2:$H$5000,7,FALSE)-E12,"")</f>
        <v/>
      </c>
      <c r="I11" s="30">
        <f>IFERROR(VLOOKUP($A13,Results_30d_Deltas!$A$2:$H$5000,6,FALSE),"")</f>
        <v/>
      </c>
      <c r="J11" s="30" t="n"/>
      <c r="K11" s="30" t="n"/>
      <c r="L11" s="30" t="inlineStr">
        <is>
          <t>YES</t>
        </is>
      </c>
      <c r="M11" s="33" t="n">
        <v>-1.178896807533542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4" t="n"/>
      <c r="AM11" s="34" t="n"/>
      <c r="AN11" s="34" t="n"/>
      <c r="AO11" s="34" t="n"/>
      <c r="AP11" s="34"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4" t="n"/>
      <c r="HO11" s="34" t="n"/>
      <c r="HP11" s="34" t="n"/>
      <c r="HQ11" s="34" t="n"/>
      <c r="HR11" s="34" t="n"/>
      <c r="HS11" s="34" t="n"/>
      <c r="HT11" s="34" t="n"/>
      <c r="HU11" s="34" t="n"/>
      <c r="HV11" s="34" t="n"/>
      <c r="HW11" s="34" t="n"/>
      <c r="HX11" s="33" t="n"/>
      <c r="HY11" s="33" t="n"/>
      <c r="HZ11" s="33" t="n"/>
      <c r="IA11" s="33" t="n"/>
      <c r="IB11" s="33" t="n"/>
      <c r="IC11" s="33" t="n"/>
      <c r="ID11" s="33" t="n"/>
      <c r="IE11" s="33" t="n"/>
      <c r="IF11" s="33" t="n"/>
      <c r="IG11" s="33" t="n"/>
      <c r="IH11" s="33" t="n"/>
      <c r="II11" s="33" t="n"/>
      <c r="IJ11" s="30" t="n"/>
      <c r="IK11" s="30" t="inlineStr">
        <is>
          <t>ez_manage.py:4402 top()</t>
        </is>
      </c>
      <c r="IL11" s="30" t="inlineStr">
        <is>
          <t>v12_quick_engine.py:364 x13</t>
        </is>
      </c>
      <c r="IM11" s="30" t="n"/>
    </row>
    <row r="12" ht="10.5" customHeight="1" s="67">
      <c r="A12" s="30" t="inlineStr">
        <is>
          <t>HTF_GATE_APPLY_TO_OPEN</t>
        </is>
      </c>
      <c r="B12" s="72" t="inlineStr">
        <is>
          <t>0.5</t>
        </is>
      </c>
      <c r="C12" s="30" t="n"/>
      <c r="D12" s="30" t="n"/>
      <c r="E12" s="30" t="n"/>
      <c r="F12" s="30" t="n"/>
      <c r="G12" s="30">
        <f>IFERROR(VLOOKUP($A15&amp;"_"&amp;$B15,Results_Deltas!$A$2:$P$15000,5,FALSE),"")</f>
        <v/>
      </c>
      <c r="H12" s="30">
        <f>IFERROR(VLOOKUP($A15,Results_30d_Deltas!$A$2:$H$5000,7,FALSE)-E14,"")</f>
        <v/>
      </c>
      <c r="I12" s="30">
        <f>IFERROR(VLOOKUP($A15,Results_30d_Deltas!$A$2:$H$5000,6,FALSE),"")</f>
        <v/>
      </c>
      <c r="J12" s="30" t="n"/>
      <c r="K12" s="30" t="n"/>
      <c r="L12" s="30" t="inlineStr">
        <is>
          <t>NO</t>
        </is>
      </c>
      <c r="M12" s="33" t="n">
        <v>-1.175814392783255</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4" t="n"/>
      <c r="DY12" s="34" t="n"/>
      <c r="DZ12" s="34" t="n"/>
      <c r="EA12" s="34" t="n"/>
      <c r="EB12" s="34" t="n"/>
      <c r="EC12" s="33" t="n"/>
      <c r="ED12" s="33" t="n"/>
      <c r="EE12" s="33" t="n"/>
      <c r="EF12" s="33" t="n"/>
      <c r="EG12" s="33" t="n"/>
      <c r="EH12" s="33" t="n"/>
      <c r="EI12" s="33" t="n"/>
      <c r="EJ12" s="33" t="n"/>
      <c r="EK12" s="33" t="n"/>
      <c r="EL12" s="33" t="n"/>
      <c r="EM12" s="34" t="n"/>
      <c r="EN12" s="34" t="n"/>
      <c r="EO12" s="34" t="n"/>
      <c r="EP12" s="34" t="n"/>
      <c r="EQ12" s="34"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4" t="n"/>
      <c r="HJ12" s="34" t="n"/>
      <c r="HK12" s="34" t="n"/>
      <c r="HL12" s="34" t="n"/>
      <c r="HM12" s="34"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ez_manage.py:4877 top()</t>
        </is>
      </c>
      <c r="IL12" s="30" t="inlineStr">
        <is>
          <t>v12_quick_engine.py:2053 x4</t>
        </is>
      </c>
      <c r="IM12" s="30" t="n"/>
    </row>
    <row r="13" ht="10.5" customHeight="1" s="67">
      <c r="A13" s="30" t="inlineStr">
        <is>
          <t>HTF_GATE_APPLY_TO_OPEN</t>
        </is>
      </c>
      <c r="B13" s="72" t="inlineStr">
        <is>
          <t>1.0</t>
        </is>
      </c>
      <c r="C13" s="30" t="n"/>
      <c r="D13" s="30" t="n"/>
      <c r="E13" s="30" t="n"/>
      <c r="F13" s="30" t="n"/>
      <c r="G13" s="30">
        <f>IFERROR(VLOOKUP($A16&amp;"_"&amp;$B16,Results_Deltas!$A$2:$P$15000,5,FALSE),"")</f>
        <v/>
      </c>
      <c r="H13" s="30">
        <f>IFERROR(VLOOKUP($A16,Results_30d_Deltas!$A$2:$H$5000,7,FALSE)-E15,"")</f>
        <v/>
      </c>
      <c r="I13" s="30">
        <f>IFERROR(VLOOKUP($A16,Results_30d_Deltas!$A$2:$H$5000,6,FALSE),"")</f>
        <v/>
      </c>
      <c r="J13" s="30" t="n"/>
      <c r="K13" s="30" t="n"/>
      <c r="L13" s="30" t="inlineStr">
        <is>
          <t>NO</t>
        </is>
      </c>
      <c r="M13" s="33" t="n">
        <v>-1.17313908887977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4" t="n"/>
      <c r="DY13" s="34" t="n"/>
      <c r="DZ13" s="34" t="n"/>
      <c r="EA13" s="34" t="n"/>
      <c r="EB13" s="34"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4" t="n"/>
      <c r="HJ13" s="34" t="n"/>
      <c r="HK13" s="34" t="n"/>
      <c r="HL13" s="34" t="n"/>
      <c r="HM13" s="34"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ez_manage.py:4877 top()</t>
        </is>
      </c>
      <c r="IL13" s="30" t="inlineStr">
        <is>
          <t>v12_quick_engine.py:2053 x4</t>
        </is>
      </c>
      <c r="IM13" s="30" t="n"/>
    </row>
    <row r="14" ht="10.5" customHeight="1" s="67">
      <c r="A14" s="30" t="inlineStr">
        <is>
          <t>MIN_HOLD_BARS_BEFORE_EXIT</t>
        </is>
      </c>
      <c r="B14" s="72" t="inlineStr">
        <is>
          <t>16</t>
        </is>
      </c>
      <c r="C14" s="30" t="n"/>
      <c r="D14" s="30" t="n"/>
      <c r="E14" s="30" t="n"/>
      <c r="F14" s="30" t="n"/>
      <c r="G14" s="30">
        <f>IFERROR(VLOOKUP($A15&amp;"_"&amp;$B15,Results_Deltas!$A$2:$P$15000,5,FALSE),"")</f>
        <v/>
      </c>
      <c r="H14" s="30">
        <f>IFERROR(VLOOKUP($A15,Results_30d_Deltas!$A$2:$H$5000,7,FALSE)-E14,"")</f>
        <v/>
      </c>
      <c r="I14" s="30">
        <f>IFERROR(VLOOKUP($A15,Results_30d_Deltas!$A$2:$H$5000,6,FALSE),"")</f>
        <v/>
      </c>
      <c r="J14" s="30" t="n"/>
      <c r="K14" s="30" t="n"/>
      <c r="L14" s="30" t="inlineStr">
        <is>
          <t>NO</t>
        </is>
      </c>
      <c r="M14" s="33" t="n">
        <v>-1.169808655619521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ez_manage.py:4990 top()</t>
        </is>
      </c>
      <c r="IL14" s="30" t="inlineStr">
        <is>
          <t>v12_quick_engine.py:2309 x7</t>
        </is>
      </c>
      <c r="IM14" s="30" t="n"/>
      <c r="IN14" s="76" t="inlineStr">
        <is>
          <t>SUSPICIOUS n=0 for crypto_short — keep, needs S1 fills (backtest-expert: &lt;30 trades, seek plateaus, punish)</t>
        </is>
      </c>
    </row>
    <row r="15" ht="10.5" customHeight="1" s="67">
      <c r="A15" s="30" t="inlineStr">
        <is>
          <t>SIMPLE_TP_PCT</t>
        </is>
      </c>
      <c r="B15" s="72" t="inlineStr">
        <is>
          <t>1.0</t>
        </is>
      </c>
      <c r="C15" s="30" t="n"/>
      <c r="D15" s="30" t="n"/>
      <c r="E15" s="30" t="n"/>
      <c r="F15" s="30" t="n"/>
      <c r="G15" s="30">
        <f>IFERROR(VLOOKUP($A20&amp;"_"&amp;$B20,Results_Deltas!$A$2:$P$15000,5,FALSE),"")</f>
        <v/>
      </c>
      <c r="H15" s="30">
        <f>IFERROR(VLOOKUP($A20,Results_30d_Deltas!$A$2:$H$5000,7,FALSE)-E19,"")</f>
        <v/>
      </c>
      <c r="I15" s="30">
        <f>IFERROR(VLOOKUP($A20,Results_30d_Deltas!$A$2:$H$5000,6,FALSE),"")</f>
        <v/>
      </c>
      <c r="J15" s="30" t="n"/>
      <c r="K15" s="30" t="n"/>
      <c r="L15" s="30" t="inlineStr">
        <is>
          <t>NO</t>
        </is>
      </c>
      <c r="M15" s="33" t="n">
        <v>-0.2249138868224384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ez_manage.py:4002 top()</t>
        </is>
      </c>
      <c r="IL15" s="30" t="inlineStr">
        <is>
          <t>v12_quick_engine.py:3228 x2</t>
        </is>
      </c>
      <c r="IM15" s="30" t="n"/>
      <c r="IN15" s="76" t="inlineStr">
        <is>
          <t>SUSPICIOUS n=0 for crypto_short — keep, needs S1 fills (backtest-expert: &lt;30 trades, seek plateaus, punish)</t>
        </is>
      </c>
    </row>
    <row r="16" ht="10.5" customHeight="1" s="67">
      <c r="A16" s="31" t="inlineStr">
        <is>
          <t>SIMPLE_TP_PCT</t>
        </is>
      </c>
      <c r="B16" s="72" t="inlineStr">
        <is>
          <t>0.5</t>
        </is>
      </c>
      <c r="C16" s="30" t="n"/>
      <c r="D16" s="30" t="n"/>
      <c r="E16" s="30" t="n"/>
      <c r="F16" s="30" t="n"/>
      <c r="G16" s="30">
        <f>IFERROR(VLOOKUP($A21&amp;"_"&amp;$B21,Results_Deltas!$A$2:$P$15000,5,FALSE),"")</f>
        <v/>
      </c>
      <c r="H16" s="30">
        <f>IFERROR(VLOOKUP($A21,Results_30d_Deltas!$A$2:$H$5000,7,FALSE)-E20,"")</f>
        <v/>
      </c>
      <c r="I16" s="30">
        <f>IFERROR(VLOOKUP($A21,Results_30d_Deltas!$A$2:$H$5000,6,FALSE),"")</f>
        <v/>
      </c>
      <c r="J16" s="30" t="n"/>
      <c r="K16" s="30" t="n"/>
      <c r="L16" s="30" t="inlineStr">
        <is>
          <t>NO</t>
        </is>
      </c>
      <c r="M16" s="33" t="n">
        <v>-0.1995808843355329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ez_manage.py:4002 top()</t>
        </is>
      </c>
      <c r="IL16" s="30" t="inlineStr">
        <is>
          <t>v12_quick_engine.py:3228 x2</t>
        </is>
      </c>
      <c r="IM16" s="30" t="n"/>
      <c r="IN16" s="76" t="inlineStr">
        <is>
          <t>SUSPICIOUS n=0 for crypto_short — keep, needs S1 fills (backtest-expert: &lt;30 trades, seek plateaus, punish)</t>
        </is>
      </c>
    </row>
    <row r="17" ht="10.5" customHeight="1" s="67">
      <c r="A17" s="30" t="inlineStr">
        <is>
          <t>PARTIAL_PROFIT_LOCK_FRAC</t>
        </is>
      </c>
      <c r="B17" s="72" t="inlineStr">
        <is>
          <t>1.0</t>
        </is>
      </c>
      <c r="C17" s="30" t="n"/>
      <c r="D17" s="30" t="n"/>
      <c r="E17" s="30" t="n"/>
      <c r="F17" s="30" t="n"/>
      <c r="G17" s="30">
        <f>IFERROR(VLOOKUP($A18&amp;"_"&amp;$B18,Results_Deltas!$A$2:$P$15000,5,FALSE),"")</f>
        <v/>
      </c>
      <c r="H17" s="30">
        <f>IFERROR(VLOOKUP($A18,Results_30d_Deltas!$A$2:$H$5000,7,FALSE)-E17,"")</f>
        <v/>
      </c>
      <c r="I17" s="30">
        <f>IFERROR(VLOOKUP($A18,Results_30d_Deltas!$A$2:$H$5000,6,FALSE),"")</f>
        <v/>
      </c>
      <c r="J17" s="30" t="n"/>
      <c r="K17" s="30" t="n"/>
      <c r="L17" s="30" t="inlineStr">
        <is>
          <t>NO</t>
        </is>
      </c>
      <c r="M17" s="33" t="n">
        <v>-0.1806516591452164</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4" t="n"/>
      <c r="HO17" s="34" t="n"/>
      <c r="HP17" s="34" t="n"/>
      <c r="HQ17" s="34" t="n"/>
      <c r="HR17" s="34"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ez_manage.py:5158 top()</t>
        </is>
      </c>
      <c r="IL17" s="30" t="inlineStr">
        <is>
          <t>v12_quick_engine.py:2674 x7</t>
        </is>
      </c>
      <c r="IM17" s="30" t="n"/>
      <c r="IN17" s="76" t="inlineStr">
        <is>
          <t>SUSPICIOUS n=0 for crypto_short — keep, needs S1 fills (backtest-expert: &lt;30 trades, seek plateaus, punish)</t>
        </is>
      </c>
    </row>
    <row r="18" ht="10.5" customHeight="1" s="67">
      <c r="A18" s="30" t="inlineStr">
        <is>
          <t>BREAKEVEN_GAIN_EROSION_MIN_GAIN</t>
        </is>
      </c>
      <c r="B18" s="72" t="inlineStr">
        <is>
          <t>75.0</t>
        </is>
      </c>
      <c r="C18" s="30" t="n"/>
      <c r="D18" s="30" t="n"/>
      <c r="E18" s="30" t="n"/>
      <c r="F18" s="30" t="n"/>
      <c r="G18" s="30">
        <f>IFERROR(VLOOKUP($A20&amp;"_"&amp;$B20,Results_Deltas!$A$2:$P$15000,5,FALSE),"")</f>
        <v/>
      </c>
      <c r="H18" s="30">
        <f>IFERROR(VLOOKUP($A20,Results_30d_Deltas!$A$2:$H$5000,7,FALSE)-E19,"")</f>
        <v/>
      </c>
      <c r="I18" s="30">
        <f>IFERROR(VLOOKUP($A20,Results_30d_Deltas!$A$2:$H$5000,6,FALSE),"")</f>
        <v/>
      </c>
      <c r="J18" s="30" t="n"/>
      <c r="K18" s="30" t="n"/>
      <c r="L18" s="30" t="inlineStr">
        <is>
          <t>NO</t>
        </is>
      </c>
      <c r="M18" s="33" t="n">
        <v>-0.1622402612268922</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ez_manage.py:4401 top()</t>
        </is>
      </c>
      <c r="IL18" s="30" t="inlineStr">
        <is>
          <t>v12_quick_engine.py:357 x14</t>
        </is>
      </c>
      <c r="IM18" s="30" t="n"/>
      <c r="IN18" s="76" t="inlineStr">
        <is>
          <t>SUSPICIOUS n=0 for crypto_short — keep, needs S1 fills (backtest-expert: &lt;30 trades, seek plateaus, punish)</t>
        </is>
      </c>
    </row>
    <row r="19" ht="10.5" customHeight="1" s="67">
      <c r="A19" s="31" t="inlineStr">
        <is>
          <t>PARTIAL_PROFIT_LOCK_FRAC</t>
        </is>
      </c>
      <c r="B19" s="72" t="inlineStr">
        <is>
          <t>0.5</t>
        </is>
      </c>
      <c r="C19" s="30" t="n"/>
      <c r="D19" s="30" t="n"/>
      <c r="E19" s="30" t="n"/>
      <c r="F19" s="30" t="n"/>
      <c r="G19" s="30">
        <f>IFERROR(VLOOKUP($A20&amp;"_"&amp;$B20,Results_Deltas!$A$2:$P$15000,5,FALSE),"")</f>
        <v/>
      </c>
      <c r="H19" s="30">
        <f>IFERROR(VLOOKUP($A20,Results_30d_Deltas!$A$2:$H$5000,7,FALSE)-E19,"")</f>
        <v/>
      </c>
      <c r="I19" s="30">
        <f>IFERROR(VLOOKUP($A20,Results_30d_Deltas!$A$2:$H$5000,6,FALSE),"")</f>
        <v/>
      </c>
      <c r="J19" s="30" t="n"/>
      <c r="K19" s="30" t="n"/>
      <c r="L19" s="30" t="inlineStr">
        <is>
          <t>YES</t>
        </is>
      </c>
      <c r="M19" s="33" t="n">
        <v>-0.1613948373552903</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4" t="n"/>
      <c r="HO19" s="34" t="n"/>
      <c r="HP19" s="34" t="n"/>
      <c r="HQ19" s="34" t="n"/>
      <c r="HR19" s="34"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ez_manage.py:5158 top()</t>
        </is>
      </c>
      <c r="IL19" s="30" t="inlineStr">
        <is>
          <t>v12_quick_engine.py:2674 x7</t>
        </is>
      </c>
      <c r="IM19" s="30" t="n"/>
      <c r="IN19" s="76" t="inlineStr">
        <is>
          <t>SUSPICIOUS n=0 for crypto_short — keep, needs S1 fills (backtest-expert: &lt;30 trades, seek plateaus, punish)</t>
        </is>
      </c>
    </row>
    <row r="20" ht="10.5" customHeight="1" s="67">
      <c r="A20" s="30" t="inlineStr">
        <is>
          <t>NOLOSS_BYPASS_WT_5OF5_MIN_TFS</t>
        </is>
      </c>
      <c r="B20" s="72" t="inlineStr">
        <is>
          <t>4</t>
        </is>
      </c>
      <c r="C20" s="30" t="n"/>
      <c r="D20" s="30" t="n"/>
      <c r="E20" s="30" t="n"/>
      <c r="F20" s="30" t="n"/>
      <c r="G20" s="30">
        <f>IFERROR(VLOOKUP($A23&amp;"_"&amp;$B23,Results_Deltas!$A$2:$P$15000,5,FALSE),"")</f>
        <v/>
      </c>
      <c r="H20" s="30">
        <f>IFERROR(VLOOKUP($A23,Results_30d_Deltas!$A$2:$H$5000,7,FALSE)-E22,"")</f>
        <v/>
      </c>
      <c r="I20" s="30">
        <f>IFERROR(VLOOKUP($A23,Results_30d_Deltas!$A$2:$H$5000,6,FALSE),"")</f>
        <v/>
      </c>
      <c r="J20" s="30" t="n"/>
      <c r="K20" s="30" t="n"/>
      <c r="L20" s="30" t="inlineStr">
        <is>
          <t>NO</t>
        </is>
      </c>
      <c r="M20" s="33" t="n">
        <v>-0.1546996269279903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4" t="n"/>
      <c r="HE20" s="34" t="n"/>
      <c r="HF20" s="34" t="n"/>
      <c r="HG20" s="34" t="n"/>
      <c r="HH20" s="34"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ez_manage.py:5095 top()</t>
        </is>
      </c>
      <c r="IL20" s="30" t="inlineStr">
        <is>
          <t>v12_quick_engine.py:860 x7</t>
        </is>
      </c>
      <c r="IM20" s="30" t="n"/>
      <c r="IN20" s="76" t="inlineStr">
        <is>
          <t>SUSPICIOUS n=0 for crypto_short — keep, needs S1 fills (backtest-expert: &lt;30 trades, seek plateaus, punish)</t>
        </is>
      </c>
    </row>
    <row r="21" ht="10.5" customHeight="1" s="67">
      <c r="A21" s="30" t="inlineStr">
        <is>
          <t>HTF_DIRECTION_GATE_ENABLED</t>
        </is>
      </c>
      <c r="B21" s="72" t="inlineStr">
        <is>
          <t>True</t>
        </is>
      </c>
      <c r="C21" s="30" t="n"/>
      <c r="D21" s="30" t="n"/>
      <c r="E21" s="30" t="n"/>
      <c r="F21" s="30" t="n"/>
      <c r="G21" s="30">
        <f>IFERROR(VLOOKUP($A24&amp;"_"&amp;$B24,Results_Deltas!$A$2:$P$15000,5,FALSE),"")</f>
        <v/>
      </c>
      <c r="H21" s="30">
        <f>IFERROR(VLOOKUP($A24,Results_30d_Deltas!$A$2:$H$5000,7,FALSE)-E23,"")</f>
        <v/>
      </c>
      <c r="I21" s="30">
        <f>IFERROR(VLOOKUP($A24,Results_30d_Deltas!$A$2:$H$5000,6,FALSE),"")</f>
        <v/>
      </c>
      <c r="J21" s="30" t="n"/>
      <c r="K21" s="30" t="n"/>
      <c r="L21" s="30" t="inlineStr">
        <is>
          <t>NO</t>
        </is>
      </c>
      <c r="M21" s="33" t="n">
        <v>-0.1505870467015353</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4" t="n"/>
      <c r="EN21" s="34" t="n"/>
      <c r="EO21" s="34" t="n"/>
      <c r="EP21" s="34" t="n"/>
      <c r="EQ21" s="34"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ez_manage.py:4872 top()</t>
        </is>
      </c>
      <c r="IL21" s="30" t="inlineStr">
        <is>
          <t>v12_quick_engine.py:2048 x2</t>
        </is>
      </c>
      <c r="IM21" s="30" t="n"/>
      <c r="IN21" s="76" t="inlineStr">
        <is>
          <t>SUSPICIOUS n=0 for crypto_short — keep, needs S1 fills (backtest-expert: &lt;30 trades, seek plateaus, punish)</t>
        </is>
      </c>
    </row>
    <row r="22" ht="10.5" customHeight="1" s="67">
      <c r="A22" s="30" t="inlineStr">
        <is>
          <t>SIMPLE_TP_EXIT_ENABLED</t>
        </is>
      </c>
      <c r="B22" s="72" t="inlineStr">
        <is>
          <t>True</t>
        </is>
      </c>
      <c r="C22" s="30" t="n"/>
      <c r="D22" s="30" t="n"/>
      <c r="E22" s="30" t="n"/>
      <c r="F22" s="30" t="n"/>
      <c r="G22" s="30">
        <f>IFERROR(VLOOKUP($A27&amp;"_"&amp;$B27,Results_Deltas!$A$2:$P$15000,5,FALSE),"")</f>
        <v/>
      </c>
      <c r="H22" s="30">
        <f>IFERROR(VLOOKUP($A27,Results_30d_Deltas!$A$2:$H$5000,7,FALSE)-E26,"")</f>
        <v/>
      </c>
      <c r="I22" s="30">
        <f>IFERROR(VLOOKUP($A27,Results_30d_Deltas!$A$2:$H$5000,6,FALSE),"")</f>
        <v/>
      </c>
      <c r="J22" s="30" t="n"/>
      <c r="K22" s="30" t="n"/>
      <c r="L22" s="30" t="inlineStr">
        <is>
          <t>NO</t>
        </is>
      </c>
      <c r="M22" s="33" t="n">
        <v>-0.1359298430340997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ez_manage.py:4001 top()</t>
        </is>
      </c>
      <c r="IL22" s="30" t="inlineStr">
        <is>
          <t>v12_quick_engine.py:3227 x2</t>
        </is>
      </c>
      <c r="IM22" s="30" t="n"/>
    </row>
    <row r="23" ht="10.5" customHeight="1" s="67">
      <c r="A23" s="30" t="inlineStr">
        <is>
          <t>NOLOSS_BYPASS_WT_5OF5_MIN_TFS</t>
        </is>
      </c>
      <c r="B23" s="72" t="inlineStr">
        <is>
          <t>6</t>
        </is>
      </c>
      <c r="C23" s="30" t="n"/>
      <c r="D23" s="30" t="n"/>
      <c r="E23" s="30" t="n"/>
      <c r="F23" s="30" t="n"/>
      <c r="G23" s="30">
        <f>IFERROR(VLOOKUP($A27&amp;"_"&amp;$B27,Results_Deltas!$A$2:$P$15000,5,FALSE),"")</f>
        <v/>
      </c>
      <c r="H23" s="30">
        <f>IFERROR(VLOOKUP($A27,Results_30d_Deltas!$A$2:$H$5000,7,FALSE)-E26,"")</f>
        <v/>
      </c>
      <c r="I23" s="30">
        <f>IFERROR(VLOOKUP($A27,Results_30d_Deltas!$A$2:$H$5000,6,FALSE),"")</f>
        <v/>
      </c>
      <c r="J23" s="30" t="n"/>
      <c r="K23" s="30" t="n"/>
      <c r="L23" s="30" t="inlineStr">
        <is>
          <t>NO</t>
        </is>
      </c>
      <c r="M23" s="33" t="n">
        <v>-0.1175010436883307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4" t="n"/>
      <c r="HE23" s="34" t="n"/>
      <c r="HF23" s="34" t="n"/>
      <c r="HG23" s="34" t="n"/>
      <c r="HH23" s="34"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ez_manage.py:5095 top()</t>
        </is>
      </c>
      <c r="IL23" s="30" t="inlineStr">
        <is>
          <t>v12_quick_engine.py:860 x7</t>
        </is>
      </c>
      <c r="IM23" s="30" t="n"/>
      <c r="IN23" s="76" t="inlineStr">
        <is>
          <t>SUSPICIOUS n=0 for crypto_short — keep, needs S1 fills (backtest-expert: &lt;30 trades, seek plateaus, punish)</t>
        </is>
      </c>
    </row>
    <row r="24" ht="10.5" customHeight="1" s="67">
      <c r="A24" s="30" t="inlineStr">
        <is>
          <t>NOLOSS_BYPASS_WT_5OF5_MIN_TFS</t>
        </is>
      </c>
      <c r="B24" s="72" t="inlineStr">
        <is>
          <t>8</t>
        </is>
      </c>
      <c r="C24" s="30" t="n"/>
      <c r="D24" s="30" t="n"/>
      <c r="E24" s="30" t="n"/>
      <c r="F24" s="30" t="n"/>
      <c r="G24" s="30">
        <f>IFERROR(VLOOKUP($A28&amp;"_"&amp;$B28,Results_Deltas!$A$2:$P$15000,5,FALSE),"")</f>
        <v/>
      </c>
      <c r="H24" s="30">
        <f>IFERROR(VLOOKUP($A28,Results_30d_Deltas!$A$2:$H$5000,7,FALSE)-E27,"")</f>
        <v/>
      </c>
      <c r="I24" s="30">
        <f>IFERROR(VLOOKUP($A28,Results_30d_Deltas!$A$2:$H$5000,6,FALSE),"")</f>
        <v/>
      </c>
      <c r="J24" s="30" t="n"/>
      <c r="K24" s="30" t="n"/>
      <c r="L24" s="30" t="inlineStr">
        <is>
          <t>NO</t>
        </is>
      </c>
      <c r="M24" s="33" t="n">
        <v>-0.1175010436883307</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4" t="n"/>
      <c r="HE24" s="34" t="n"/>
      <c r="HF24" s="34" t="n"/>
      <c r="HG24" s="34" t="n"/>
      <c r="HH24" s="34"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ez_manage.py:5095 top()</t>
        </is>
      </c>
      <c r="IL24" s="30" t="inlineStr">
        <is>
          <t>v12_quick_engine.py:860 x7</t>
        </is>
      </c>
      <c r="IM24" s="30" t="n"/>
      <c r="IN24" s="76" t="inlineStr">
        <is>
          <t>SUSPICIOUS n=0 for crypto_short — keep, needs S1 fills (backtest-expert: &lt;30 trades, seek plateaus, punish)</t>
        </is>
      </c>
    </row>
    <row r="25" ht="10.5" customHeight="1" s="67">
      <c r="A25" s="30" t="inlineStr">
        <is>
          <t>MIN_HOLD_BARS_BEFORE_EXIT</t>
        </is>
      </c>
      <c r="B25" s="72" t="inlineStr">
        <is>
          <t>48</t>
        </is>
      </c>
      <c r="C25" s="30" t="n"/>
      <c r="D25" s="30" t="n"/>
      <c r="E25" s="30" t="n"/>
      <c r="F25" s="30" t="n"/>
      <c r="G25" s="30">
        <f>IFERROR(VLOOKUP($A26&amp;"_"&amp;$B26,Results_Deltas!$A$2:$P$15000,5,FALSE),"")</f>
        <v/>
      </c>
      <c r="H25" s="30">
        <f>IFERROR(VLOOKUP($A26,Results_30d_Deltas!$A$2:$H$5000,7,FALSE)-E25,"")</f>
        <v/>
      </c>
      <c r="I25" s="30">
        <f>IFERROR(VLOOKUP($A26,Results_30d_Deltas!$A$2:$H$5000,6,FALSE),"")</f>
        <v/>
      </c>
      <c r="J25" s="30" t="n"/>
      <c r="K25" s="30" t="n"/>
      <c r="L25" s="30" t="inlineStr">
        <is>
          <t>YES</t>
        </is>
      </c>
      <c r="M25" s="33" t="n">
        <v>-0.11653060370471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ez_manage.py:4990 top()</t>
        </is>
      </c>
      <c r="IL25" s="30" t="inlineStr">
        <is>
          <t>v12_quick_engine.py:2309 x7</t>
        </is>
      </c>
      <c r="IM25" s="30" t="n"/>
      <c r="IN25" s="76" t="inlineStr">
        <is>
          <t>SUSPICIOUS n=0 for crypto_short — keep, needs S1 fills (backtest-expert: &lt;30 trades, seek plateaus, punish)</t>
        </is>
      </c>
    </row>
    <row r="26" ht="10.5" customHeight="1" s="67">
      <c r="A26" s="30" t="inlineStr">
        <is>
          <t>NOLOSS_BYPASS_WT_5OF5_MIN_TFS</t>
        </is>
      </c>
      <c r="B26" s="72" t="inlineStr">
        <is>
          <t>2</t>
        </is>
      </c>
      <c r="C26" s="30" t="n"/>
      <c r="D26" s="30" t="n"/>
      <c r="E26" s="30" t="n"/>
      <c r="F26" s="30" t="n"/>
      <c r="G26" s="30">
        <f>IFERROR(VLOOKUP($A29&amp;"_"&amp;$B29,Results_Deltas!$A$2:$P$15000,5,FALSE),"")</f>
        <v/>
      </c>
      <c r="H26" s="30">
        <f>IFERROR(VLOOKUP($A29,Results_30d_Deltas!$A$2:$H$5000,7,FALSE)-E28,"")</f>
        <v/>
      </c>
      <c r="I26" s="30">
        <f>IFERROR(VLOOKUP($A29,Results_30d_Deltas!$A$2:$H$5000,6,FALSE),"")</f>
        <v/>
      </c>
      <c r="J26" s="30" t="n"/>
      <c r="K26" s="30" t="n"/>
      <c r="L26" s="30" t="inlineStr">
        <is>
          <t>NO</t>
        </is>
      </c>
      <c r="M26" s="33" t="n">
        <v>-0.1102862092926139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4" t="n"/>
      <c r="HE26" s="34" t="n"/>
      <c r="HF26" s="34" t="n"/>
      <c r="HG26" s="34" t="n"/>
      <c r="HH26" s="34"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ez_manage.py:5095 top()</t>
        </is>
      </c>
      <c r="IL26" s="30" t="inlineStr">
        <is>
          <t>v12_quick_engine.py:860 x7</t>
        </is>
      </c>
      <c r="IM26" s="30" t="n"/>
      <c r="IN26" s="76" t="inlineStr">
        <is>
          <t>SUSPICIOUS n=0 for crypto_short — keep, needs S1 fills (backtest-expert: &lt;30 trades, seek plateaus, punish)</t>
        </is>
      </c>
    </row>
    <row r="27" ht="10.5" customHeight="1" s="67">
      <c r="A27" s="30" t="inlineStr">
        <is>
          <t>MIN_HOLD_BARS_BEFORE_EXIT</t>
        </is>
      </c>
      <c r="B27" s="72" t="inlineStr">
        <is>
          <t>40</t>
        </is>
      </c>
      <c r="C27" s="30" t="n"/>
      <c r="D27" s="30" t="n"/>
      <c r="E27" s="30" t="n"/>
      <c r="F27" s="30" t="n"/>
      <c r="G27" s="30">
        <f>IFERROR(VLOOKUP($A28&amp;"_"&amp;$B28,Results_Deltas!$A$2:$P$15000,5,FALSE),"")</f>
        <v/>
      </c>
      <c r="H27" s="30">
        <f>IFERROR(VLOOKUP($A28,Results_30d_Deltas!$A$2:$H$5000,7,FALSE)-E27,"")</f>
        <v/>
      </c>
      <c r="I27" s="30">
        <f>IFERROR(VLOOKUP($A28,Results_30d_Deltas!$A$2:$H$5000,6,FALSE),"")</f>
        <v/>
      </c>
      <c r="J27" s="30" t="n"/>
      <c r="K27" s="30" t="n"/>
      <c r="L27" s="30" t="inlineStr">
        <is>
          <t>NO</t>
        </is>
      </c>
      <c r="M27" s="33" t="n">
        <v>-0.1001158879183064</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ez_manage.py:4990 top()</t>
        </is>
      </c>
      <c r="IL27" s="30" t="inlineStr">
        <is>
          <t>v12_quick_engine.py:2309 x7</t>
        </is>
      </c>
      <c r="IM27" s="30" t="n"/>
      <c r="IN27" s="76" t="inlineStr">
        <is>
          <t>SUSPICIOUS n=0 for crypto_short — keep, needs S1 fills (backtest-expert: &lt;30 trades, seek plateaus, punish)</t>
        </is>
      </c>
    </row>
    <row r="28" ht="10.5" customHeight="1" s="67">
      <c r="A28" s="31" t="inlineStr">
        <is>
          <t>BREAKEVEN_GAIN_EROSION_MIN_GAIN</t>
        </is>
      </c>
      <c r="B28" s="72" t="inlineStr">
        <is>
          <t>50.0</t>
        </is>
      </c>
      <c r="C28" s="30" t="n"/>
      <c r="D28" s="30" t="n"/>
      <c r="E28" s="30" t="n"/>
      <c r="F28" s="30" t="n"/>
      <c r="G28" s="30">
        <f>IFERROR(VLOOKUP($A30&amp;"_"&amp;$B30,Results_Deltas!$A$2:$P$15000,5,FALSE),"")</f>
        <v/>
      </c>
      <c r="H28" s="30">
        <f>IFERROR(VLOOKUP($A30,Results_30d_Deltas!$A$2:$H$5000,7,FALSE)-E29,"")</f>
        <v/>
      </c>
      <c r="I28" s="30">
        <f>IFERROR(VLOOKUP($A30,Results_30d_Deltas!$A$2:$H$5000,6,FALSE),"")</f>
        <v/>
      </c>
      <c r="J28" s="30" t="n"/>
      <c r="K28" s="30" t="n"/>
      <c r="L28" s="30" t="inlineStr">
        <is>
          <t>NO</t>
        </is>
      </c>
      <c r="M28" s="33" t="n">
        <v>-0.08006017922689236</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4" t="n"/>
      <c r="AM28" s="34" t="n"/>
      <c r="AN28" s="34" t="n"/>
      <c r="AO28" s="34" t="n"/>
      <c r="AP28" s="34"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4" t="n"/>
      <c r="HT28" s="34" t="n"/>
      <c r="HU28" s="34" t="n"/>
      <c r="HV28" s="34" t="n"/>
      <c r="HW28" s="34" t="n"/>
      <c r="HX28" s="33" t="n"/>
      <c r="HY28" s="33" t="n"/>
      <c r="HZ28" s="33" t="n"/>
      <c r="IA28" s="33" t="n"/>
      <c r="IB28" s="33" t="n"/>
      <c r="IC28" s="33" t="n"/>
      <c r="ID28" s="33" t="n"/>
      <c r="IE28" s="33" t="n"/>
      <c r="IF28" s="33" t="n"/>
      <c r="IG28" s="33" t="n"/>
      <c r="IH28" s="33" t="n"/>
      <c r="II28" s="33" t="n"/>
      <c r="IJ28" s="30" t="n"/>
      <c r="IK28" s="30" t="inlineStr">
        <is>
          <t>ez_manage.py:4401 top()</t>
        </is>
      </c>
      <c r="IL28" s="30" t="inlineStr">
        <is>
          <t>v12_quick_engine.py:357 x14</t>
        </is>
      </c>
      <c r="IM28" s="30" t="n"/>
      <c r="IN28" s="76" t="inlineStr">
        <is>
          <t>SUSPICIOUS n=0 for crypto_short — keep, needs S1 fills (backtest-expert: &lt;30 trades, seek plateaus, punish)</t>
        </is>
      </c>
    </row>
    <row r="29" ht="10.5" customHeight="1" s="67">
      <c r="A29" s="30" t="inlineStr">
        <is>
          <t>PARTIAL_PROFIT_LOCK_FRAC</t>
        </is>
      </c>
      <c r="B29" s="72" t="inlineStr">
        <is>
          <t>0</t>
        </is>
      </c>
      <c r="C29" s="30" t="n"/>
      <c r="D29" s="30" t="n"/>
      <c r="E29" s="30" t="n"/>
      <c r="F29" s="30" t="n"/>
      <c r="G29" s="30">
        <f>IFERROR(VLOOKUP($A30&amp;"_"&amp;$B30,Results_Deltas!$A$2:$P$15000,5,FALSE),"")</f>
        <v/>
      </c>
      <c r="H29" s="30">
        <f>IFERROR(VLOOKUP($A30,Results_30d_Deltas!$A$2:$H$5000,7,FALSE)-E29,"")</f>
        <v/>
      </c>
      <c r="I29" s="30">
        <f>IFERROR(VLOOKUP($A30,Results_30d_Deltas!$A$2:$H$5000,6,FALSE),"")</f>
        <v/>
      </c>
      <c r="J29" s="30" t="n"/>
      <c r="K29" s="30" t="n"/>
      <c r="L29" s="30" t="inlineStr">
        <is>
          <t>NO</t>
        </is>
      </c>
      <c r="M29" s="33" t="n">
        <v>-0.0792147553552905</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4" t="n"/>
      <c r="HO29" s="34" t="n"/>
      <c r="HP29" s="34" t="n"/>
      <c r="HQ29" s="34" t="n"/>
      <c r="HR29" s="34"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ez_manage.py:5158 top()</t>
        </is>
      </c>
      <c r="IL29" s="30" t="inlineStr">
        <is>
          <t>v12_quick_engine.py:2674 x7</t>
        </is>
      </c>
      <c r="IM29" s="30" t="n"/>
      <c r="IN29" s="76" t="inlineStr">
        <is>
          <t>SUSPICIOUS n=0 for crypto_short — keep, needs S1 fills (backtest-expert: &lt;30 trades, seek plateaus, punish)</t>
        </is>
      </c>
    </row>
    <row r="30" ht="10.5" customHeight="1" s="67">
      <c r="A30" s="30" t="inlineStr">
        <is>
          <t>SIMPLE_TP_PCT</t>
        </is>
      </c>
      <c r="B30" s="72" t="inlineStr">
        <is>
          <t>0</t>
        </is>
      </c>
      <c r="C30" s="30" t="n"/>
      <c r="D30" s="30" t="n"/>
      <c r="E30" s="30" t="n"/>
      <c r="F30" s="30" t="n"/>
      <c r="G30" s="30">
        <f>IFERROR(VLOOKUP($A35&amp;"_"&amp;$B35,Results_Deltas!$A$2:$P$15000,5,FALSE),"")</f>
        <v/>
      </c>
      <c r="H30" s="30">
        <f>IFERROR(VLOOKUP($A35,Results_30d_Deltas!$A$2:$H$5000,7,FALSE)-E34,"")</f>
        <v/>
      </c>
      <c r="I30" s="30">
        <f>IFERROR(VLOOKUP($A35,Results_30d_Deltas!$A$2:$H$5000,6,FALSE),"")</f>
        <v/>
      </c>
      <c r="J30" s="30" t="n"/>
      <c r="K30" s="30" t="n"/>
      <c r="L30" s="30" t="inlineStr">
        <is>
          <t>NO</t>
        </is>
      </c>
      <c r="M30" s="33" t="n">
        <v>-0.0792147553552905</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ez_manage.py:4002 top()</t>
        </is>
      </c>
      <c r="IL30" s="30" t="inlineStr">
        <is>
          <t>v12_quick_engine.py:3228 x2</t>
        </is>
      </c>
      <c r="IM30" s="30" t="n"/>
      <c r="IN30" s="76" t="inlineStr">
        <is>
          <t>SUSPICIOUS n=0 for crypto_short — keep, needs S1 fills (backtest-expert: &lt;30 trades, seek plateaus, punish)</t>
        </is>
      </c>
    </row>
    <row r="31" ht="10.5" customHeight="1" s="67">
      <c r="A31" s="30" t="inlineStr">
        <is>
          <t>MIN_HOLD_BARS_BEFORE_EXIT</t>
        </is>
      </c>
      <c r="B31" s="72" t="inlineStr">
        <is>
          <t>24</t>
        </is>
      </c>
      <c r="C31" s="30" t="n"/>
      <c r="D31" s="30" t="n"/>
      <c r="E31" s="30" t="n"/>
      <c r="F31" s="30" t="n"/>
      <c r="G31" s="30">
        <f>IFERROR(VLOOKUP($A32&amp;"_"&amp;$B32,Results_Deltas!$A$2:$P$15000,5,FALSE),"")</f>
        <v/>
      </c>
      <c r="H31" s="30">
        <f>IFERROR(VLOOKUP($A32,Results_30d_Deltas!$A$2:$H$5000,7,FALSE)-E31,"")</f>
        <v/>
      </c>
      <c r="I31" s="30">
        <f>IFERROR(VLOOKUP($A32,Results_30d_Deltas!$A$2:$H$5000,6,FALSE),"")</f>
        <v/>
      </c>
      <c r="J31" s="30" t="n"/>
      <c r="K31" s="30" t="n"/>
      <c r="L31" s="30" t="inlineStr">
        <is>
          <t>NO</t>
        </is>
      </c>
      <c r="M31" s="33" t="n">
        <v>-0.0704526950354411</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ez_manage.py:4990 top()</t>
        </is>
      </c>
      <c r="IL31" s="30" t="inlineStr">
        <is>
          <t>v12_quick_engine.py:2309 x7</t>
        </is>
      </c>
      <c r="IM31" s="30" t="n"/>
      <c r="IN31" s="76" t="inlineStr">
        <is>
          <t>SUSPICIOUS n=0 for crypto_short — keep, needs S1 fills (backtest-expert: &lt;30 trades, seek plateaus, punish)</t>
        </is>
      </c>
    </row>
    <row r="32" ht="10.5" customHeight="1" s="67">
      <c r="A32" s="30" t="inlineStr">
        <is>
          <t>HTF_GATE_BYPASS_RZ</t>
        </is>
      </c>
      <c r="B32" s="72" t="inlineStr">
        <is>
          <t>0.0</t>
        </is>
      </c>
      <c r="C32" s="30" t="n"/>
      <c r="D32" s="30" t="n"/>
      <c r="E32" s="30" t="n"/>
      <c r="F32" s="30" t="n"/>
      <c r="G32" s="30">
        <f>IFERROR(VLOOKUP($A35&amp;"_"&amp;$B35,Results_Deltas!$A$2:$P$15000,5,FALSE),"")</f>
        <v/>
      </c>
      <c r="H32" s="30">
        <f>IFERROR(VLOOKUP($A35,Results_30d_Deltas!$A$2:$H$5000,7,FALSE)-E34,"")</f>
        <v/>
      </c>
      <c r="I32" s="30">
        <f>IFERROR(VLOOKUP($A35,Results_30d_Deltas!$A$2:$H$5000,6,FALSE),"")</f>
        <v/>
      </c>
      <c r="J32" s="30" t="n"/>
      <c r="K32" s="30" t="n"/>
      <c r="L32" s="30" t="inlineStr">
        <is>
          <t>NO</t>
        </is>
      </c>
      <c r="M32" s="33" t="n">
        <v>-0.05646915722692187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4" t="n"/>
      <c r="HE32" s="34" t="n"/>
      <c r="HF32" s="34" t="n"/>
      <c r="HG32" s="34" t="n"/>
      <c r="HH32" s="34"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ez_manage.py:4878 top()</t>
        </is>
      </c>
      <c r="IL32" s="30" t="inlineStr">
        <is>
          <t>v12_quick_engine.py:2054 x4</t>
        </is>
      </c>
      <c r="IM32" s="30" t="n"/>
      <c r="IN32" s="76" t="inlineStr">
        <is>
          <t>SUSPICIOUS n=0 for crypto_short — keep, needs S1 fills (backtest-expert: &lt;30 trades, seek plateaus, punish)</t>
        </is>
      </c>
    </row>
    <row r="33" ht="10.5" customHeight="1" s="67">
      <c r="A33" s="30" t="inlineStr">
        <is>
          <t>HTF_GATE_BYPASS_RZ</t>
        </is>
      </c>
      <c r="B33" s="72" t="inlineStr">
        <is>
          <t>0.0_ALT</t>
        </is>
      </c>
      <c r="C33" s="30" t="n"/>
      <c r="D33" s="30" t="n"/>
      <c r="E33" s="30" t="n"/>
      <c r="F33" s="30" t="n"/>
      <c r="G33" s="30">
        <f>IFERROR(VLOOKUP($A36&amp;"_"&amp;$B36,Results_Deltas!$A$2:$P$15000,5,FALSE),"")</f>
        <v/>
      </c>
      <c r="H33" s="30">
        <f>IFERROR(VLOOKUP($A36,Results_30d_Deltas!$A$2:$H$5000,7,FALSE)-E35,"")</f>
        <v/>
      </c>
      <c r="I33" s="30">
        <f>IFERROR(VLOOKUP($A36,Results_30d_Deltas!$A$2:$H$5000,6,FALSE),"")</f>
        <v/>
      </c>
      <c r="J33" s="30" t="n"/>
      <c r="K33" s="30" t="n"/>
      <c r="L33" s="30" t="inlineStr">
        <is>
          <t>NO</t>
        </is>
      </c>
      <c r="M33" s="33" t="n">
        <v>-0.05646915722692187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ez_manage.py:4878 top()</t>
        </is>
      </c>
      <c r="IL33" s="30" t="inlineStr">
        <is>
          <t>v12_quick_engine.py:2054 x4</t>
        </is>
      </c>
      <c r="IM33" s="30" t="n"/>
      <c r="IN33" s="76" t="inlineStr">
        <is>
          <t>SUSPICIOUS n=0 for crypto_short — keep, needs S1 fills (backtest-expert: &lt;30 trades, seek plateaus, punish)</t>
        </is>
      </c>
    </row>
    <row r="34" ht="10.5" customHeight="1" s="67">
      <c r="A34" s="30" t="inlineStr">
        <is>
          <t>HTF_GATE_D_MANDATORY</t>
        </is>
      </c>
      <c r="B34" s="72" t="inlineStr">
        <is>
          <t>0.0</t>
        </is>
      </c>
      <c r="C34" s="30" t="n"/>
      <c r="D34" s="30" t="n"/>
      <c r="E34" s="30" t="n"/>
      <c r="F34" s="30" t="n"/>
      <c r="G34" s="30">
        <f>IFERROR(VLOOKUP($A37&amp;"_"&amp;$B37,Results_Deltas!$A$2:$P$15000,5,FALSE),"")</f>
        <v/>
      </c>
      <c r="H34" s="30">
        <f>IFERROR(VLOOKUP($A37,Results_30d_Deltas!$A$2:$H$5000,7,FALSE)-E36,"")</f>
        <v/>
      </c>
      <c r="I34" s="30">
        <f>IFERROR(VLOOKUP($A37,Results_30d_Deltas!$A$2:$H$5000,6,FALSE),"")</f>
        <v/>
      </c>
      <c r="J34" s="30" t="n"/>
      <c r="K34" s="30" t="n"/>
      <c r="L34" s="30" t="inlineStr">
        <is>
          <t>NO</t>
        </is>
      </c>
      <c r="M34" s="33" t="n">
        <v>-0.05646915722692187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ez_manage.py:4879 top()</t>
        </is>
      </c>
      <c r="IL34" s="30" t="inlineStr">
        <is>
          <t>v12_quick_engine.py:2055 x5</t>
        </is>
      </c>
      <c r="IM34" s="30" t="n"/>
      <c r="IN34" s="76" t="inlineStr">
        <is>
          <t>SUSPICIOUS n=0 for crypto_short — keep, needs S1 fills (backtest-expert: &lt;30 trades, seek plateaus, punish)</t>
        </is>
      </c>
    </row>
    <row r="35" ht="10.5" customHeight="1" s="67">
      <c r="A35" s="30" t="inlineStr">
        <is>
          <t>HTF_GATE_D_MANDATORY</t>
        </is>
      </c>
      <c r="B35" s="72" t="inlineStr">
        <is>
          <t>0.0_ALT</t>
        </is>
      </c>
      <c r="C35" s="30" t="n"/>
      <c r="D35" s="30" t="n"/>
      <c r="E35" s="30" t="n"/>
      <c r="F35" s="30" t="n"/>
      <c r="G35" s="30">
        <f>IFERROR(VLOOKUP($A38&amp;"_"&amp;$B38,Results_Deltas!$A$2:$P$15000,5,FALSE),"")</f>
        <v/>
      </c>
      <c r="H35" s="30">
        <f>IFERROR(VLOOKUP($A38,Results_30d_Deltas!$A$2:$H$5000,7,FALSE)-E37,"")</f>
        <v/>
      </c>
      <c r="I35" s="30">
        <f>IFERROR(VLOOKUP($A38,Results_30d_Deltas!$A$2:$H$5000,6,FALSE),"")</f>
        <v/>
      </c>
      <c r="J35" s="30" t="n"/>
      <c r="K35" s="30" t="n"/>
      <c r="L35" s="30" t="inlineStr">
        <is>
          <t>NO</t>
        </is>
      </c>
      <c r="M35" s="33" t="n">
        <v>-0.05646915722692187</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ez_manage.py:4879 top()</t>
        </is>
      </c>
      <c r="IL35" s="30" t="inlineStr">
        <is>
          <t>v12_quick_engine.py:2055 x5</t>
        </is>
      </c>
      <c r="IM35" s="30" t="n"/>
      <c r="IN35" s="76" t="inlineStr">
        <is>
          <t>SUSPICIOUS n=0 for crypto_short — keep, needs S1 fills (backtest-expert: &lt;30 trades, seek plateaus, punish)</t>
        </is>
      </c>
    </row>
    <row r="36" ht="10.5" customHeight="1" s="67">
      <c r="A36" s="30" t="inlineStr">
        <is>
          <t>HTF_GATE_MIN_CONFIRMATIONS</t>
        </is>
      </c>
      <c r="B36" s="72" t="inlineStr">
        <is>
          <t>0.0</t>
        </is>
      </c>
      <c r="C36" s="30" t="n"/>
      <c r="D36" s="30" t="n"/>
      <c r="E36" s="30" t="n"/>
      <c r="F36" s="30" t="n"/>
      <c r="G36" s="30">
        <f>IFERROR(VLOOKUP($A39&amp;"_"&amp;$B39,Results_Deltas!$A$2:$P$15000,5,FALSE),"")</f>
        <v/>
      </c>
      <c r="H36" s="30">
        <f>IFERROR(VLOOKUP($A39,Results_30d_Deltas!$A$2:$H$5000,7,FALSE)-E38,"")</f>
        <v/>
      </c>
      <c r="I36" s="30">
        <f>IFERROR(VLOOKUP($A39,Results_30d_Deltas!$A$2:$H$5000,6,FALSE),"")</f>
        <v/>
      </c>
      <c r="J36" s="30" t="n"/>
      <c r="K36" s="30" t="n"/>
      <c r="L36" s="30" t="inlineStr">
        <is>
          <t>YES</t>
        </is>
      </c>
      <c r="M36" s="33" t="n">
        <v>-0.05646915722692187</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ez_manage.py:4880 top()</t>
        </is>
      </c>
      <c r="IL36" s="30" t="inlineStr">
        <is>
          <t>v12_quick_engine.py:2056 x6</t>
        </is>
      </c>
      <c r="IM36" s="30" t="n"/>
      <c r="IN36" s="76" t="inlineStr">
        <is>
          <t>SUSPICIOUS n=0 for crypto_short — keep, needs S1 fills (backtest-expert: &lt;30 trades, seek plateaus, punish)</t>
        </is>
      </c>
    </row>
    <row r="37" ht="10.5" customHeight="1" s="67">
      <c r="A37" s="30" t="inlineStr">
        <is>
          <t>HTF_GATE_MIN_CONFIRMATIONS</t>
        </is>
      </c>
      <c r="B37" s="72" t="inlineStr">
        <is>
          <t>0.0_ALT</t>
        </is>
      </c>
      <c r="C37" s="30" t="n"/>
      <c r="D37" s="30" t="n"/>
      <c r="E37" s="30" t="n"/>
      <c r="F37" s="30" t="n"/>
      <c r="G37" s="30">
        <f>IFERROR(VLOOKUP($A40&amp;"_"&amp;$B40,Results_Deltas!$A$2:$P$15000,5,FALSE),"")</f>
        <v/>
      </c>
      <c r="H37" s="30">
        <f>IFERROR(VLOOKUP($A40,Results_30d_Deltas!$A$2:$H$5000,7,FALSE)-E39,"")</f>
        <v/>
      </c>
      <c r="I37" s="30">
        <f>IFERROR(VLOOKUP($A40,Results_30d_Deltas!$A$2:$H$5000,6,FALSE),"")</f>
        <v/>
      </c>
      <c r="J37" s="30" t="n"/>
      <c r="K37" s="30" t="n"/>
      <c r="L37" s="30" t="inlineStr">
        <is>
          <t>NO</t>
        </is>
      </c>
      <c r="M37" s="33" t="n">
        <v>-0.05646915722692187</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ez_manage.py:4880 top()</t>
        </is>
      </c>
      <c r="IL37" s="30" t="inlineStr">
        <is>
          <t>v12_quick_engine.py:2056 x6</t>
        </is>
      </c>
      <c r="IM37" s="30" t="n"/>
      <c r="IN37" s="76" t="inlineStr">
        <is>
          <t>SUSPICIOUS n=0 for crypto_short — keep, needs S1 fills (backtest-expert: &lt;30 trades, seek plateaus, punish)</t>
        </is>
      </c>
    </row>
    <row r="38" ht="10.5" customHeight="1" s="67">
      <c r="A38" s="30" t="inlineStr">
        <is>
          <t>FUNDING_GATE_MTF_REQUIRED</t>
        </is>
      </c>
      <c r="B38" s="72" t="inlineStr">
        <is>
          <t>0.0</t>
        </is>
      </c>
      <c r="C38" s="30" t="n"/>
      <c r="D38" s="30" t="n"/>
      <c r="E38" s="30" t="n"/>
      <c r="F38" s="30" t="n"/>
      <c r="G38" s="30">
        <f>IFERROR(VLOOKUP($A41&amp;"_"&amp;$B41,Results_Deltas!$A$2:$P$15000,5,FALSE),"")</f>
        <v/>
      </c>
      <c r="H38" s="30">
        <f>IFERROR(VLOOKUP($A41,Results_30d_Deltas!$A$2:$H$5000,7,FALSE)-E40,"")</f>
        <v/>
      </c>
      <c r="I38" s="30">
        <f>IFERROR(VLOOKUP($A41,Results_30d_Deltas!$A$2:$H$5000,6,FALSE),"")</f>
        <v/>
      </c>
      <c r="J38" s="30" t="n"/>
      <c r="K38" s="30" t="n"/>
      <c r="L38" s="30" t="inlineStr">
        <is>
          <t>NO</t>
        </is>
      </c>
      <c r="M38" s="33" t="n">
        <v>-0.05585127000076052</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4" t="n"/>
      <c r="GF38" s="34" t="n"/>
      <c r="GG38" s="34" t="n"/>
      <c r="GH38" s="34" t="n"/>
      <c r="GI38" s="34" t="n"/>
      <c r="GJ38" s="33" t="n"/>
      <c r="GK38" s="33" t="n"/>
      <c r="GL38" s="33" t="n"/>
      <c r="GM38" s="33" t="n"/>
      <c r="GN38" s="33" t="n"/>
      <c r="GO38" s="34" t="n"/>
      <c r="GP38" s="34" t="n"/>
      <c r="GQ38" s="34" t="n"/>
      <c r="GR38" s="34" t="n"/>
      <c r="GS38" s="34"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ez_manage.py:4732 top()</t>
        </is>
      </c>
      <c r="IL38" s="30" t="inlineStr">
        <is>
          <t>v12_quick_engine.py:1866 x5</t>
        </is>
      </c>
      <c r="IM38" s="30" t="n"/>
      <c r="IN38" s="76" t="inlineStr">
        <is>
          <t>SUSPICIOUS n=0 for crypto_short — keep, needs S1 fills (backtest-expert: &lt;30 trades, seek plateaus, punish)</t>
        </is>
      </c>
    </row>
    <row r="39" ht="10.5" customHeight="1" s="67">
      <c r="A39" s="30" t="inlineStr">
        <is>
          <t>FUNDING_GATE_MTF_REQUIRED</t>
        </is>
      </c>
      <c r="B39" s="72" t="inlineStr">
        <is>
          <t>0.0_ALT</t>
        </is>
      </c>
      <c r="C39" s="30" t="n"/>
      <c r="D39" s="30" t="n"/>
      <c r="E39" s="30" t="n"/>
      <c r="F39" s="30" t="n"/>
      <c r="G39" s="30">
        <f>IFERROR(VLOOKUP($A42&amp;"_"&amp;$B42,Results_Deltas!$A$2:$P$15000,5,FALSE),"")</f>
        <v/>
      </c>
      <c r="H39" s="30">
        <f>IFERROR(VLOOKUP($A42,Results_30d_Deltas!$A$2:$H$5000,7,FALSE)-E41,"")</f>
        <v/>
      </c>
      <c r="I39" s="30">
        <f>IFERROR(VLOOKUP($A42,Results_30d_Deltas!$A$2:$H$5000,6,FALSE),"")</f>
        <v/>
      </c>
      <c r="J39" s="30" t="n"/>
      <c r="K39" s="30" t="n"/>
      <c r="L39" s="30" t="inlineStr">
        <is>
          <t>NO</t>
        </is>
      </c>
      <c r="M39" s="33" t="n">
        <v>-0.05585127000076052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4" t="n"/>
      <c r="GF39" s="34" t="n"/>
      <c r="GG39" s="34" t="n"/>
      <c r="GH39" s="34" t="n"/>
      <c r="GI39" s="34" t="n"/>
      <c r="GJ39" s="33" t="n"/>
      <c r="GK39" s="33" t="n"/>
      <c r="GL39" s="33" t="n"/>
      <c r="GM39" s="33" t="n"/>
      <c r="GN39" s="33" t="n"/>
      <c r="GO39" s="34" t="n"/>
      <c r="GP39" s="34" t="n"/>
      <c r="GQ39" s="34" t="n"/>
      <c r="GR39" s="34" t="n"/>
      <c r="GS39" s="34"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ez_manage.py:4732 top()</t>
        </is>
      </c>
      <c r="IL39" s="30" t="inlineStr">
        <is>
          <t>v12_quick_engine.py:1866 x5</t>
        </is>
      </c>
      <c r="IM39" s="30" t="n"/>
      <c r="IN39" s="76" t="inlineStr">
        <is>
          <t>SUSPICIOUS n=0 for crypto_short — keep, needs S1 fills (backtest-expert: &lt;30 trades, seek plateaus, punish)</t>
        </is>
      </c>
    </row>
    <row r="40" ht="10.5" customHeight="1" s="67">
      <c r="A40" s="30" t="inlineStr">
        <is>
          <t>FUNDING_GATE_LONG_MAX</t>
        </is>
      </c>
      <c r="B40" s="72" t="inlineStr">
        <is>
          <t>0.0</t>
        </is>
      </c>
      <c r="C40" s="30" t="n"/>
      <c r="D40" s="30" t="n"/>
      <c r="E40" s="30" t="n"/>
      <c r="F40" s="30" t="n"/>
      <c r="G40" s="30">
        <f>IFERROR(VLOOKUP($A43&amp;"_"&amp;$B43,Results_Deltas!$A$2:$P$15000,5,FALSE),"")</f>
        <v/>
      </c>
      <c r="H40" s="30">
        <f>IFERROR(VLOOKUP($A43,Results_30d_Deltas!$A$2:$H$5000,7,FALSE)-E42,"")</f>
        <v/>
      </c>
      <c r="I40" s="30">
        <f>IFERROR(VLOOKUP($A43,Results_30d_Deltas!$A$2:$H$5000,6,FALSE),"")</f>
        <v/>
      </c>
      <c r="J40" s="30" t="n"/>
      <c r="K40" s="30" t="n"/>
      <c r="L40" s="30" t="inlineStr">
        <is>
          <t>NO</t>
        </is>
      </c>
      <c r="M40" s="33" t="n">
        <v>-0.0554195641939851</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ez_manage.py:4730 top()</t>
        </is>
      </c>
      <c r="IL40" s="30" t="inlineStr">
        <is>
          <t>v12_quick_engine.py:1864 x6</t>
        </is>
      </c>
      <c r="IM40" s="30" t="n"/>
      <c r="IN40" s="76" t="inlineStr">
        <is>
          <t>SUSPICIOUS n=0 for crypto_short — keep, needs S1 fills (backtest-expert: &lt;30 trades, seek plateaus, punish)</t>
        </is>
      </c>
    </row>
    <row r="41" ht="10.5" customHeight="1" s="67">
      <c r="A41" s="30" t="inlineStr">
        <is>
          <t>FUNDING_GATE_LONG_MAX</t>
        </is>
      </c>
      <c r="B41" s="72" t="inlineStr">
        <is>
          <t>0.0_ALT</t>
        </is>
      </c>
      <c r="C41" s="30" t="n"/>
      <c r="D41" s="30" t="n"/>
      <c r="E41" s="30" t="n"/>
      <c r="F41" s="30" t="n"/>
      <c r="G41" s="30">
        <f>IFERROR(VLOOKUP($A44&amp;"_"&amp;$B44,Results_Deltas!$A$2:$P$15000,5,FALSE),"")</f>
        <v/>
      </c>
      <c r="H41" s="30">
        <f>IFERROR(VLOOKUP($A44,Results_30d_Deltas!$A$2:$H$5000,7,FALSE)-E43,"")</f>
        <v/>
      </c>
      <c r="I41" s="30">
        <f>IFERROR(VLOOKUP($A44,Results_30d_Deltas!$A$2:$H$5000,6,FALSE),"")</f>
        <v/>
      </c>
      <c r="J41" s="30" t="n"/>
      <c r="K41" s="30" t="n"/>
      <c r="L41" s="30" t="inlineStr">
        <is>
          <t>NO</t>
        </is>
      </c>
      <c r="M41" s="33" t="n">
        <v>-0.0554195641939851</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ez_manage.py:4730 top()</t>
        </is>
      </c>
      <c r="IL41" s="30" t="inlineStr">
        <is>
          <t>v12_quick_engine.py:1864 x6</t>
        </is>
      </c>
      <c r="IM41" s="30" t="n"/>
      <c r="IN41" s="76" t="inlineStr">
        <is>
          <t>SUSPICIOUS n=0 for crypto_short — keep, needs S1 fills (backtest-expert: &lt;30 trades, seek plateaus, punish)</t>
        </is>
      </c>
    </row>
    <row r="42" ht="10.5" customHeight="1" s="67">
      <c r="A42" s="30" t="inlineStr">
        <is>
          <t>FUNDING_GATE_SHORT_MIN</t>
        </is>
      </c>
      <c r="B42" s="72" t="inlineStr">
        <is>
          <t>0.0</t>
        </is>
      </c>
      <c r="C42" s="30" t="n"/>
      <c r="D42" s="30" t="n"/>
      <c r="E42" s="30" t="n"/>
      <c r="F42" s="30" t="n"/>
      <c r="G42" s="30">
        <f>IFERROR(VLOOKUP($A45&amp;"_"&amp;$B45,Results_Deltas!$A$2:$P$15000,5,FALSE),"")</f>
        <v/>
      </c>
      <c r="H42" s="30">
        <f>IFERROR(VLOOKUP($A45,Results_30d_Deltas!$A$2:$H$5000,7,FALSE)-E44,"")</f>
        <v/>
      </c>
      <c r="I42" s="30">
        <f>IFERROR(VLOOKUP($A45,Results_30d_Deltas!$A$2:$H$5000,6,FALSE),"")</f>
        <v/>
      </c>
      <c r="J42" s="30" t="n"/>
      <c r="K42" s="30" t="n"/>
      <c r="L42" s="30" t="inlineStr">
        <is>
          <t>NO</t>
        </is>
      </c>
      <c r="M42" s="33" t="n">
        <v>-0.0554195641939851</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ez_manage.py:4734 top()</t>
        </is>
      </c>
      <c r="IL42" s="30" t="inlineStr">
        <is>
          <t>v12_quick_engine.py:1870 x6</t>
        </is>
      </c>
      <c r="IM42" s="30" t="n"/>
      <c r="IN42" s="76" t="inlineStr">
        <is>
          <t>SUSPICIOUS n=0 for crypto_short — keep, needs S1 fills (backtest-expert: &lt;30 trades, seek plateaus, punish)</t>
        </is>
      </c>
    </row>
    <row r="43" ht="10.5" customHeight="1" s="67">
      <c r="A43" s="30" t="inlineStr">
        <is>
          <t>FUNDING_GATE_SHORT_MIN</t>
        </is>
      </c>
      <c r="B43" s="72" t="inlineStr">
        <is>
          <t>0.0_ALT</t>
        </is>
      </c>
      <c r="C43" s="30" t="n"/>
      <c r="D43" s="30" t="n"/>
      <c r="E43" s="30" t="n"/>
      <c r="F43" s="30" t="n"/>
      <c r="G43" s="30">
        <f>IFERROR(VLOOKUP($A46&amp;"_"&amp;$B46,Results_Deltas!$A$2:$P$15000,5,FALSE),"")</f>
        <v/>
      </c>
      <c r="H43" s="30">
        <f>IFERROR(VLOOKUP($A46,Results_30d_Deltas!$A$2:$H$5000,7,FALSE)-E45,"")</f>
        <v/>
      </c>
      <c r="I43" s="30">
        <f>IFERROR(VLOOKUP($A46,Results_30d_Deltas!$A$2:$H$5000,6,FALSE),"")</f>
        <v/>
      </c>
      <c r="J43" s="30" t="n"/>
      <c r="K43" s="30" t="n"/>
      <c r="L43" s="30" t="inlineStr">
        <is>
          <t>NO</t>
        </is>
      </c>
      <c r="M43" s="33" t="n">
        <v>-0.0554195641939851</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ez_manage.py:4734 top()</t>
        </is>
      </c>
      <c r="IL43" s="30" t="inlineStr">
        <is>
          <t>v12_quick_engine.py:1870 x6</t>
        </is>
      </c>
      <c r="IM43" s="30" t="n"/>
      <c r="IN43" s="76" t="inlineStr">
        <is>
          <t>SUSPICIOUS n=0 for crypto_short — keep, needs S1 fills (backtest-expert: &lt;30 trades, seek plateaus, punish)</t>
        </is>
      </c>
    </row>
    <row r="44" ht="10.5" customHeight="1" s="67">
      <c r="A44" s="30" t="inlineStr">
        <is>
          <t>HTF4_CONF</t>
        </is>
      </c>
      <c r="B44" s="72" t="inlineStr">
        <is>
          <t>False_ALT</t>
        </is>
      </c>
      <c r="C44" s="30" t="n"/>
      <c r="D44" s="30" t="n"/>
      <c r="E44" s="30" t="n"/>
      <c r="F44" s="30" t="n"/>
      <c r="G44" s="30">
        <f>IFERROR(VLOOKUP($A47&amp;"_"&amp;$B47,Results_Deltas!$A$2:$P$15000,5,FALSE),"")</f>
        <v/>
      </c>
      <c r="H44" s="30">
        <f>IFERROR(VLOOKUP($A47,Results_30d_Deltas!$A$2:$H$5000,7,FALSE)-E46,"")</f>
        <v/>
      </c>
      <c r="I44" s="30">
        <f>IFERROR(VLOOKUP($A47,Results_30d_Deltas!$A$2:$H$5000,6,FALSE),"")</f>
        <v/>
      </c>
      <c r="J44" s="30" t="n"/>
      <c r="K44" s="30" t="n"/>
      <c r="L44" s="30" t="inlineStr">
        <is>
          <t>YES</t>
        </is>
      </c>
      <c r="M44" s="33" t="n">
        <v>-0.0554195641939851</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ez_manage.py:3370 top()</t>
        </is>
      </c>
      <c r="IL44" s="30" t="inlineStr">
        <is>
          <t>v12_quick_engine.py:2038 x7</t>
        </is>
      </c>
      <c r="IM44" s="30" t="n"/>
      <c r="IN44" s="76" t="inlineStr">
        <is>
          <t>SUSPICIOUS n=0 for crypto_short — keep, needs S1 fills (backtest-expert: &lt;30 trades, seek plateaus, punish)</t>
        </is>
      </c>
    </row>
    <row r="45" ht="10.5" customHeight="1" s="67">
      <c r="A45" s="30" t="inlineStr">
        <is>
          <t>HTF4_CONF</t>
        </is>
      </c>
      <c r="B45" s="72" t="inlineStr">
        <is>
          <t>False</t>
        </is>
      </c>
      <c r="C45" s="30" t="n"/>
      <c r="D45" s="30" t="n"/>
      <c r="E45" s="30" t="n"/>
      <c r="F45" s="30" t="n"/>
      <c r="G45" s="30">
        <f>IFERROR(VLOOKUP($A48&amp;"_"&amp;$B48,Results_Deltas!$A$2:$P$15000,5,FALSE),"")</f>
        <v/>
      </c>
      <c r="H45" s="30">
        <f>IFERROR(VLOOKUP($A48,Results_30d_Deltas!$A$2:$H$5000,7,FALSE)-E47,"")</f>
        <v/>
      </c>
      <c r="I45" s="30">
        <f>IFERROR(VLOOKUP($A48,Results_30d_Deltas!$A$2:$H$5000,6,FALSE),"")</f>
        <v/>
      </c>
      <c r="J45" s="30" t="n"/>
      <c r="K45" s="30" t="n"/>
      <c r="L45" s="30" t="inlineStr">
        <is>
          <t>NO</t>
        </is>
      </c>
      <c r="M45" s="33" t="n">
        <v>-0.04138619932884281</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ez_manage.py:3370 top()</t>
        </is>
      </c>
      <c r="IL45" s="30" t="inlineStr">
        <is>
          <t>v12_quick_engine.py:2038 x7</t>
        </is>
      </c>
      <c r="IM45" s="30" t="n"/>
      <c r="IN45" s="76" t="inlineStr">
        <is>
          <t>SUSPICIOUS n=0 for crypto_short — keep, needs S1 fills (backtest-expert: &lt;30 trades, seek plateaus, punish)</t>
        </is>
      </c>
    </row>
    <row r="46" ht="10.5" customHeight="1" s="67">
      <c r="A46" s="31" t="inlineStr">
        <is>
          <t>HTF_DIRECTION_GATE_ENABLED</t>
        </is>
      </c>
      <c r="B46" s="72" t="inlineStr">
        <is>
          <t>False</t>
        </is>
      </c>
      <c r="C46" s="30" t="n"/>
      <c r="D46" s="30" t="n"/>
      <c r="E46" s="30" t="n"/>
      <c r="F46" s="30" t="n"/>
      <c r="G46" s="30">
        <f>IFERROR(VLOOKUP($A49&amp;"_"&amp;$B49,Results_Deltas!$A$2:$P$15000,5,FALSE),"")</f>
        <v/>
      </c>
      <c r="H46" s="30">
        <f>IFERROR(VLOOKUP($A49,Results_30d_Deltas!$A$2:$H$5000,7,FALSE)-E48,"")</f>
        <v/>
      </c>
      <c r="I46" s="30">
        <f>IFERROR(VLOOKUP($A49,Results_30d_Deltas!$A$2:$H$5000,6,FALSE),"")</f>
        <v/>
      </c>
      <c r="J46" s="30" t="n"/>
      <c r="K46" s="30" t="n"/>
      <c r="L46" s="30" t="inlineStr">
        <is>
          <t>NO</t>
        </is>
      </c>
      <c r="M46" s="33" t="n">
        <v>-0.04138619932884281</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ez_manage.py:4872 top()</t>
        </is>
      </c>
      <c r="IL46" s="30" t="inlineStr">
        <is>
          <t>v12_quick_engine.py:2048 x2</t>
        </is>
      </c>
      <c r="IM46" s="30" t="n"/>
      <c r="IN46" s="76" t="inlineStr">
        <is>
          <t>SUSPICIOUS n=0 for crypto_short — keep, needs S1 fills (backtest-expert: &lt;30 trades, seek plateaus, punish)</t>
        </is>
      </c>
    </row>
    <row r="47" ht="10.5" customHeight="1" s="67">
      <c r="A47" s="31" t="inlineStr">
        <is>
          <t>MARKET_QUALITY_SCORE_ENABLED</t>
        </is>
      </c>
      <c r="B47" s="72" t="inlineStr">
        <is>
          <t>False</t>
        </is>
      </c>
      <c r="C47" s="30" t="n"/>
      <c r="D47" s="30" t="n"/>
      <c r="E47" s="30" t="n"/>
      <c r="F47" s="30" t="n"/>
      <c r="G47" s="30">
        <f>IFERROR(VLOOKUP($A50&amp;"_"&amp;$B50,Results_Deltas!$A$2:$P$15000,5,FALSE),"")</f>
        <v/>
      </c>
      <c r="H47" s="30">
        <f>IFERROR(VLOOKUP($A50,Results_30d_Deltas!$A$2:$H$5000,7,FALSE)-E49,"")</f>
        <v/>
      </c>
      <c r="I47" s="30">
        <f>IFERROR(VLOOKUP($A50,Results_30d_Deltas!$A$2:$H$5000,6,FALSE),"")</f>
        <v/>
      </c>
      <c r="J47" s="30" t="n"/>
      <c r="K47" s="30" t="n"/>
      <c r="L47" s="30" t="inlineStr">
        <is>
          <t>NO</t>
        </is>
      </c>
      <c r="M47" s="33" t="n">
        <v>-0.04138619932884281</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ez_manage.py:3518 top()</t>
        </is>
      </c>
      <c r="IL47" s="30" t="inlineStr">
        <is>
          <t>v12_quick_engine.py:2263 x8</t>
        </is>
      </c>
      <c r="IM47" s="30" t="n"/>
      <c r="IN47" s="76" t="inlineStr">
        <is>
          <t>SUSPICIOUS n=0 for crypto_short — keep, needs S1 fills (backtest-expert: &lt;30 trades, seek plateaus, punish)</t>
        </is>
      </c>
    </row>
    <row r="48" ht="10.5" customHeight="1" s="67">
      <c r="A48" s="30" t="inlineStr">
        <is>
          <t>MIN_HOLD_BARS_BEFORE_EXIT</t>
        </is>
      </c>
      <c r="B48" s="72" t="inlineStr">
        <is>
          <t>32</t>
        </is>
      </c>
      <c r="C48" s="30" t="n"/>
      <c r="D48" s="30" t="n"/>
      <c r="E48" s="30" t="n"/>
      <c r="F48" s="30" t="n"/>
      <c r="G48" s="30">
        <f>IFERROR(VLOOKUP($A49&amp;"_"&amp;$B49,Results_Deltas!$A$2:$P$15000,5,FALSE),"")</f>
        <v/>
      </c>
      <c r="H48" s="30">
        <f>IFERROR(VLOOKUP($A49,Results_30d_Deltas!$A$2:$H$5000,7,FALSE)-E48,"")</f>
        <v/>
      </c>
      <c r="I48" s="30">
        <f>IFERROR(VLOOKUP($A49,Results_30d_Deltas!$A$2:$H$5000,6,FALSE),"")</f>
        <v/>
      </c>
      <c r="J48" s="30" t="n"/>
      <c r="K48" s="30" t="n"/>
      <c r="L48" s="30" t="inlineStr">
        <is>
          <t>NO</t>
        </is>
      </c>
      <c r="M48" s="33" t="n">
        <v>-0.02931522452459699</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ez_manage.py:4990 top()</t>
        </is>
      </c>
      <c r="IL48" s="30" t="inlineStr">
        <is>
          <t>v12_quick_engine.py:2309 x7</t>
        </is>
      </c>
      <c r="IM48" s="30" t="n"/>
      <c r="IN48" s="76" t="inlineStr">
        <is>
          <t>SUSPICIOUS n=0 for crypto_short — keep, needs S1 fills (backtest-expert: &lt;30 trades, seek plateaus, punish)</t>
        </is>
      </c>
    </row>
    <row r="49" ht="10.5" customHeight="1" s="67">
      <c r="A49" s="30" t="inlineStr">
        <is>
          <t>HTF_GATE_APPLY_TO_OPEN</t>
        </is>
      </c>
      <c r="B49" s="72" t="inlineStr">
        <is>
          <t>0</t>
        </is>
      </c>
      <c r="C49" s="30" t="n"/>
      <c r="D49" s="30" t="n"/>
      <c r="E49" s="30" t="n"/>
      <c r="F49" s="30" t="n"/>
      <c r="G49" s="30">
        <f>IFERROR(VLOOKUP($A52&amp;"_"&amp;$B52,Results_Deltas!$A$2:$P$15000,5,FALSE),"")</f>
        <v/>
      </c>
      <c r="H49" s="30">
        <f>IFERROR(VLOOKUP($A52,Results_30d_Deltas!$A$2:$H$5000,7,FALSE)-E51,"")</f>
        <v/>
      </c>
      <c r="I49" s="30">
        <f>IFERROR(VLOOKUP($A52,Results_30d_Deltas!$A$2:$H$5000,6,FALSE),"")</f>
        <v/>
      </c>
      <c r="J49" s="30" t="n"/>
      <c r="K49" s="30" t="n"/>
      <c r="L49" s="30" t="inlineStr">
        <is>
          <t>NO</t>
        </is>
      </c>
      <c r="M49" s="33" t="n">
        <v>-0.02931522452459699</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4" t="n"/>
      <c r="DY49" s="34" t="n"/>
      <c r="DZ49" s="34" t="n"/>
      <c r="EA49" s="34" t="n"/>
      <c r="EB49" s="34"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4" t="n"/>
      <c r="HJ49" s="34" t="n"/>
      <c r="HK49" s="34" t="n"/>
      <c r="HL49" s="34" t="n"/>
      <c r="HM49" s="34"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ez_manage.py:4877 top()</t>
        </is>
      </c>
      <c r="IL49" s="30" t="inlineStr">
        <is>
          <t>v12_quick_engine.py:2053 x4</t>
        </is>
      </c>
      <c r="IM49" s="30" t="n"/>
    </row>
    <row r="50" ht="10.5" customHeight="1" s="67">
      <c r="A50" s="30" t="inlineStr">
        <is>
          <t>HTF_GATE_APPLY_TO_OPEN</t>
        </is>
      </c>
      <c r="B50" s="72" t="inlineStr">
        <is>
          <t>2.0</t>
        </is>
      </c>
      <c r="C50" s="30" t="n"/>
      <c r="D50" s="30" t="n"/>
      <c r="E50" s="30" t="n"/>
      <c r="F50" s="30" t="n"/>
      <c r="G50" s="30">
        <f>IFERROR(VLOOKUP($A53&amp;"_"&amp;$B53,Results_Deltas!$A$2:$P$15000,5,FALSE),"")</f>
        <v/>
      </c>
      <c r="H50" s="30">
        <f>IFERROR(VLOOKUP($A53,Results_30d_Deltas!$A$2:$H$5000,7,FALSE)-E52,"")</f>
        <v/>
      </c>
      <c r="I50" s="30">
        <f>IFERROR(VLOOKUP($A53,Results_30d_Deltas!$A$2:$H$5000,6,FALSE),"")</f>
        <v/>
      </c>
      <c r="J50" s="30" t="n"/>
      <c r="K50" s="30" t="n"/>
      <c r="L50" s="30" t="inlineStr">
        <is>
          <t>NO</t>
        </is>
      </c>
      <c r="M50" s="33" t="n">
        <v>-0.02931522452459699</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4" t="n"/>
      <c r="DY50" s="34" t="n"/>
      <c r="DZ50" s="34" t="n"/>
      <c r="EA50" s="34" t="n"/>
      <c r="EB50" s="34"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4" t="n"/>
      <c r="HJ50" s="34" t="n"/>
      <c r="HK50" s="34" t="n"/>
      <c r="HL50" s="34" t="n"/>
      <c r="HM50" s="34"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ez_manage.py:4877 top()</t>
        </is>
      </c>
      <c r="IL50" s="30" t="inlineStr">
        <is>
          <t>v12_quick_engine.py:2053 x4</t>
        </is>
      </c>
      <c r="IM50" s="30" t="n"/>
    </row>
    <row r="51" ht="15.75" customHeight="1" s="67">
      <c r="A51" s="37" t="inlineStr">
        <is>
          <t>DUP_GUARD_FILTER_TF</t>
        </is>
      </c>
      <c r="B51" s="73" t="inlineStr">
        <is>
          <t>1h</t>
        </is>
      </c>
      <c r="C51" s="38" t="n"/>
      <c r="D51" s="38" t="inlineStr">
        <is>
          <t>GLOBAL_CHECK</t>
        </is>
      </c>
      <c r="E51" s="38" t="n"/>
      <c r="F51" s="30" t="n"/>
      <c r="G51" s="38">
        <f>IFERROR(VLOOKUP($A56&amp;"_"&amp;$B56,Results_Deltas!$A$2:$P$15000,5,FALSE),"")</f>
        <v/>
      </c>
      <c r="H51" s="38" t="inlineStr">
        <is>
          <t>Blanket (page end)</t>
        </is>
      </c>
      <c r="I51" s="30" t="n"/>
      <c r="J51" s="30" t="n"/>
      <c r="K51" s="30" t="n"/>
      <c r="L51" s="30" t="inlineStr">
        <is>
          <t>NO</t>
        </is>
      </c>
      <c r="M51" s="30" t="n">
        <v>-9.78729794334677</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7" t="inlineStr">
        <is>
          <t>DUP_GUARD_FILTER_TF</t>
        </is>
      </c>
      <c r="B52" s="73" t="inlineStr">
        <is>
          <t>D</t>
        </is>
      </c>
      <c r="C52" s="38" t="n"/>
      <c r="D52" s="38" t="inlineStr">
        <is>
          <t>GLOBAL_CHECK</t>
        </is>
      </c>
      <c r="E52" s="38" t="n"/>
      <c r="F52" s="30" t="n"/>
      <c r="G52" s="38">
        <f>IFERROR(VLOOKUP($A57&amp;"_"&amp;$B57,Results_Deltas!$A$2:$P$15000,5,FALSE),"")</f>
        <v/>
      </c>
      <c r="H52" s="38" t="inlineStr">
        <is>
          <t>Blanket (page end)</t>
        </is>
      </c>
      <c r="I52" s="30" t="n"/>
      <c r="J52" s="30" t="n"/>
      <c r="K52" s="30" t="n"/>
      <c r="L52" s="30" t="inlineStr">
        <is>
          <t>NO</t>
        </is>
      </c>
      <c r="M52" s="30" t="n">
        <v>-9.787223342194867</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DUP_GUARD_FILTER_TF</t>
        </is>
      </c>
      <c r="B53" s="73" t="inlineStr">
        <is>
          <t>OFF</t>
        </is>
      </c>
      <c r="C53" s="38" t="n"/>
      <c r="D53" s="38" t="inlineStr">
        <is>
          <t>GLOBAL_CHECK</t>
        </is>
      </c>
      <c r="E53" s="38" t="n"/>
      <c r="F53" s="30" t="n"/>
      <c r="G53" s="38">
        <f>IFERROR(VLOOKUP($A58&amp;"_"&amp;$B58,Results_Deltas!$A$2:$P$15000,5,FALSE),"")</f>
        <v/>
      </c>
      <c r="H53" s="38" t="inlineStr">
        <is>
          <t>Blanket (page end)</t>
        </is>
      </c>
      <c r="I53" s="30" t="n"/>
      <c r="J53" s="30" t="n"/>
      <c r="K53" s="30" t="n"/>
      <c r="L53" s="30" t="inlineStr">
        <is>
          <t>YES</t>
        </is>
      </c>
      <c r="M53" s="30" t="n">
        <v>-9.785321499315716</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DUP_GUARD_FILTER_TF</t>
        </is>
      </c>
      <c r="B54" s="73" t="inlineStr">
        <is>
          <t>4h</t>
        </is>
      </c>
      <c r="C54" s="38" t="n"/>
      <c r="D54" s="38" t="inlineStr">
        <is>
          <t>GLOBAL_CHECK</t>
        </is>
      </c>
      <c r="E54" s="38" t="n"/>
      <c r="F54" s="30" t="n"/>
      <c r="G54" s="38">
        <f>IFERROR(VLOOKUP($A59&amp;"_"&amp;$B59,Results_Deltas!$A$2:$P$15000,5,FALSE),"")</f>
        <v/>
      </c>
      <c r="H54" s="38" t="inlineStr">
        <is>
          <t>Blanket (page end)</t>
        </is>
      </c>
      <c r="I54" s="30" t="n"/>
      <c r="J54" s="30" t="n"/>
      <c r="K54" s="30" t="n"/>
      <c r="L54" s="30" t="inlineStr">
        <is>
          <t>NO</t>
        </is>
      </c>
      <c r="M54" s="30" t="n">
        <v>-9.785321499315716</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COOLDOWN_LOCKS_FILTER_TF</t>
        </is>
      </c>
      <c r="B55" s="73" t="inlineStr">
        <is>
          <t>4h</t>
        </is>
      </c>
      <c r="C55" s="38" t="n"/>
      <c r="D55" s="38" t="inlineStr">
        <is>
          <t>GLOBAL_CHECK</t>
        </is>
      </c>
      <c r="E55" s="38" t="n"/>
      <c r="F55" s="30" t="n"/>
      <c r="G55" s="38">
        <f>IFERROR(VLOOKUP($A60&amp;"_"&amp;$B60,Results_Deltas!$A$2:$P$15000,5,FALSE),"")</f>
        <v/>
      </c>
      <c r="H55" s="38" t="inlineStr">
        <is>
          <t>Blanket (page end)</t>
        </is>
      </c>
      <c r="I55" s="30" t="n"/>
      <c r="J55" s="30" t="n"/>
      <c r="K55" s="30" t="n"/>
      <c r="L55" s="30" t="inlineStr">
        <is>
          <t>NO</t>
        </is>
      </c>
      <c r="M55" s="30" t="n">
        <v>-9.785038951921448</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7" t="inlineStr">
        <is>
          <t>COOLDOWN_LOCKS_FILTER_TF</t>
        </is>
      </c>
      <c r="B56" s="73" t="inlineStr">
        <is>
          <t>D</t>
        </is>
      </c>
      <c r="C56" s="38" t="n"/>
      <c r="D56" s="38" t="inlineStr">
        <is>
          <t>GLOBAL_CHECK</t>
        </is>
      </c>
      <c r="E56" s="38" t="n"/>
      <c r="F56" s="30" t="n"/>
      <c r="G56" s="38">
        <f>IFERROR(VLOOKUP($A61&amp;"_"&amp;$B61,Results_Deltas!$A$2:$P$15000,5,FALSE),"")</f>
        <v/>
      </c>
      <c r="H56" s="38" t="inlineStr">
        <is>
          <t>Blanket (page end)</t>
        </is>
      </c>
      <c r="I56" s="30" t="n"/>
      <c r="J56" s="30" t="n"/>
      <c r="K56" s="30" t="n"/>
      <c r="L56" s="30" t="inlineStr">
        <is>
          <t>NO</t>
        </is>
      </c>
      <c r="M56" s="30" t="n">
        <v>-9.783054803841756</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COOLDOWN_LOCKS_FILTER_TF</t>
        </is>
      </c>
      <c r="B57" s="73" t="inlineStr">
        <is>
          <t>OFF</t>
        </is>
      </c>
      <c r="C57" s="38" t="n"/>
      <c r="D57" s="38" t="inlineStr">
        <is>
          <t>GLOBAL_CHECK</t>
        </is>
      </c>
      <c r="E57" s="38" t="n"/>
      <c r="F57" s="30" t="n"/>
      <c r="G57" s="38">
        <f>IFERROR(VLOOKUP($A62&amp;"_"&amp;$B62,Results_Deltas!$A$2:$P$15000,5,FALSE),"")</f>
        <v/>
      </c>
      <c r="H57" s="38" t="inlineStr">
        <is>
          <t>Blanket (page end)</t>
        </is>
      </c>
      <c r="I57" s="30" t="n"/>
      <c r="J57" s="30" t="n"/>
      <c r="K57" s="30" t="n"/>
      <c r="L57" s="30" t="inlineStr">
        <is>
          <t>NO</t>
        </is>
      </c>
      <c r="M57" s="30" t="n">
        <v>-9.759637242564921</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FUNDING_GATE_FILTER_TF</t>
        </is>
      </c>
      <c r="B58" s="73" t="inlineStr">
        <is>
          <t>D</t>
        </is>
      </c>
      <c r="C58" s="38" t="n"/>
      <c r="D58" s="38" t="inlineStr">
        <is>
          <t>GLOBAL_CHECK</t>
        </is>
      </c>
      <c r="E58" s="38" t="n"/>
      <c r="F58" s="30" t="n"/>
      <c r="G58" s="38">
        <f>IFERROR(VLOOKUP($A63&amp;"_"&amp;$B63,Results_Deltas!$A$2:$P$15000,5,FALSE),"")</f>
        <v/>
      </c>
      <c r="H58" s="38" t="inlineStr">
        <is>
          <t>Blanket (page end)</t>
        </is>
      </c>
      <c r="I58" s="30" t="n"/>
      <c r="J58" s="30" t="n"/>
      <c r="K58" s="30" t="n"/>
      <c r="L58" s="30" t="inlineStr">
        <is>
          <t>NO</t>
        </is>
      </c>
      <c r="M58" s="30" t="n">
        <v>-9.759236760517931</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FUNDING_GATE_FILTER_TF</t>
        </is>
      </c>
      <c r="B59" s="73" t="inlineStr">
        <is>
          <t>4h</t>
        </is>
      </c>
      <c r="C59" s="38" t="n"/>
      <c r="D59" s="38" t="inlineStr">
        <is>
          <t>GLOBAL_CHECK</t>
        </is>
      </c>
      <c r="E59" s="38" t="n"/>
      <c r="F59" s="30" t="n"/>
      <c r="G59" s="38">
        <f>IFERROR(VLOOKUP($A64&amp;"_"&amp;$B64,Results_Deltas!$A$2:$P$15000,5,FALSE),"")</f>
        <v/>
      </c>
      <c r="H59" s="38" t="inlineStr">
        <is>
          <t>Blanket (page end)</t>
        </is>
      </c>
      <c r="I59" s="30" t="n"/>
      <c r="J59" s="30" t="n"/>
      <c r="K59" s="30" t="n"/>
      <c r="L59" s="30" t="inlineStr">
        <is>
          <t>NO</t>
        </is>
      </c>
      <c r="M59" s="30" t="n">
        <v>-9.688297743313461</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7" t="inlineStr">
        <is>
          <t>FUNDING_GATE_FILTER_TF</t>
        </is>
      </c>
      <c r="B60" s="73" t="inlineStr">
        <is>
          <t>OFF</t>
        </is>
      </c>
      <c r="C60" s="38" t="n"/>
      <c r="D60" s="38" t="inlineStr">
        <is>
          <t>GLOBAL_CHECK</t>
        </is>
      </c>
      <c r="E60" s="38" t="n"/>
      <c r="F60" s="30" t="n"/>
      <c r="G60" s="38">
        <f>IFERROR(VLOOKUP($A65&amp;"_"&amp;$B65,Results_Deltas!$A$2:$P$15000,5,FALSE),"")</f>
        <v/>
      </c>
      <c r="H60" s="38" t="inlineStr">
        <is>
          <t>Blanket (page end)</t>
        </is>
      </c>
      <c r="I60" s="30" t="n"/>
      <c r="J60" s="30" t="n"/>
      <c r="K60" s="30" t="n"/>
      <c r="L60" s="30" t="inlineStr">
        <is>
          <t>NO</t>
        </is>
      </c>
      <c r="M60" s="30" t="n">
        <v>-9.458310719667951</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GR_FILTER_VEC_MIN_TFS</t>
        </is>
      </c>
      <c r="B61" s="73" t="inlineStr">
        <is>
          <t>1</t>
        </is>
      </c>
      <c r="C61" s="38" t="n"/>
      <c r="D61" s="38" t="inlineStr">
        <is>
          <t>GLOBAL_CHECK</t>
        </is>
      </c>
      <c r="E61" s="38" t="n"/>
      <c r="F61" s="30" t="n"/>
      <c r="G61" s="38">
        <f>IFERROR(VLOOKUP($A66&amp;"_"&amp;$B66,Results_Deltas!$A$2:$P$15000,5,FALSE),"")</f>
        <v/>
      </c>
      <c r="H61" s="38" t="inlineStr">
        <is>
          <t>Blanket (page end)</t>
        </is>
      </c>
      <c r="I61" s="30" t="n"/>
      <c r="J61" s="30" t="n"/>
      <c r="K61" s="30" t="n"/>
      <c r="L61" s="30" t="inlineStr">
        <is>
          <t>NO</t>
        </is>
      </c>
      <c r="M61" s="30" t="n">
        <v>-9.447590672433764</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5.75" customHeight="1" s="67">
      <c r="A62" s="37" t="inlineStr">
        <is>
          <t>EMA_BLANKET_FILTER_ENABLED</t>
        </is>
      </c>
      <c r="B62" s="73" t="inlineStr">
        <is>
          <t>False</t>
        </is>
      </c>
      <c r="C62" s="38" t="n"/>
      <c r="D62" s="38" t="inlineStr">
        <is>
          <t>GLOBAL_CHECK</t>
        </is>
      </c>
      <c r="E62" s="38" t="n"/>
      <c r="F62" s="30" t="n"/>
      <c r="G62" s="38">
        <f>IFERROR(VLOOKUP($A67&amp;"_"&amp;$B67,Results_Deltas!$A$2:$P$15000,5,FALSE),"")</f>
        <v/>
      </c>
      <c r="H62" s="38" t="inlineStr">
        <is>
          <t>Blanket (page end)</t>
        </is>
      </c>
      <c r="I62" s="30" t="n"/>
      <c r="J62" s="30" t="n"/>
      <c r="K62" s="30" t="n"/>
      <c r="L62" s="30" t="inlineStr">
        <is>
          <t>NO</t>
        </is>
      </c>
      <c r="M62" s="30" t="n">
        <v>-9.433441155742297</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7" t="inlineStr">
        <is>
          <t>COOLDOWN_LOCKS_FILTER_TF</t>
        </is>
      </c>
      <c r="B63" s="73" t="inlineStr">
        <is>
          <t>1h</t>
        </is>
      </c>
      <c r="C63" s="38" t="n"/>
      <c r="D63" s="38" t="inlineStr">
        <is>
          <t>GLOBAL_CHECK</t>
        </is>
      </c>
      <c r="E63" s="38" t="n"/>
      <c r="F63" s="30" t="n"/>
      <c r="G63" s="38">
        <f>IFERROR(VLOOKUP($A68&amp;"_"&amp;$B68,Results_Deltas!$A$2:$P$15000,5,FALSE),"")</f>
        <v/>
      </c>
      <c r="H63" s="38" t="inlineStr">
        <is>
          <t>Blanket (page end)</t>
        </is>
      </c>
      <c r="I63" s="30" t="n"/>
      <c r="J63" s="30" t="n"/>
      <c r="K63" s="30" t="n"/>
      <c r="L63" s="30" t="inlineStr">
        <is>
          <t>NO</t>
        </is>
      </c>
      <c r="M63" s="30" t="n">
        <v>-9.433173825490165</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7" t="inlineStr">
        <is>
          <t>GR_FILTER_VEC_ENABLED</t>
        </is>
      </c>
      <c r="B64" s="73" t="inlineStr">
        <is>
          <t>True</t>
        </is>
      </c>
      <c r="C64" s="38" t="n"/>
      <c r="D64" s="38" t="inlineStr">
        <is>
          <t>GLOBAL_CHECK</t>
        </is>
      </c>
      <c r="E64" s="38" t="n"/>
      <c r="F64" s="30" t="n"/>
      <c r="G64" s="38">
        <f>IFERROR(VLOOKUP($A69&amp;"_"&amp;$B69,Results_Deltas!$A$2:$P$15000,5,FALSE),"")</f>
        <v/>
      </c>
      <c r="H64" s="38" t="inlineStr">
        <is>
          <t>Blanket (page end)</t>
        </is>
      </c>
      <c r="I64" s="30" t="n"/>
      <c r="J64" s="30" t="n"/>
      <c r="K64" s="30" t="n"/>
      <c r="L64" s="30" t="inlineStr">
        <is>
          <t>NO</t>
        </is>
      </c>
      <c r="M64" s="30" t="n">
        <v>-9.431174460268339</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EMA_BLANKET_FILTER_MIN_TFS</t>
        </is>
      </c>
      <c r="B65" s="73" t="inlineStr">
        <is>
          <t>2</t>
        </is>
      </c>
      <c r="C65" s="38" t="n"/>
      <c r="D65" s="38" t="inlineStr">
        <is>
          <t>GLOBAL_CHECK</t>
        </is>
      </c>
      <c r="E65" s="38" t="n"/>
      <c r="F65" s="30" t="n"/>
      <c r="G65" s="38">
        <f>IFERROR(VLOOKUP($A70&amp;"_"&amp;$B70,Results_Deltas!$A$2:$P$15000,5,FALSE),"")</f>
        <v/>
      </c>
      <c r="H65" s="38" t="inlineStr">
        <is>
          <t>Blanket (page end)</t>
        </is>
      </c>
      <c r="I65" s="30" t="n"/>
      <c r="J65" s="30" t="n"/>
      <c r="K65" s="30" t="n"/>
      <c r="L65" s="30" t="inlineStr">
        <is>
          <t>YES</t>
        </is>
      </c>
      <c r="M65" s="30" t="n">
        <v>-9.429005287137054</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EMA_9_21_FILTER_MIN_TFS</t>
        </is>
      </c>
      <c r="B66" s="73" t="inlineStr">
        <is>
          <t>2</t>
        </is>
      </c>
      <c r="C66" s="38" t="n"/>
      <c r="D66" s="38" t="inlineStr">
        <is>
          <t>GLOBAL_CHECK</t>
        </is>
      </c>
      <c r="E66" s="38" t="n"/>
      <c r="F66" s="30" t="n"/>
      <c r="G66" s="38">
        <f>IFERROR(VLOOKUP($A71&amp;"_"&amp;$B71,Results_Deltas!$A$2:$P$15000,5,FALSE),"")</f>
        <v/>
      </c>
      <c r="H66" s="38" t="inlineStr">
        <is>
          <t>Blanket (page end)</t>
        </is>
      </c>
      <c r="I66" s="30" t="n"/>
      <c r="J66" s="30" t="n"/>
      <c r="K66" s="30" t="n"/>
      <c r="L66" s="30" t="inlineStr">
        <is>
          <t>YES</t>
        </is>
      </c>
      <c r="M66" s="30" t="n">
        <v>-9.385112711038159</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EMA_BLANKET_FILTER_MIN_TFS</t>
        </is>
      </c>
      <c r="B67" s="73" t="inlineStr">
        <is>
          <t>1</t>
        </is>
      </c>
      <c r="C67" s="38" t="n"/>
      <c r="D67" s="38" t="inlineStr">
        <is>
          <t>GLOBAL_CHECK</t>
        </is>
      </c>
      <c r="E67" s="38" t="n"/>
      <c r="F67" s="30" t="n"/>
      <c r="G67" s="38">
        <f>IFERROR(VLOOKUP($A72&amp;"_"&amp;$B72,Results_Deltas!$A$2:$P$15000,5,FALSE),"")</f>
        <v/>
      </c>
      <c r="H67" s="38" t="inlineStr">
        <is>
          <t>Blanket (page end)</t>
        </is>
      </c>
      <c r="I67" s="30" t="n"/>
      <c r="J67" s="30" t="n"/>
      <c r="K67" s="30" t="n"/>
      <c r="L67" s="30" t="inlineStr">
        <is>
          <t>NO</t>
        </is>
      </c>
      <c r="M67" s="30" t="n">
        <v>-9.383128562958467</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EMA_9_21_FILTER_MIN_TFS</t>
        </is>
      </c>
      <c r="B68" s="73" t="inlineStr">
        <is>
          <t>0</t>
        </is>
      </c>
      <c r="C68" s="38" t="n"/>
      <c r="D68" s="38" t="inlineStr">
        <is>
          <t>GLOBAL_CHECK</t>
        </is>
      </c>
      <c r="E68" s="38" t="n"/>
      <c r="F68" s="30" t="n"/>
      <c r="G68" s="38">
        <f>IFERROR(VLOOKUP($A73&amp;"_"&amp;$B73,Results_Deltas!$A$2:$P$15000,5,FALSE),"")</f>
        <v/>
      </c>
      <c r="H68" s="38" t="inlineStr">
        <is>
          <t>Blanket (page end)</t>
        </is>
      </c>
      <c r="I68" s="30" t="n"/>
      <c r="J68" s="30" t="n"/>
      <c r="K68" s="30" t="n"/>
      <c r="L68" s="30" t="inlineStr">
        <is>
          <t>NO</t>
        </is>
      </c>
      <c r="M68" s="30" t="n">
        <v>-9.35846924495617</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5.75" customHeight="1" s="67">
      <c r="A69" s="37" t="inlineStr">
        <is>
          <t>EMA_BLANKET_FILTER_MIN_TFS</t>
        </is>
      </c>
      <c r="B69" s="73" t="inlineStr">
        <is>
          <t>0</t>
        </is>
      </c>
      <c r="C69" s="38" t="n"/>
      <c r="D69" s="38" t="inlineStr">
        <is>
          <t>GLOBAL_CHECK</t>
        </is>
      </c>
      <c r="E69" s="38" t="n"/>
      <c r="F69" s="30" t="n"/>
      <c r="G69" s="38">
        <f>IFERROR(VLOOKUP($A74&amp;"_"&amp;$B74,Results_Deltas!$A$2:$P$15000,5,FALSE),"")</f>
        <v/>
      </c>
      <c r="H69" s="38" t="inlineStr">
        <is>
          <t>Blanket (page end)</t>
        </is>
      </c>
      <c r="I69" s="30" t="n"/>
      <c r="J69" s="30" t="n"/>
      <c r="K69" s="30" t="n"/>
      <c r="L69" s="30" t="inlineStr">
        <is>
          <t>NO</t>
        </is>
      </c>
      <c r="M69" s="30" t="n">
        <v>-9.35846924495617</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FUNDING_GATE_FILTER_TF</t>
        </is>
      </c>
      <c r="B70" s="73" t="inlineStr">
        <is>
          <t>1h</t>
        </is>
      </c>
      <c r="C70" s="38" t="n"/>
      <c r="D70" s="38" t="inlineStr">
        <is>
          <t>GLOBAL_CHECK</t>
        </is>
      </c>
      <c r="E70" s="38" t="n"/>
      <c r="F70" s="30" t="n"/>
      <c r="G70" s="38">
        <f>IFERROR(VLOOKUP($A75&amp;"_"&amp;$B75,Results_Deltas!$A$2:$P$15000,5,FALSE),"")</f>
        <v/>
      </c>
      <c r="H70" s="38" t="inlineStr">
        <is>
          <t>Blanket (page end)</t>
        </is>
      </c>
      <c r="I70" s="30" t="n"/>
      <c r="J70" s="30" t="n"/>
      <c r="K70" s="30" t="n"/>
      <c r="L70" s="30" t="inlineStr">
        <is>
          <t>NO</t>
        </is>
      </c>
      <c r="M70" s="30" t="n">
        <v>-9.35846924495617</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BANDAID_OFF_LOSER_RECOVER_PCT</t>
        </is>
      </c>
      <c r="B71" s="73" t="inlineStr">
        <is>
          <t>0.5</t>
        </is>
      </c>
      <c r="C71" s="38" t="n"/>
      <c r="D71" s="38" t="inlineStr">
        <is>
          <t>AUGMENT, ENTRY, EXIT, GLOBAL_CHECK, REDUCE, STOCKS_EXIT</t>
        </is>
      </c>
      <c r="E71" s="38" t="n"/>
      <c r="F71" s="30" t="n"/>
      <c r="G71" s="38">
        <f>IFERROR(VLOOKUP($A76&amp;"_"&amp;$B76,Results_Deltas!$A$2:$P$15000,5,FALSE),"")</f>
        <v/>
      </c>
      <c r="H71" s="38" t="inlineStr">
        <is>
          <t>Blanket (page end)</t>
        </is>
      </c>
      <c r="I71" s="30" t="n"/>
      <c r="J71" s="30" t="n"/>
      <c r="K71" s="30" t="n"/>
      <c r="L71" s="30" t="inlineStr">
        <is>
          <t>NO</t>
        </is>
      </c>
      <c r="M71" s="30" t="n">
        <v>-1.265646883549933</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9" t="inlineStr">
        <is>
          <t>FG_GREED_THRESHOLD</t>
        </is>
      </c>
      <c r="B72" s="73" t="inlineStr">
        <is>
          <t>75</t>
        </is>
      </c>
      <c r="C72" s="38" t="n"/>
      <c r="D72" s="38" t="inlineStr">
        <is>
          <t>GLOBAL_CHECK, STOCKS_EXIT</t>
        </is>
      </c>
      <c r="E72" s="38" t="n"/>
      <c r="F72" s="30" t="n"/>
      <c r="G72" s="38">
        <f>IFERROR(VLOOKUP($A77&amp;"_"&amp;$B77,Results_Deltas!$A$2:$P$15000,5,FALSE),"")</f>
        <v/>
      </c>
      <c r="H72" s="38" t="inlineStr">
        <is>
          <t>Blanket (page end)</t>
        </is>
      </c>
      <c r="I72" s="30" t="n"/>
      <c r="J72" s="30" t="n"/>
      <c r="K72" s="30" t="n"/>
      <c r="L72" s="30" t="inlineStr">
        <is>
          <t>NO</t>
        </is>
      </c>
      <c r="M72" s="30" t="n">
        <v>-1.248804716395904</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BANDAID_OFF_LOSER_RECOVER_PCT</t>
        </is>
      </c>
      <c r="B73" s="73" t="inlineStr">
        <is>
          <t>2.0</t>
        </is>
      </c>
      <c r="C73" s="38" t="n"/>
      <c r="D73" s="38" t="inlineStr">
        <is>
          <t>AUGMENT, ENTRY, EXIT, GLOBAL_CHECK, REDUCE, STOCKS_EXIT</t>
        </is>
      </c>
      <c r="E73" s="38" t="n"/>
      <c r="F73" s="30" t="n"/>
      <c r="G73" s="38">
        <f>IFERROR(VLOOKUP($A78&amp;"_"&amp;$B78,Results_Deltas!$A$2:$P$15000,5,FALSE),"")</f>
        <v/>
      </c>
      <c r="H73" s="38" t="inlineStr">
        <is>
          <t>Blanket (page end)</t>
        </is>
      </c>
      <c r="I73" s="30" t="n"/>
      <c r="J73" s="30" t="n"/>
      <c r="K73" s="30" t="n"/>
      <c r="L73" s="30" t="inlineStr">
        <is>
          <t>NO</t>
        </is>
      </c>
      <c r="M73" s="30" t="n">
        <v>-1.242209174189231</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HA_WICK_QUALITY_TF</t>
        </is>
      </c>
      <c r="B74" s="73" t="inlineStr">
        <is>
          <t>D</t>
        </is>
      </c>
      <c r="C74" s="38" t="n"/>
      <c r="D74" s="38" t="inlineStr">
        <is>
          <t>ENTRY, GLOBAL_CHECK, STOCKS_EXIT</t>
        </is>
      </c>
      <c r="E74" s="38" t="n"/>
      <c r="F74" s="30" t="n"/>
      <c r="G74" s="38">
        <f>IFERROR(VLOOKUP($A79&amp;"_"&amp;$B79,Results_Deltas!$A$2:$P$15000,5,FALSE),"")</f>
        <v/>
      </c>
      <c r="H74" s="38" t="inlineStr">
        <is>
          <t>Blanket (page end)</t>
        </is>
      </c>
      <c r="I74" s="30" t="n"/>
      <c r="J74" s="30" t="n"/>
      <c r="K74" s="30" t="n"/>
      <c r="L74" s="30" t="inlineStr">
        <is>
          <t>NO</t>
        </is>
      </c>
      <c r="M74" s="30" t="n">
        <v>-1.240809151019716</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MTS_BOTTOM_BONUS_THRESHOLD</t>
        </is>
      </c>
      <c r="B75" s="73" t="inlineStr">
        <is>
          <t>31.25</t>
        </is>
      </c>
      <c r="C75" s="38" t="n"/>
      <c r="D75" s="38" t="inlineStr">
        <is>
          <t>ENTRY, GLOBAL_CHECK, STOCKS_EXIT</t>
        </is>
      </c>
      <c r="E75" s="38" t="n"/>
      <c r="F75" s="30" t="n"/>
      <c r="G75" s="38">
        <f>IFERROR(VLOOKUP($A80&amp;"_"&amp;$B80,Results_Deltas!$A$2:$P$15000,5,FALSE),"")</f>
        <v/>
      </c>
      <c r="H75" s="38" t="inlineStr">
        <is>
          <t>Blanket (page end)</t>
        </is>
      </c>
      <c r="I75" s="30" t="n"/>
      <c r="J75" s="30" t="n"/>
      <c r="K75" s="30" t="n"/>
      <c r="L75" s="30" t="inlineStr">
        <is>
          <t>NO</t>
        </is>
      </c>
      <c r="M75" s="30" t="n">
        <v>-1.240809151019716</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DC_MOMENT_STRONG_THRESHOLD</t>
        </is>
      </c>
      <c r="B76" s="73" t="inlineStr">
        <is>
          <t>50</t>
        </is>
      </c>
      <c r="C76" s="38" t="n"/>
      <c r="D76" s="38" t="inlineStr">
        <is>
          <t>ENTRY, GLOBAL_CHECK, STOCKS_EXIT</t>
        </is>
      </c>
      <c r="E76" s="38" t="n"/>
      <c r="F76" s="30" t="n"/>
      <c r="G76" s="38">
        <f>IFERROR(VLOOKUP($A81&amp;"_"&amp;$B81,Results_Deltas!$A$2:$P$15000,5,FALSE),"")</f>
        <v/>
      </c>
      <c r="H76" s="38" t="inlineStr">
        <is>
          <t>Blanket (page end)</t>
        </is>
      </c>
      <c r="I76" s="30" t="n"/>
      <c r="J76" s="30" t="n"/>
      <c r="K76" s="30" t="n"/>
      <c r="L76" s="30" t="inlineStr">
        <is>
          <t>NO</t>
        </is>
      </c>
      <c r="M76" s="30" t="n">
        <v>-1.240187302415922</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MTS_BOTTOM_STRONG_THRESHOLD</t>
        </is>
      </c>
      <c r="B77" s="73" t="inlineStr">
        <is>
          <t>30</t>
        </is>
      </c>
      <c r="C77" s="38" t="n"/>
      <c r="D77" s="38" t="inlineStr">
        <is>
          <t>ENTRY, GLOBAL_CHECK, STOCKS_EXIT</t>
        </is>
      </c>
      <c r="E77" s="38" t="n"/>
      <c r="F77" s="30" t="n"/>
      <c r="G77" s="38">
        <f>IFERROR(VLOOKUP($A82&amp;"_"&amp;$B82,Results_Deltas!$A$2:$P$15000,5,FALSE),"")</f>
        <v/>
      </c>
      <c r="H77" s="38" t="inlineStr">
        <is>
          <t>Blanket (page end)</t>
        </is>
      </c>
      <c r="I77" s="30" t="n"/>
      <c r="J77" s="30" t="n"/>
      <c r="K77" s="30" t="n"/>
      <c r="L77" s="30" t="inlineStr">
        <is>
          <t>YES</t>
        </is>
      </c>
      <c r="M77" s="30" t="n">
        <v>-1.240187302415922</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7" t="inlineStr">
        <is>
          <t>DC_MOMENT_STRONG_THRESHOLD</t>
        </is>
      </c>
      <c r="B78" s="73" t="inlineStr">
        <is>
          <t>30</t>
        </is>
      </c>
      <c r="C78" s="38" t="n"/>
      <c r="D78" s="38" t="inlineStr">
        <is>
          <t>ENTRY, GLOBAL_CHECK, STOCKS_EXIT</t>
        </is>
      </c>
      <c r="E78" s="38" t="n"/>
      <c r="F78" s="30" t="n"/>
      <c r="G78" s="38">
        <f>IFERROR(VLOOKUP($A83&amp;"_"&amp;$B83,Results_Deltas!$A$2:$P$15000,5,FALSE),"")</f>
        <v/>
      </c>
      <c r="H78" s="38" t="inlineStr">
        <is>
          <t>Blanket (page end)</t>
        </is>
      </c>
      <c r="I78" s="30" t="n"/>
      <c r="J78" s="30" t="n"/>
      <c r="K78" s="30" t="n"/>
      <c r="L78" s="30" t="inlineStr">
        <is>
          <t>YES</t>
        </is>
      </c>
      <c r="M78" s="30" t="n">
        <v>-1.239959558736238</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MTS_BOTTOM_BONUS_THRESHOLD</t>
        </is>
      </c>
      <c r="B79" s="73" t="inlineStr">
        <is>
          <t>18.75</t>
        </is>
      </c>
      <c r="C79" s="38" t="n"/>
      <c r="D79" s="38" t="inlineStr">
        <is>
          <t>ENTRY, GLOBAL_CHECK, STOCKS_EXIT</t>
        </is>
      </c>
      <c r="E79" s="38" t="n"/>
      <c r="F79" s="30" t="n"/>
      <c r="G79" s="38">
        <f>IFERROR(VLOOKUP($A84&amp;"_"&amp;$B84,Results_Deltas!$A$2:$P$15000,5,FALSE),"")</f>
        <v/>
      </c>
      <c r="H79" s="38" t="inlineStr">
        <is>
          <t>Blanket (page end)</t>
        </is>
      </c>
      <c r="I79" s="30" t="n"/>
      <c r="J79" s="30" t="n"/>
      <c r="K79" s="30" t="n"/>
      <c r="L79" s="30" t="inlineStr">
        <is>
          <t>YES</t>
        </is>
      </c>
      <c r="M79" s="30" t="n">
        <v>-1.239959558736238</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OI_CONFIRM_MIN_PRICE_PCT</t>
        </is>
      </c>
      <c r="B80" s="73" t="inlineStr">
        <is>
          <t>0.5</t>
        </is>
      </c>
      <c r="C80" s="38" t="n"/>
      <c r="D80" s="38" t="inlineStr">
        <is>
          <t>ENTRY, GLOBAL_CHECK, STOCKS_EXIT</t>
        </is>
      </c>
      <c r="E80" s="38" t="n"/>
      <c r="F80" s="30" t="n"/>
      <c r="G80" s="38">
        <f>IFERROR(VLOOKUP($A85&amp;"_"&amp;$B85,Results_Deltas!$A$2:$P$15000,5,FALSE),"")</f>
        <v/>
      </c>
      <c r="H80" s="38" t="inlineStr">
        <is>
          <t>Blanket (page end)</t>
        </is>
      </c>
      <c r="I80" s="30" t="n"/>
      <c r="J80" s="30" t="n"/>
      <c r="K80" s="30" t="n"/>
      <c r="L80" s="30" t="inlineStr">
        <is>
          <t>NO</t>
        </is>
      </c>
      <c r="M80" s="30" t="n">
        <v>-1.239959558736238</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HA_WICK_QUALITY_TF</t>
        </is>
      </c>
      <c r="B81" s="73" t="inlineStr">
        <is>
          <t>4h</t>
        </is>
      </c>
      <c r="C81" s="38" t="n"/>
      <c r="D81" s="38" t="inlineStr">
        <is>
          <t>ENTRY, GLOBAL_CHECK, STOCKS_EXIT</t>
        </is>
      </c>
      <c r="E81" s="38" t="n"/>
      <c r="F81" s="30" t="n"/>
      <c r="G81" s="38">
        <f>IFERROR(VLOOKUP($A86&amp;"_"&amp;$B86,Results_Deltas!$A$2:$P$15000,5,FALSE),"")</f>
        <v/>
      </c>
      <c r="H81" s="38" t="inlineStr">
        <is>
          <t>Blanket (page end)</t>
        </is>
      </c>
      <c r="I81" s="30" t="n"/>
      <c r="J81" s="30" t="n"/>
      <c r="K81" s="30" t="n"/>
      <c r="L81" s="30" t="inlineStr">
        <is>
          <t>NO</t>
        </is>
      </c>
      <c r="M81" s="30" t="n">
        <v>-1.239904366790102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7" t="inlineStr">
        <is>
          <t>HLR_SMA_BAND_PCT</t>
        </is>
      </c>
      <c r="B82" s="73" t="inlineStr">
        <is>
          <t>0.5</t>
        </is>
      </c>
      <c r="C82" s="38" t="n"/>
      <c r="D82" s="38" t="inlineStr">
        <is>
          <t>ENTRY, GLOBAL_CHECK, STOCKS_EXIT</t>
        </is>
      </c>
      <c r="E82" s="38" t="n"/>
      <c r="F82" s="30" t="n"/>
      <c r="G82" s="38">
        <f>IFERROR(VLOOKUP($A87&amp;"_"&amp;$B87,Results_Deltas!$A$2:$P$15000,5,FALSE),"")</f>
        <v/>
      </c>
      <c r="H82" s="38" t="inlineStr">
        <is>
          <t>Blanket (page end)</t>
        </is>
      </c>
      <c r="I82" s="30" t="n"/>
      <c r="J82" s="30" t="n"/>
      <c r="K82" s="30" t="n"/>
      <c r="L82" s="30" t="inlineStr">
        <is>
          <t>NO</t>
        </is>
      </c>
      <c r="M82" s="30" t="n">
        <v>-1.239676623110418</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BAND_ARROW_ENABLED</t>
        </is>
      </c>
      <c r="B83" s="73" t="inlineStr">
        <is>
          <t>True</t>
        </is>
      </c>
      <c r="C83" s="38" t="n"/>
      <c r="D83" s="38" t="inlineStr">
        <is>
          <t>GLOBAL_CHECK, STOCKS_EXIT</t>
        </is>
      </c>
      <c r="E83" s="38" t="n"/>
      <c r="F83" s="30" t="n"/>
      <c r="G83" s="38">
        <f>IFERROR(VLOOKUP($A88&amp;"_"&amp;$B88,Results_Deltas!$A$2:$P$15000,5,FALSE),"")</f>
        <v/>
      </c>
      <c r="H83" s="38" t="inlineStr">
        <is>
          <t>Blanket (page end)</t>
        </is>
      </c>
      <c r="I83" s="30" t="n"/>
      <c r="J83" s="30" t="n"/>
      <c r="K83" s="30" t="n"/>
      <c r="L83" s="30" t="inlineStr">
        <is>
          <t>NO</t>
        </is>
      </c>
      <c r="M83" s="30" t="n">
        <v>-1.238781760562345</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5.75" customHeight="1" s="67">
      <c r="A84" s="37" t="inlineStr">
        <is>
          <t>FG_FEAR_THRESHOLD</t>
        </is>
      </c>
      <c r="B84" s="73" t="inlineStr">
        <is>
          <t>31.25</t>
        </is>
      </c>
      <c r="C84" s="38" t="n"/>
      <c r="D84" s="38" t="inlineStr">
        <is>
          <t>GLOBAL_CHECK, STOCKS_EXIT</t>
        </is>
      </c>
      <c r="E84" s="38" t="n"/>
      <c r="F84" s="30" t="n"/>
      <c r="G84" s="38">
        <f>IFERROR(VLOOKUP($A89&amp;"_"&amp;$B89,Results_Deltas!$A$2:$P$15000,5,FALSE),"")</f>
        <v/>
      </c>
      <c r="H84" s="38" t="inlineStr">
        <is>
          <t>Blanket (page end)</t>
        </is>
      </c>
      <c r="I84" s="30" t="n"/>
      <c r="J84" s="30" t="n"/>
      <c r="K84" s="30" t="n"/>
      <c r="L84" s="30" t="inlineStr">
        <is>
          <t>NO</t>
        </is>
      </c>
      <c r="M84" s="30" t="n">
        <v>-1.237975628208162</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CRYPTO_SPIKE_FADE_THRESHOLD_PCT</t>
        </is>
      </c>
      <c r="B85" s="73" t="inlineStr">
        <is>
          <t>7.5</t>
        </is>
      </c>
      <c r="C85" s="38" t="n"/>
      <c r="D85" s="38" t="inlineStr">
        <is>
          <t>GLOBAL_CHECK, STOCKS_EXIT</t>
        </is>
      </c>
      <c r="E85" s="38" t="n"/>
      <c r="F85" s="30" t="n"/>
      <c r="G85" s="38">
        <f>IFERROR(VLOOKUP($A90&amp;"_"&amp;$B90,Results_Deltas!$A$2:$P$15000,5,FALSE),"")</f>
        <v/>
      </c>
      <c r="H85" s="38" t="inlineStr">
        <is>
          <t>Blanket (page end)</t>
        </is>
      </c>
      <c r="I85" s="30" t="n"/>
      <c r="J85" s="30" t="n"/>
      <c r="K85" s="30" t="n"/>
      <c r="L85" s="30" t="inlineStr">
        <is>
          <t>YES</t>
        </is>
      </c>
      <c r="M85" s="30" t="n">
        <v>-1.235011874800522</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0.5" customHeight="1" s="67">
      <c r="A86" s="39" t="inlineStr">
        <is>
          <t>ADX_RANGING_THRESHOLD</t>
        </is>
      </c>
      <c r="B86" s="73" t="inlineStr">
        <is>
          <t>10</t>
        </is>
      </c>
      <c r="C86" s="38" t="n"/>
      <c r="D86" s="38" t="inlineStr">
        <is>
          <t>ENTRY, GLOBAL_CHECK, STOCKS_EXIT</t>
        </is>
      </c>
      <c r="E86" s="38" t="n"/>
      <c r="F86" s="30" t="n"/>
      <c r="G86" s="38">
        <f>IFERROR(VLOOKUP($A91&amp;"_"&amp;$B91,Results_Deltas!$A$2:$P$15000,5,FALSE),"")</f>
        <v/>
      </c>
      <c r="H86" s="38" t="inlineStr">
        <is>
          <t>Blanket (page end)</t>
        </is>
      </c>
      <c r="I86" s="30" t="n"/>
      <c r="J86" s="30" t="n"/>
      <c r="K86" s="30" t="n"/>
      <c r="L86" s="30" t="inlineStr">
        <is>
          <t>NO</t>
        </is>
      </c>
      <c r="M86" s="30" t="n">
        <v>-1.232734033906069</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9" t="inlineStr">
        <is>
          <t>FG_FEAR_THRESHOLD</t>
        </is>
      </c>
      <c r="B87" s="73" t="inlineStr">
        <is>
          <t>25</t>
        </is>
      </c>
      <c r="C87" s="38" t="n"/>
      <c r="D87" s="38" t="inlineStr">
        <is>
          <t>GLOBAL_CHECK, STOCKS_EXIT</t>
        </is>
      </c>
      <c r="E87" s="38" t="n"/>
      <c r="F87" s="30" t="n"/>
      <c r="G87" s="38">
        <f>IFERROR(VLOOKUP($A92&amp;"_"&amp;$B92,Results_Deltas!$A$2:$P$15000,5,FALSE),"")</f>
        <v/>
      </c>
      <c r="H87" s="38" t="inlineStr">
        <is>
          <t>Blanket (page end)</t>
        </is>
      </c>
      <c r="I87" s="30" t="n"/>
      <c r="J87" s="30" t="n"/>
      <c r="K87" s="30" t="n"/>
      <c r="L87" s="30" t="inlineStr">
        <is>
          <t>NO</t>
        </is>
      </c>
      <c r="M87" s="30" t="n">
        <v>-1.232485967443571</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OI_CONFIRM_MIN_PRICE_PCT</t>
        </is>
      </c>
      <c r="B88" s="73" t="inlineStr">
        <is>
          <t>1.0</t>
        </is>
      </c>
      <c r="C88" s="38" t="n"/>
      <c r="D88" s="38" t="inlineStr">
        <is>
          <t>ENTRY, GLOBAL_CHECK, STOCKS_EXIT</t>
        </is>
      </c>
      <c r="E88" s="38" t="n"/>
      <c r="F88" s="30" t="n"/>
      <c r="G88" s="38">
        <f>IFERROR(VLOOKUP($A93&amp;"_"&amp;$B93,Results_Deltas!$A$2:$P$15000,5,FALSE),"")</f>
        <v/>
      </c>
      <c r="H88" s="38" t="inlineStr">
        <is>
          <t>Blanket (page end)</t>
        </is>
      </c>
      <c r="I88" s="30" t="n"/>
      <c r="J88" s="30" t="n"/>
      <c r="K88" s="30" t="n"/>
      <c r="L88" s="30" t="inlineStr">
        <is>
          <t>NO</t>
        </is>
      </c>
      <c r="M88" s="30" t="n">
        <v>-1.232485967443571</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7" t="inlineStr">
        <is>
          <t>FG_FEAR_THRESHOLD</t>
        </is>
      </c>
      <c r="B89" s="73" t="inlineStr">
        <is>
          <t>18.75</t>
        </is>
      </c>
      <c r="C89" s="38" t="n"/>
      <c r="D89" s="38" t="inlineStr">
        <is>
          <t>GLOBAL_CHECK, STOCKS_EXIT</t>
        </is>
      </c>
      <c r="E89" s="38" t="n"/>
      <c r="F89" s="30" t="n"/>
      <c r="G89" s="38">
        <f>IFERROR(VLOOKUP($A94&amp;"_"&amp;$B94,Results_Deltas!$A$2:$P$15000,5,FALSE),"")</f>
        <v/>
      </c>
      <c r="H89" s="38" t="inlineStr">
        <is>
          <t>Blanket (page end)</t>
        </is>
      </c>
      <c r="I89" s="30" t="n"/>
      <c r="J89" s="30" t="n"/>
      <c r="K89" s="30" t="n"/>
      <c r="L89" s="30" t="inlineStr">
        <is>
          <t>YES</t>
        </is>
      </c>
      <c r="M89" s="30" t="n">
        <v>-1.232294435534839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9" t="inlineStr">
        <is>
          <t>OI_CONFIRM_ENABLED</t>
        </is>
      </c>
      <c r="B90" s="73" t="inlineStr">
        <is>
          <t>True</t>
        </is>
      </c>
      <c r="C90" s="38" t="n"/>
      <c r="D90" s="38" t="inlineStr">
        <is>
          <t>ENTRY, GLOBAL_CHECK, STOCKS_EXIT</t>
        </is>
      </c>
      <c r="E90" s="38" t="n"/>
      <c r="F90" s="30" t="n"/>
      <c r="G90" s="38">
        <f>IFERROR(VLOOKUP($A95&amp;"_"&amp;$B95,Results_Deltas!$A$2:$P$15000,5,FALSE),"")</f>
        <v/>
      </c>
      <c r="H90" s="38" t="inlineStr">
        <is>
          <t>Blanket (page end)</t>
        </is>
      </c>
      <c r="I90" s="30" t="n"/>
      <c r="J90" s="30" t="n"/>
      <c r="K90" s="30" t="n"/>
      <c r="L90" s="30" t="inlineStr">
        <is>
          <t>NO</t>
        </is>
      </c>
      <c r="M90" s="30" t="n">
        <v>-1.230960192092239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0.5" customHeight="1" s="67">
      <c r="A91" s="37" t="inlineStr">
        <is>
          <t>ADX_RANGING_THRESHOLD</t>
        </is>
      </c>
      <c r="B91" s="73" t="inlineStr">
        <is>
          <t>25</t>
        </is>
      </c>
      <c r="C91" s="38" t="n"/>
      <c r="D91" s="38" t="inlineStr">
        <is>
          <t>ENTRY, GLOBAL_CHECK, STOCKS_EXIT</t>
        </is>
      </c>
      <c r="E91" s="38" t="n"/>
      <c r="F91" s="30" t="n"/>
      <c r="G91" s="38">
        <f>IFERROR(VLOOKUP($A96&amp;"_"&amp;$B96,Results_Deltas!$A$2:$P$15000,5,FALSE),"")</f>
        <v/>
      </c>
      <c r="H91" s="38" t="inlineStr">
        <is>
          <t>Blanket (page end)</t>
        </is>
      </c>
      <c r="I91" s="30" t="n"/>
      <c r="J91" s="30" t="n"/>
      <c r="K91" s="30" t="n"/>
      <c r="L91" s="30" t="inlineStr">
        <is>
          <t>NO</t>
        </is>
      </c>
      <c r="M91" s="30" t="n">
        <v>-1.230706643448698</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9" t="inlineStr">
        <is>
          <t>HA_WICK_QUALITY_SCORE</t>
        </is>
      </c>
      <c r="B92" s="73" t="inlineStr">
        <is>
          <t>15</t>
        </is>
      </c>
      <c r="C92" s="38" t="n"/>
      <c r="D92" s="38" t="inlineStr">
        <is>
          <t>ENTRY, GLOBAL_CHECK, STOCKS_EXIT</t>
        </is>
      </c>
      <c r="E92" s="38" t="n"/>
      <c r="F92" s="30" t="n"/>
      <c r="G92" s="38">
        <f>IFERROR(VLOOKUP($A97&amp;"_"&amp;$B97,Results_Deltas!$A$2:$P$15000,5,FALSE),"")</f>
        <v/>
      </c>
      <c r="H92" s="38" t="inlineStr">
        <is>
          <t>Blanket (page end)</t>
        </is>
      </c>
      <c r="I92" s="30" t="n"/>
      <c r="J92" s="30" t="n"/>
      <c r="K92" s="30" t="n"/>
      <c r="L92" s="30" t="inlineStr">
        <is>
          <t>YES</t>
        </is>
      </c>
      <c r="M92" s="30" t="n">
        <v>-1.230706643448698</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5.75" customHeight="1" s="67">
      <c r="A93" s="37" t="inlineStr">
        <is>
          <t>HA_WICK_QUALITY_SCORE</t>
        </is>
      </c>
      <c r="B93" s="73" t="inlineStr">
        <is>
          <t>15_ALT</t>
        </is>
      </c>
      <c r="C93" s="38" t="n"/>
      <c r="D93" s="38" t="inlineStr">
        <is>
          <t>ENTRY, GLOBAL_CHECK, STOCKS_EXIT</t>
        </is>
      </c>
      <c r="E93" s="38" t="n"/>
      <c r="F93" s="30" t="n"/>
      <c r="G93" s="38">
        <f>IFERROR(VLOOKUP($A98&amp;"_"&amp;$B98,Results_Deltas!$A$2:$P$15000,5,FALSE),"")</f>
        <v/>
      </c>
      <c r="H93" s="38" t="inlineStr">
        <is>
          <t>Blanket (page end)</t>
        </is>
      </c>
      <c r="I93" s="30" t="n"/>
      <c r="J93" s="30" t="n"/>
      <c r="K93" s="30" t="n"/>
      <c r="L93" s="30" t="inlineStr">
        <is>
          <t>NO</t>
        </is>
      </c>
      <c r="M93" s="30" t="n">
        <v>-1.230706643448698</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7" t="inlineStr">
        <is>
          <t>OI_CONFIRM_MIN_CHANGE_PCT</t>
        </is>
      </c>
      <c r="B94" s="73" t="inlineStr">
        <is>
          <t>2.0</t>
        </is>
      </c>
      <c r="C94" s="38" t="n"/>
      <c r="D94" s="38" t="inlineStr">
        <is>
          <t>ENTRY, GLOBAL_CHECK, STOCKS_EXIT</t>
        </is>
      </c>
      <c r="E94" s="38" t="n"/>
      <c r="F94" s="30" t="n"/>
      <c r="G94" s="38">
        <f>IFERROR(VLOOKUP($A99&amp;"_"&amp;$B99,Results_Deltas!$A$2:$P$15000,5,FALSE),"")</f>
        <v/>
      </c>
      <c r="H94" s="38" t="inlineStr">
        <is>
          <t>Blanket (page end)</t>
        </is>
      </c>
      <c r="I94" s="30" t="n"/>
      <c r="J94" s="30" t="n"/>
      <c r="K94" s="30" t="n"/>
      <c r="L94" s="30" t="inlineStr">
        <is>
          <t>YES</t>
        </is>
      </c>
      <c r="M94" s="30" t="n">
        <v>-1.230706643448698</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FG_GREED_THRESHOLD</t>
        </is>
      </c>
      <c r="B95" s="73" t="inlineStr">
        <is>
          <t>56.25</t>
        </is>
      </c>
      <c r="C95" s="38" t="n"/>
      <c r="D95" s="38" t="inlineStr">
        <is>
          <t>GLOBAL_CHECK, STOCKS_EXIT</t>
        </is>
      </c>
      <c r="E95" s="38" t="n"/>
      <c r="F95" s="30" t="n"/>
      <c r="G95" s="38">
        <f>IFERROR(VLOOKUP($A100&amp;"_"&amp;$B100,Results_Deltas!$A$2:$P$15000,5,FALSE),"")</f>
        <v/>
      </c>
      <c r="H95" s="38" t="inlineStr">
        <is>
          <t>Blanket (page end)</t>
        </is>
      </c>
      <c r="I95" s="30" t="n"/>
      <c r="J95" s="30" t="n"/>
      <c r="K95" s="30" t="n"/>
      <c r="L95" s="30" t="inlineStr">
        <is>
          <t>YES</t>
        </is>
      </c>
      <c r="M95" s="30" t="n">
        <v>-1.230696912863667</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9" t="inlineStr">
        <is>
          <t>LR_BAND_LADDER_STOCH_EXTREME</t>
        </is>
      </c>
      <c r="B96" s="73" t="inlineStr">
        <is>
          <t>30.0</t>
        </is>
      </c>
      <c r="C96" s="38" t="n"/>
      <c r="D96" s="38" t="inlineStr">
        <is>
          <t>GLOBAL_CHECK, STOCKS_EXIT</t>
        </is>
      </c>
      <c r="E96" s="38" t="n"/>
      <c r="F96" s="30" t="n"/>
      <c r="G96" s="38">
        <f>IFERROR(VLOOKUP($A101&amp;"_"&amp;$B101,Results_Deltas!$A$2:$P$15000,5,FALSE),"")</f>
        <v/>
      </c>
      <c r="H96" s="38" t="inlineStr">
        <is>
          <t>Blanket (page end)</t>
        </is>
      </c>
      <c r="I96" s="30" t="n"/>
      <c r="J96" s="30" t="n"/>
      <c r="K96" s="30" t="n"/>
      <c r="L96" s="30" t="inlineStr">
        <is>
          <t>YES</t>
        </is>
      </c>
      <c r="M96" s="30" t="n">
        <v>-1.230696912863667</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LR_BAND_LADDER_STOCH_EXTREME</t>
        </is>
      </c>
      <c r="B97" s="73" t="inlineStr">
        <is>
          <t>30.0_ALT</t>
        </is>
      </c>
      <c r="C97" s="38" t="n"/>
      <c r="D97" s="38" t="inlineStr">
        <is>
          <t>GLOBAL_CHECK, STOCKS_EXIT</t>
        </is>
      </c>
      <c r="E97" s="38" t="n"/>
      <c r="F97" s="30" t="n"/>
      <c r="G97" s="38">
        <f>IFERROR(VLOOKUP($A102&amp;"_"&amp;$B102,Results_Deltas!$A$2:$P$15000,5,FALSE),"")</f>
        <v/>
      </c>
      <c r="H97" s="38" t="inlineStr">
        <is>
          <t>Blanket (page end)</t>
        </is>
      </c>
      <c r="I97" s="30" t="n"/>
      <c r="J97" s="30" t="n"/>
      <c r="K97" s="30" t="n"/>
      <c r="L97" s="30" t="inlineStr">
        <is>
          <t>NO</t>
        </is>
      </c>
      <c r="M97" s="30" t="n">
        <v>-1.230696912863667</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HLR_SMA_BAND_PCT</t>
        </is>
      </c>
      <c r="B98" s="73" t="inlineStr">
        <is>
          <t>1.0</t>
        </is>
      </c>
      <c r="C98" s="38" t="n"/>
      <c r="D98" s="38" t="inlineStr">
        <is>
          <t>ENTRY, GLOBAL_CHECK, STOCKS_EXIT</t>
        </is>
      </c>
      <c r="E98" s="38" t="n"/>
      <c r="F98" s="30" t="n"/>
      <c r="G98" s="38">
        <f>IFERROR(VLOOKUP($A103&amp;"_"&amp;$B103,Results_Deltas!$A$2:$P$15000,5,FALSE),"")</f>
        <v/>
      </c>
      <c r="H98" s="38" t="inlineStr">
        <is>
          <t>Blanket (page end)</t>
        </is>
      </c>
      <c r="I98" s="30" t="n"/>
      <c r="J98" s="30" t="n"/>
      <c r="K98" s="30" t="n"/>
      <c r="L98" s="30" t="inlineStr">
        <is>
          <t>NO</t>
        </is>
      </c>
      <c r="M98" s="30" t="n">
        <v>-1.230677256466419</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7" t="inlineStr">
        <is>
          <t>MARKET_QUALITY_SCORE_ENABLED</t>
        </is>
      </c>
      <c r="B99" s="73" t="inlineStr">
        <is>
          <t>True</t>
        </is>
      </c>
      <c r="C99" s="38" t="n"/>
      <c r="D99" s="38" t="inlineStr">
        <is>
          <t>ENTRY, GLOBAL_CHECK, STOCKS_EXIT</t>
        </is>
      </c>
      <c r="E99" s="38" t="n"/>
      <c r="F99" s="30" t="n"/>
      <c r="G99" s="38">
        <f>IFERROR(VLOOKUP($A104&amp;"_"&amp;$B104,Results_Deltas!$A$2:$P$15000,5,FALSE),"")</f>
        <v/>
      </c>
      <c r="H99" s="38" t="inlineStr">
        <is>
          <t>Blanket (page end)</t>
        </is>
      </c>
      <c r="I99" s="30" t="n"/>
      <c r="J99" s="30" t="n"/>
      <c r="K99" s="30" t="n"/>
      <c r="L99" s="30" t="inlineStr">
        <is>
          <t>NO</t>
        </is>
      </c>
      <c r="M99" s="30" t="n">
        <v>-1.230634588852653</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9" t="inlineStr">
        <is>
          <t>MTS_BOTTOM_BONUS_THRESHOLD</t>
        </is>
      </c>
      <c r="B100" s="73" t="inlineStr">
        <is>
          <t>25</t>
        </is>
      </c>
      <c r="C100" s="38" t="n"/>
      <c r="D100" s="38" t="inlineStr">
        <is>
          <t>ENTRY, GLOBAL_CHECK, STOCKS_EXIT</t>
        </is>
      </c>
      <c r="E100" s="38" t="n"/>
      <c r="F100" s="30" t="n"/>
      <c r="G100" s="38">
        <f>IFERROR(VLOOKUP($A105&amp;"_"&amp;$B105,Results_Deltas!$A$2:$P$15000,5,FALSE),"")</f>
        <v/>
      </c>
      <c r="H100" s="38" t="inlineStr">
        <is>
          <t>Blanket (page end)</t>
        </is>
      </c>
      <c r="I100" s="30" t="n"/>
      <c r="J100" s="30" t="n"/>
      <c r="K100" s="30" t="n"/>
      <c r="L100" s="30" t="inlineStr">
        <is>
          <t>NO</t>
        </is>
      </c>
      <c r="M100" s="30" t="n">
        <v>-1.230448846401169</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7" t="inlineStr">
        <is>
          <t>MTS_BOTTOM_STRONG_THRESHOLD</t>
        </is>
      </c>
      <c r="B101" s="73" t="inlineStr">
        <is>
          <t>50</t>
        </is>
      </c>
      <c r="C101" s="38" t="n"/>
      <c r="D101" s="38" t="inlineStr">
        <is>
          <t>ENTRY, GLOBAL_CHECK, STOCKS_EXIT</t>
        </is>
      </c>
      <c r="E101" s="38" t="n"/>
      <c r="F101" s="30" t="n"/>
      <c r="G101" s="38">
        <f>IFERROR(VLOOKUP($A106&amp;"_"&amp;$B106,Results_Deltas!$A$2:$P$15000,5,FALSE),"")</f>
        <v/>
      </c>
      <c r="H101" s="38" t="inlineStr">
        <is>
          <t>Blanket (page end)</t>
        </is>
      </c>
      <c r="I101" s="30" t="n"/>
      <c r="J101" s="30" t="n"/>
      <c r="K101" s="30" t="n"/>
      <c r="L101" s="30" t="inlineStr">
        <is>
          <t>NO</t>
        </is>
      </c>
      <c r="M101" s="30" t="n">
        <v>-1.230448846401169</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CRYPTO_SPIKE_FADE_THRESHOLD_PCT</t>
        </is>
      </c>
      <c r="B102" s="73" t="inlineStr">
        <is>
          <t>12.5</t>
        </is>
      </c>
      <c r="C102" s="38" t="n"/>
      <c r="D102" s="38" t="inlineStr">
        <is>
          <t>GLOBAL_CHECK, STOCKS_EXIT</t>
        </is>
      </c>
      <c r="E102" s="38" t="n"/>
      <c r="F102" s="30" t="n"/>
      <c r="G102" s="38">
        <f>IFERROR(VLOOKUP($A107&amp;"_"&amp;$B107,Results_Deltas!$A$2:$P$15000,5,FALSE),"")</f>
        <v/>
      </c>
      <c r="H102" s="38" t="inlineStr">
        <is>
          <t>Blanket (page end)</t>
        </is>
      </c>
      <c r="I102" s="30" t="n"/>
      <c r="J102" s="30" t="n"/>
      <c r="K102" s="30" t="n"/>
      <c r="L102" s="30" t="inlineStr">
        <is>
          <t>YES</t>
        </is>
      </c>
      <c r="M102" s="30" t="n">
        <v>-1.230411992393222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7" t="inlineStr">
        <is>
          <t>LR_BAND_LADDER_TF_BOTTOM</t>
        </is>
      </c>
      <c r="B103" s="73" t="inlineStr">
        <is>
          <t>1</t>
        </is>
      </c>
      <c r="C103" s="38" t="n"/>
      <c r="D103" s="38" t="inlineStr">
        <is>
          <t>GLOBAL_CHECK, STOCKS_EXIT</t>
        </is>
      </c>
      <c r="E103" s="38" t="n"/>
      <c r="F103" s="30" t="n"/>
      <c r="G103" s="38">
        <f>IFERROR(VLOOKUP($A108&amp;"_"&amp;$B108,Results_Deltas!$A$2:$P$15000,5,FALSE),"")</f>
        <v/>
      </c>
      <c r="H103" s="38" t="inlineStr">
        <is>
          <t>Blanket (page end)</t>
        </is>
      </c>
      <c r="I103" s="30" t="n"/>
      <c r="J103" s="30" t="n"/>
      <c r="K103" s="30" t="n"/>
      <c r="L103" s="30" t="inlineStr">
        <is>
          <t>NO</t>
        </is>
      </c>
      <c r="M103" s="30" t="n">
        <v>-1.230411992393222</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7" t="inlineStr">
        <is>
          <t>BANDAID_OFF_LOSER_RECOVER_PCT</t>
        </is>
      </c>
      <c r="B104" s="73" t="inlineStr">
        <is>
          <t>1.0</t>
        </is>
      </c>
      <c r="C104" s="38" t="n"/>
      <c r="D104" s="38" t="inlineStr">
        <is>
          <t>AUGMENT, ENTRY, EXIT, GLOBAL_CHECK, REDUCE, STOCKS_EXIT</t>
        </is>
      </c>
      <c r="E104" s="38" t="n"/>
      <c r="F104" s="30" t="n"/>
      <c r="G104" s="38">
        <f>IFERROR(VLOOKUP($A109&amp;"_"&amp;$B109,Results_Deltas!$A$2:$P$15000,5,FALSE),"")</f>
        <v/>
      </c>
      <c r="H104" s="38" t="inlineStr">
        <is>
          <t>Blanket (page end)</t>
        </is>
      </c>
      <c r="I104" s="30" t="n"/>
      <c r="J104" s="30" t="n"/>
      <c r="K104" s="30" t="n"/>
      <c r="L104" s="30" t="inlineStr">
        <is>
          <t>NO</t>
        </is>
      </c>
      <c r="M104" s="30" t="n">
        <v>-1.230153190469783</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9" t="inlineStr">
        <is>
          <t>HLR_TOP_MIN_TFS</t>
        </is>
      </c>
      <c r="B105" s="73" t="inlineStr">
        <is>
          <t>2</t>
        </is>
      </c>
      <c r="C105" s="38" t="n"/>
      <c r="D105" s="38" t="inlineStr">
        <is>
          <t>GLOBAL_CHECK, REENTRY, STOCKS_EXIT</t>
        </is>
      </c>
      <c r="E105" s="38" t="n"/>
      <c r="F105" s="30" t="n"/>
      <c r="G105" s="38">
        <f>IFERROR(VLOOKUP($A110&amp;"_"&amp;$B110,Results_Deltas!$A$2:$P$15000,5,FALSE),"")</f>
        <v/>
      </c>
      <c r="H105" s="38" t="inlineStr">
        <is>
          <t>Blanket (page end)</t>
        </is>
      </c>
      <c r="I105" s="30" t="n"/>
      <c r="J105" s="30" t="n"/>
      <c r="K105" s="30" t="n"/>
      <c r="L105" s="30" t="inlineStr">
        <is>
          <t>NO</t>
        </is>
      </c>
      <c r="M105" s="30" t="n">
        <v>-1.230153190469783</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76" t="inlineStr">
        <is>
          <t>SUSPICIOUS n=0 for crypto_short — keep, needs S1 fills (backtest-expert: &lt;30 trades, seek plateaus, punish)</t>
        </is>
      </c>
    </row>
    <row r="106" ht="15.75" customHeight="1" s="67">
      <c r="A106" s="37" t="inlineStr">
        <is>
          <t>FG_GREED_THRESHOLD</t>
        </is>
      </c>
      <c r="B106" s="73" t="inlineStr">
        <is>
          <t>93.75</t>
        </is>
      </c>
      <c r="C106" s="38" t="n"/>
      <c r="D106" s="38" t="inlineStr">
        <is>
          <t>GLOBAL_CHECK, STOCKS_EXIT</t>
        </is>
      </c>
      <c r="E106" s="38" t="n"/>
      <c r="F106" s="30" t="n"/>
      <c r="G106" s="38">
        <f>IFERROR(VLOOKUP($A111&amp;"_"&amp;$B111,Results_Deltas!$A$2:$P$15000,5,FALSE),"")</f>
        <v/>
      </c>
      <c r="H106" s="38" t="inlineStr">
        <is>
          <t>Blanket (page end)</t>
        </is>
      </c>
      <c r="I106" s="30" t="n"/>
      <c r="J106" s="30" t="n"/>
      <c r="K106" s="30" t="n"/>
      <c r="L106" s="30" t="inlineStr">
        <is>
          <t>NO</t>
        </is>
      </c>
      <c r="M106" s="30" t="n">
        <v>-1.226936757686875</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LR_BAND_LADDER_TF_TOP</t>
        </is>
      </c>
      <c r="B107" s="73" t="inlineStr">
        <is>
          <t>1</t>
        </is>
      </c>
      <c r="C107" s="38" t="n"/>
      <c r="D107" s="38" t="inlineStr">
        <is>
          <t>GLOBAL_CHECK, STOCKS_EXIT</t>
        </is>
      </c>
      <c r="E107" s="38" t="n"/>
      <c r="F107" s="30" t="n"/>
      <c r="G107" s="38">
        <f>IFERROR(VLOOKUP($A112&amp;"_"&amp;$B112,Results_Deltas!$A$2:$P$15000,5,FALSE),"")</f>
        <v/>
      </c>
      <c r="H107" s="38" t="inlineStr">
        <is>
          <t>Blanket (page end)</t>
        </is>
      </c>
      <c r="I107" s="30" t="n"/>
      <c r="J107" s="30" t="n"/>
      <c r="K107" s="30" t="n"/>
      <c r="L107" s="30" t="inlineStr">
        <is>
          <t>NO</t>
        </is>
      </c>
      <c r="M107" s="30" t="n">
        <v>-1.226936757686875</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DELTA_HTF_GATE</t>
        </is>
      </c>
      <c r="B108" s="73" t="inlineStr">
        <is>
          <t>4h</t>
        </is>
      </c>
      <c r="C108" s="38" t="n"/>
      <c r="D108" s="38" t="inlineStr">
        <is>
          <t>ENTRY, GLOBAL_CHECK, STOCKS_EXIT</t>
        </is>
      </c>
      <c r="E108" s="38" t="n"/>
      <c r="F108" s="30" t="n"/>
      <c r="G108" s="38">
        <f>IFERROR(VLOOKUP($A113&amp;"_"&amp;$B113,Results_Deltas!$A$2:$P$15000,5,FALSE),"")</f>
        <v/>
      </c>
      <c r="H108" s="38" t="inlineStr">
        <is>
          <t>Blanket (page end)</t>
        </is>
      </c>
      <c r="I108" s="30" t="n"/>
      <c r="J108" s="30" t="n"/>
      <c r="K108" s="30" t="n"/>
      <c r="L108" s="30" t="inlineStr">
        <is>
          <t>NO</t>
        </is>
      </c>
      <c r="M108" s="30" t="n">
        <v>-1.226653822061055</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DELTA_HTF_GATE</t>
        </is>
      </c>
      <c r="B109" s="73" t="inlineStr">
        <is>
          <t>4h_ALT</t>
        </is>
      </c>
      <c r="C109" s="38" t="n"/>
      <c r="D109" s="38" t="inlineStr">
        <is>
          <t>ENTRY, GLOBAL_CHECK, STOCKS_EXIT</t>
        </is>
      </c>
      <c r="E109" s="38" t="n"/>
      <c r="F109" s="30" t="n"/>
      <c r="G109" s="38">
        <f>IFERROR(VLOOKUP($A114&amp;"_"&amp;$B114,Results_Deltas!$A$2:$P$15000,5,FALSE),"")</f>
        <v/>
      </c>
      <c r="H109" s="38" t="inlineStr">
        <is>
          <t>Blanket (page end)</t>
        </is>
      </c>
      <c r="I109" s="30" t="n"/>
      <c r="J109" s="30" t="n"/>
      <c r="K109" s="30" t="n"/>
      <c r="L109" s="30" t="inlineStr">
        <is>
          <t>NO</t>
        </is>
      </c>
      <c r="M109" s="30" t="n">
        <v>-1.226653822061055</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7" t="inlineStr">
        <is>
          <t>MTF_GR_MIN_IND</t>
        </is>
      </c>
      <c r="B110" s="73" t="inlineStr">
        <is>
          <t>5</t>
        </is>
      </c>
      <c r="C110" s="38" t="n"/>
      <c r="D110" s="38" t="inlineStr">
        <is>
          <t>GLOBAL_CHECK, STOCKS_EXIT</t>
        </is>
      </c>
      <c r="E110" s="38" t="n"/>
      <c r="F110" s="30" t="n"/>
      <c r="G110" s="38">
        <f>IFERROR(VLOOKUP($A115&amp;"_"&amp;$B115,Results_Deltas!$A$2:$P$15000,5,FALSE),"")</f>
        <v/>
      </c>
      <c r="H110" s="38" t="inlineStr">
        <is>
          <t>Blanket (page end)</t>
        </is>
      </c>
      <c r="I110" s="30" t="n"/>
      <c r="J110" s="30" t="n"/>
      <c r="K110" s="30" t="n"/>
      <c r="L110" s="30" t="inlineStr">
        <is>
          <t>NO</t>
        </is>
      </c>
      <c r="M110" s="30" t="n">
        <v>-1.226027579363986</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MTF_GR_MIN_IND</t>
        </is>
      </c>
      <c r="B111" s="73" t="inlineStr">
        <is>
          <t>5_ALT</t>
        </is>
      </c>
      <c r="C111" s="38" t="n"/>
      <c r="D111" s="38" t="inlineStr">
        <is>
          <t>GLOBAL_CHECK, STOCKS_EXIT</t>
        </is>
      </c>
      <c r="E111" s="38" t="n"/>
      <c r="F111" s="30" t="n"/>
      <c r="G111" s="38">
        <f>IFERROR(VLOOKUP($A116&amp;"_"&amp;$B116,Results_Deltas!$A$2:$P$15000,5,FALSE),"")</f>
        <v/>
      </c>
      <c r="H111" s="38" t="inlineStr">
        <is>
          <t>Blanket (page end)</t>
        </is>
      </c>
      <c r="I111" s="30" t="n"/>
      <c r="J111" s="30" t="n"/>
      <c r="K111" s="30" t="n"/>
      <c r="L111" s="30" t="inlineStr">
        <is>
          <t>NO</t>
        </is>
      </c>
      <c r="M111" s="30" t="n">
        <v>-1.226027579363986</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NEWBORN_LOSS_KILL_GAIN_THRESHOLD_PCT</t>
        </is>
      </c>
      <c r="B112" s="73" t="inlineStr">
        <is>
          <t>1.0</t>
        </is>
      </c>
      <c r="C112" s="38" t="n"/>
      <c r="D112" s="38" t="inlineStr">
        <is>
          <t>AUGMENT, EXIT, GLOBAL_CHECK, REDUCE, STOCKS_EXIT</t>
        </is>
      </c>
      <c r="E112" s="38" t="n"/>
      <c r="F112" s="30" t="n"/>
      <c r="G112" s="38">
        <f>IFERROR(VLOOKUP($A117&amp;"_"&amp;$B117,Results_Deltas!$A$2:$P$15000,5,FALSE),"")</f>
        <v/>
      </c>
      <c r="H112" s="38" t="inlineStr">
        <is>
          <t>Blanket (page end)</t>
        </is>
      </c>
      <c r="I112" s="30" t="n"/>
      <c r="J112" s="30" t="n"/>
      <c r="K112" s="30" t="n"/>
      <c r="L112" s="30" t="inlineStr">
        <is>
          <t>YES</t>
        </is>
      </c>
      <c r="M112" s="30" t="n">
        <v>-1.224181990230316</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7" t="inlineStr">
        <is>
          <t>LIVE_VEC_EMERGENCY_BRAKE_ENABLED</t>
        </is>
      </c>
      <c r="B113" s="73" t="inlineStr">
        <is>
          <t>True</t>
        </is>
      </c>
      <c r="C113" s="38" t="n"/>
      <c r="D113" s="38" t="inlineStr">
        <is>
          <t>GLOBAL_CHECK, STOCKS_EXIT</t>
        </is>
      </c>
      <c r="E113" s="38" t="n"/>
      <c r="F113" s="30" t="n"/>
      <c r="G113" s="38">
        <f>IFERROR(VLOOKUP($A118&amp;"_"&amp;$B118,Results_Deltas!$A$2:$P$15000,5,FALSE),"")</f>
        <v/>
      </c>
      <c r="H113" s="38" t="inlineStr">
        <is>
          <t>Blanket (page end)</t>
        </is>
      </c>
      <c r="I113" s="30" t="n"/>
      <c r="J113" s="30" t="n"/>
      <c r="K113" s="30" t="n"/>
      <c r="L113" s="30" t="inlineStr">
        <is>
          <t>NO</t>
        </is>
      </c>
      <c r="M113" s="30" t="n">
        <v>-1.221156194658685</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NEWBORN_LOSS_KILL_GAIN_THRESHOLD_PCT</t>
        </is>
      </c>
      <c r="B114" s="73" t="inlineStr">
        <is>
          <t>0.5</t>
        </is>
      </c>
      <c r="C114" s="38" t="n"/>
      <c r="D114" s="38" t="inlineStr">
        <is>
          <t>AUGMENT, EXIT, GLOBAL_CHECK, REDUCE, STOCKS_EXIT</t>
        </is>
      </c>
      <c r="E114" s="38" t="n"/>
      <c r="F114" s="30" t="n"/>
      <c r="G114" s="38">
        <f>IFERROR(VLOOKUP($A119&amp;"_"&amp;$B119,Results_Deltas!$A$2:$P$15000,5,FALSE),"")</f>
        <v/>
      </c>
      <c r="H114" s="38" t="inlineStr">
        <is>
          <t>Blanket (page end)</t>
        </is>
      </c>
      <c r="I114" s="30" t="n"/>
      <c r="J114" s="30" t="n"/>
      <c r="K114" s="30" t="n"/>
      <c r="L114" s="30" t="inlineStr">
        <is>
          <t>NO</t>
        </is>
      </c>
      <c r="M114" s="30" t="n">
        <v>-1.220669901516022</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7" t="inlineStr">
        <is>
          <t>NEW_POSITION_MAX_LOSS_THRESHOLD</t>
        </is>
      </c>
      <c r="B115" s="73" t="inlineStr">
        <is>
          <t>2.0</t>
        </is>
      </c>
      <c r="C115" s="38" t="n"/>
      <c r="D115" s="38" t="inlineStr">
        <is>
          <t>AUGMENT, EXIT, GLOBAL_CHECK, REDUCE, STOCKS_EXIT</t>
        </is>
      </c>
      <c r="E115" s="38" t="n"/>
      <c r="F115" s="30" t="n"/>
      <c r="G115" s="38">
        <f>IFERROR(VLOOKUP($A120&amp;"_"&amp;$B120,Results_Deltas!$A$2:$P$15000,5,FALSE),"")</f>
        <v/>
      </c>
      <c r="H115" s="38" t="inlineStr">
        <is>
          <t>Blanket (page end)</t>
        </is>
      </c>
      <c r="I115" s="30" t="n"/>
      <c r="J115" s="30" t="n"/>
      <c r="K115" s="30" t="n"/>
      <c r="L115" s="30" t="inlineStr">
        <is>
          <t>NO</t>
        </is>
      </c>
      <c r="M115" s="30" t="n">
        <v>-1.220669901516022</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5.75" customHeight="1" s="67">
      <c r="A116" s="39" t="inlineStr">
        <is>
          <t>GR_FILTER_VEC_MIN_TFS</t>
        </is>
      </c>
      <c r="B116" s="73" t="inlineStr">
        <is>
          <t>2</t>
        </is>
      </c>
      <c r="C116" s="38" t="n"/>
      <c r="D116" s="38" t="inlineStr">
        <is>
          <t>GLOBAL_CHECK</t>
        </is>
      </c>
      <c r="E116" s="38" t="n"/>
      <c r="F116" s="30" t="n"/>
      <c r="G116" s="38">
        <f>IFERROR(VLOOKUP($A121&amp;"_"&amp;$B121,Results_Deltas!$A$2:$P$15000,5,FALSE),"")</f>
        <v/>
      </c>
      <c r="H116" s="38" t="inlineStr">
        <is>
          <t>Blanket (page end)</t>
        </is>
      </c>
      <c r="I116" s="30" t="n"/>
      <c r="J116" s="30" t="n"/>
      <c r="K116" s="30" t="n"/>
      <c r="L116" s="30" t="inlineStr">
        <is>
          <t>NO</t>
        </is>
      </c>
      <c r="M116" s="30" t="n">
        <v>-1.094062923826055</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7" t="inlineStr">
        <is>
          <t>DELTA_REENTRY_FILTER_ENABLED</t>
        </is>
      </c>
      <c r="B117" s="73" t="inlineStr">
        <is>
          <t>True</t>
        </is>
      </c>
      <c r="C117" s="38" t="n"/>
      <c r="D117" s="38" t="inlineStr">
        <is>
          <t>ENTRY, GLOBAL_CHECK, STOCKS_EXIT</t>
        </is>
      </c>
      <c r="E117" s="38" t="n"/>
      <c r="F117" s="30" t="n"/>
      <c r="G117" s="38">
        <f>IFERROR(VLOOKUP($A122&amp;"_"&amp;$B122,Results_Deltas!$A$2:$P$15000,5,FALSE),"")</f>
        <v/>
      </c>
      <c r="H117" s="38" t="inlineStr">
        <is>
          <t>Blanket (page end)</t>
        </is>
      </c>
      <c r="I117" s="30" t="n"/>
      <c r="J117" s="30" t="n"/>
      <c r="K117" s="30" t="n"/>
      <c r="L117" s="30" t="inlineStr">
        <is>
          <t>NO</t>
        </is>
      </c>
      <c r="M117" s="30" t="n">
        <v>-1.017785962725699</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9" t="inlineStr">
        <is>
          <t>MANDATORY_REENTRY_WT_FILTER_VELOCITY_RATIO</t>
        </is>
      </c>
      <c r="B118" s="73" t="inlineStr">
        <is>
          <t>0.90</t>
        </is>
      </c>
      <c r="C118" s="38" t="n"/>
      <c r="D118" s="38" t="inlineStr">
        <is>
          <t>GLOBAL_CHECK, STOCKS_EXIT</t>
        </is>
      </c>
      <c r="E118" s="38" t="n"/>
      <c r="F118" s="30" t="n"/>
      <c r="G118" s="38">
        <f>IFERROR(VLOOKUP($A123&amp;"_"&amp;$B123,Results_Deltas!$A$2:$P$15000,5,FALSE),"")</f>
        <v/>
      </c>
      <c r="H118" s="38" t="inlineStr">
        <is>
          <t>Blanket (page end)</t>
        </is>
      </c>
      <c r="I118" s="30" t="n"/>
      <c r="J118" s="30" t="n"/>
      <c r="K118" s="30" t="n"/>
      <c r="L118" s="30" t="inlineStr">
        <is>
          <t>YES</t>
        </is>
      </c>
      <c r="M118" s="30" t="n">
        <v>-1.012749137385675</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7" t="inlineStr">
        <is>
          <t>MANDATORY_REENTRY_WT_FILTER_VELOCITY_RATIO</t>
        </is>
      </c>
      <c r="B119" s="73" t="inlineStr">
        <is>
          <t>0.90_ALT</t>
        </is>
      </c>
      <c r="C119" s="38" t="n"/>
      <c r="D119" s="38" t="inlineStr">
        <is>
          <t>GLOBAL_CHECK, STOCKS_EXIT</t>
        </is>
      </c>
      <c r="E119" s="38" t="n"/>
      <c r="F119" s="30" t="n"/>
      <c r="G119" s="38">
        <f>IFERROR(VLOOKUP($A124&amp;"_"&amp;$B124,Results_Deltas!$A$2:$P$15000,5,FALSE),"")</f>
        <v/>
      </c>
      <c r="H119" s="38" t="inlineStr">
        <is>
          <t>Blanket (page end)</t>
        </is>
      </c>
      <c r="I119" s="30" t="n"/>
      <c r="J119" s="30" t="n"/>
      <c r="K119" s="30" t="n"/>
      <c r="L119" s="30" t="inlineStr">
        <is>
          <t>NO</t>
        </is>
      </c>
      <c r="M119" s="30" t="n">
        <v>-1.012749137385675</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MANDATORY_REENTRY_WT_FILTER_MIN_TFS</t>
        </is>
      </c>
      <c r="B120" s="73" t="inlineStr">
        <is>
          <t>2</t>
        </is>
      </c>
      <c r="C120" s="38" t="n"/>
      <c r="D120" s="38" t="inlineStr">
        <is>
          <t>GLOBAL_CHECK, STOCKS_EXIT</t>
        </is>
      </c>
      <c r="E120" s="38" t="n"/>
      <c r="F120" s="30" t="n"/>
      <c r="G120" s="38">
        <f>IFERROR(VLOOKUP($A125&amp;"_"&amp;$B125,Results_Deltas!$A$2:$P$15000,5,FALSE),"")</f>
        <v/>
      </c>
      <c r="H120" s="38" t="inlineStr">
        <is>
          <t>Blanket (page end)</t>
        </is>
      </c>
      <c r="I120" s="30" t="n"/>
      <c r="J120" s="30" t="n"/>
      <c r="K120" s="30" t="n"/>
      <c r="L120" s="30" t="inlineStr">
        <is>
          <t>YES</t>
        </is>
      </c>
      <c r="M120" s="30" t="n">
        <v>-1.009702858665519</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9" t="inlineStr">
        <is>
          <t>LH_HL_FILTER_MODE</t>
        </is>
      </c>
      <c r="B121" s="73" t="inlineStr">
        <is>
          <t>STRICT_2BAR</t>
        </is>
      </c>
      <c r="C121" s="38" t="n"/>
      <c r="D121" s="38" t="inlineStr">
        <is>
          <t>ENTRY, GLOBAL_CHECK, STOCKS_EXIT</t>
        </is>
      </c>
      <c r="E121" s="38" t="n"/>
      <c r="F121" s="30" t="n"/>
      <c r="G121" s="38">
        <f>IFERROR(VLOOKUP($A126&amp;"_"&amp;$B126,Results_Deltas!$A$2:$P$15000,5,FALSE),"")</f>
        <v/>
      </c>
      <c r="H121" s="38" t="inlineStr">
        <is>
          <t>Blanket (page end)</t>
        </is>
      </c>
      <c r="I121" s="30" t="n"/>
      <c r="J121" s="30" t="n"/>
      <c r="K121" s="30" t="n"/>
      <c r="L121" s="30" t="inlineStr">
        <is>
          <t>YES</t>
        </is>
      </c>
      <c r="M121" s="30" t="n">
        <v>-1.00929460126253</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7" t="inlineStr">
        <is>
          <t>LH_HL_FILTER_MODE</t>
        </is>
      </c>
      <c r="B122" s="73" t="inlineStr">
        <is>
          <t>STRICT_2BAR_ALT</t>
        </is>
      </c>
      <c r="C122" s="38" t="n"/>
      <c r="D122" s="38" t="inlineStr">
        <is>
          <t>ENTRY, GLOBAL_CHECK, STOCKS_EXIT</t>
        </is>
      </c>
      <c r="E122" s="38" t="n"/>
      <c r="F122" s="30" t="n"/>
      <c r="G122" s="38">
        <f>IFERROR(VLOOKUP($A127&amp;"_"&amp;$B127,Results_Deltas!$A$2:$P$15000,5,FALSE),"")</f>
        <v/>
      </c>
      <c r="H122" s="38" t="inlineStr">
        <is>
          <t>Blanket (page end)</t>
        </is>
      </c>
      <c r="I122" s="30" t="n"/>
      <c r="J122" s="30" t="n"/>
      <c r="K122" s="30" t="n"/>
      <c r="L122" s="30" t="inlineStr">
        <is>
          <t>NO</t>
        </is>
      </c>
      <c r="M122" s="30" t="n">
        <v>-1.00929460126253</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EMA_9_21_FILTER_MIN_TFS</t>
        </is>
      </c>
      <c r="B123" s="73" t="inlineStr">
        <is>
          <t>1</t>
        </is>
      </c>
      <c r="C123" s="38" t="n"/>
      <c r="D123" s="38" t="inlineStr">
        <is>
          <t>GLOBAL_CHECK</t>
        </is>
      </c>
      <c r="E123" s="38" t="n"/>
      <c r="F123" s="30" t="n"/>
      <c r="G123" s="38">
        <f>IFERROR(VLOOKUP($A128&amp;"_"&amp;$B128,Results_Deltas!$A$2:$P$15000,5,FALSE),"")</f>
        <v/>
      </c>
      <c r="H123" s="38" t="inlineStr">
        <is>
          <t>Blanket (page end)</t>
        </is>
      </c>
      <c r="I123" s="30" t="n"/>
      <c r="J123" s="30" t="n"/>
      <c r="K123" s="30" t="n"/>
      <c r="L123" s="30" t="inlineStr">
        <is>
          <t>NO</t>
        </is>
      </c>
      <c r="M123" s="30" t="n">
        <v>-0.9635478011668178</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9" t="inlineStr">
        <is>
          <t>COOLDOWN_LOCKS_FILTER_TF</t>
        </is>
      </c>
      <c r="B124" s="73" t="inlineStr">
        <is>
          <t>15m</t>
        </is>
      </c>
      <c r="C124" s="38" t="n"/>
      <c r="D124" s="38" t="inlineStr">
        <is>
          <t>GLOBAL_CHECK</t>
        </is>
      </c>
      <c r="E124" s="38" t="n"/>
      <c r="F124" s="30" t="n"/>
      <c r="G124" s="38">
        <f>IFERROR(VLOOKUP($A129&amp;"_"&amp;$B129,Results_Deltas!$A$2:$P$15000,5,FALSE),"")</f>
        <v/>
      </c>
      <c r="H124" s="38" t="inlineStr">
        <is>
          <t>Blanket (page end)</t>
        </is>
      </c>
      <c r="I124" s="30" t="n"/>
      <c r="J124" s="30" t="n"/>
      <c r="K124" s="30" t="n"/>
      <c r="L124" s="30" t="inlineStr">
        <is>
          <t>NO</t>
        </is>
      </c>
      <c r="M124" s="30" t="n">
        <v>-0.2345217961967759</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9" t="inlineStr">
        <is>
          <t>DUP_GUARD_FILTER_TF</t>
        </is>
      </c>
      <c r="B125" s="73" t="inlineStr">
        <is>
          <t>15m</t>
        </is>
      </c>
      <c r="C125" s="38" t="n"/>
      <c r="D125" s="38" t="inlineStr">
        <is>
          <t>GLOBAL_CHECK</t>
        </is>
      </c>
      <c r="E125" s="38" t="n"/>
      <c r="F125" s="30" t="n"/>
      <c r="G125" s="38">
        <f>IFERROR(VLOOKUP($A130&amp;"_"&amp;$B130,Results_Deltas!$A$2:$P$15000,5,FALSE),"")</f>
        <v/>
      </c>
      <c r="H125" s="38" t="inlineStr">
        <is>
          <t>Blanket (page end)</t>
        </is>
      </c>
      <c r="I125" s="30" t="n"/>
      <c r="J125" s="30" t="n"/>
      <c r="K125" s="30" t="n"/>
      <c r="L125" s="30" t="inlineStr">
        <is>
          <t>NO</t>
        </is>
      </c>
      <c r="M125" s="30" t="n">
        <v>-0.2345217961967759</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9" t="inlineStr">
        <is>
          <t>EMA_BLANKET_FILTER_ENABLED</t>
        </is>
      </c>
      <c r="B126" s="73" t="inlineStr">
        <is>
          <t>True</t>
        </is>
      </c>
      <c r="C126" s="38" t="n"/>
      <c r="D126" s="38" t="inlineStr">
        <is>
          <t>GLOBAL_CHECK</t>
        </is>
      </c>
      <c r="E126" s="38" t="n"/>
      <c r="F126" s="30" t="n"/>
      <c r="G126" s="38">
        <f>IFERROR(VLOOKUP($A131&amp;"_"&amp;$B131,Results_Deltas!$A$2:$P$15000,5,FALSE),"")</f>
        <v/>
      </c>
      <c r="H126" s="38" t="inlineStr">
        <is>
          <t>Blanket (page end)</t>
        </is>
      </c>
      <c r="I126" s="30" t="n"/>
      <c r="J126" s="30" t="n"/>
      <c r="K126" s="30" t="n"/>
      <c r="L126" s="30" t="inlineStr">
        <is>
          <t>NO</t>
        </is>
      </c>
      <c r="M126" s="30" t="n">
        <v>-0.2345217961967759</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9" t="inlineStr">
        <is>
          <t>FUNDING_GATE_FILTER_TF</t>
        </is>
      </c>
      <c r="B127" s="73" t="inlineStr">
        <is>
          <t>15m</t>
        </is>
      </c>
      <c r="C127" s="38" t="n"/>
      <c r="D127" s="38" t="inlineStr">
        <is>
          <t>GLOBAL_CHECK</t>
        </is>
      </c>
      <c r="E127" s="38" t="n"/>
      <c r="F127" s="30" t="n"/>
      <c r="G127" s="38">
        <f>IFERROR(VLOOKUP($A132&amp;"_"&amp;$B132,Results_Deltas!$A$2:$P$15000,5,FALSE),"")</f>
        <v/>
      </c>
      <c r="H127" s="38" t="inlineStr">
        <is>
          <t>Blanket (page end)</t>
        </is>
      </c>
      <c r="I127" s="30" t="n"/>
      <c r="J127" s="30" t="n"/>
      <c r="K127" s="30" t="n"/>
      <c r="L127" s="30" t="inlineStr">
        <is>
          <t>NO</t>
        </is>
      </c>
      <c r="M127" s="30" t="n">
        <v>-0.2345217961967759</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9" t="inlineStr">
        <is>
          <t>GR_FILTER_VEC_ENABLED</t>
        </is>
      </c>
      <c r="B128" s="73" t="inlineStr">
        <is>
          <t>False</t>
        </is>
      </c>
      <c r="C128" s="38" t="n"/>
      <c r="D128" s="38" t="inlineStr">
        <is>
          <t>GLOBAL_CHECK</t>
        </is>
      </c>
      <c r="E128" s="38" t="n"/>
      <c r="F128" s="30" t="n"/>
      <c r="G128" s="38">
        <f>IFERROR(VLOOKUP($A133&amp;"_"&amp;$B133,Results_Deltas!$A$2:$P$15000,5,FALSE),"")</f>
        <v/>
      </c>
      <c r="H128" s="38" t="inlineStr">
        <is>
          <t>Blanket (page end)</t>
        </is>
      </c>
      <c r="I128" s="30" t="n"/>
      <c r="J128" s="30" t="n"/>
      <c r="K128" s="30" t="n"/>
      <c r="L128" s="30" t="inlineStr">
        <is>
          <t>NO</t>
        </is>
      </c>
      <c r="M128" s="30" t="n">
        <v>-0.2345217961967759</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GR_FILTER_VEC_MIN_TFS</t>
        </is>
      </c>
      <c r="B129" s="73" t="inlineStr">
        <is>
          <t>0</t>
        </is>
      </c>
      <c r="C129" s="38" t="n"/>
      <c r="D129" s="38" t="inlineStr">
        <is>
          <t>GLOBAL_CHECK</t>
        </is>
      </c>
      <c r="E129" s="38" t="n"/>
      <c r="F129" s="30" t="n"/>
      <c r="G129" s="38">
        <f>IFERROR(VLOOKUP($A134&amp;"_"&amp;$B134,Results_Deltas!$A$2:$P$15000,5,FALSE),"")</f>
        <v/>
      </c>
      <c r="H129" s="38" t="inlineStr">
        <is>
          <t>Blanket (page end)</t>
        </is>
      </c>
      <c r="I129" s="30" t="n"/>
      <c r="J129" s="30" t="n"/>
      <c r="K129" s="30" t="n"/>
      <c r="L129" s="30" t="inlineStr">
        <is>
          <t>YES</t>
        </is>
      </c>
      <c r="M129" s="30" t="n">
        <v>-0.2345217961967759</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MANDATORY_REENTRY_WT_FILTER_MIN_TFS</t>
        </is>
      </c>
      <c r="B130" s="73" t="inlineStr">
        <is>
          <t>3</t>
        </is>
      </c>
      <c r="C130" s="38" t="n"/>
      <c r="D130" s="38" t="inlineStr">
        <is>
          <t>GLOBAL_CHECK, STOCKS_EXIT</t>
        </is>
      </c>
      <c r="E130" s="38" t="n"/>
      <c r="F130" s="30" t="n"/>
      <c r="G130" s="38">
        <f>IFERROR(VLOOKUP($A135&amp;"_"&amp;$B135,Results_Deltas!$A$2:$P$15000,5,FALSE),"")</f>
        <v/>
      </c>
      <c r="H130" s="38" t="inlineStr">
        <is>
          <t>Blanket (page end)</t>
        </is>
      </c>
      <c r="I130" s="30" t="n"/>
      <c r="J130" s="30" t="n"/>
      <c r="K130" s="30" t="n"/>
      <c r="L130" s="30" t="inlineStr">
        <is>
          <t>NO</t>
        </is>
      </c>
      <c r="M130" s="30" t="n">
        <v>-0.1617086332898097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MOVER_THRESHOLD</t>
        </is>
      </c>
      <c r="B131" s="73" t="inlineStr">
        <is>
          <t>3.75</t>
        </is>
      </c>
      <c r="C131" s="38" t="n"/>
      <c r="D131" s="38" t="inlineStr">
        <is>
          <t>ENTRY, GLOBAL_CHECK, STOCKS_EXIT</t>
        </is>
      </c>
      <c r="E131" s="38" t="n"/>
      <c r="F131" s="30" t="n"/>
      <c r="G131" s="38">
        <f>IFERROR(VLOOKUP($A136&amp;"_"&amp;$B136,Results_Deltas!$A$2:$P$15000,5,FALSE),"")</f>
        <v/>
      </c>
      <c r="H131" s="38" t="inlineStr">
        <is>
          <t>Blanket (page end)</t>
        </is>
      </c>
      <c r="I131" s="30" t="n"/>
      <c r="J131" s="30" t="n"/>
      <c r="K131" s="30" t="n"/>
      <c r="L131" s="30" t="inlineStr">
        <is>
          <t>YES</t>
        </is>
      </c>
      <c r="M131" s="30" t="n">
        <v>-0.1617086332898097</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9" t="inlineStr">
        <is>
          <t>HA_WICK_QUALITY_TF</t>
        </is>
      </c>
      <c r="B132" s="73" t="inlineStr">
        <is>
          <t>1h</t>
        </is>
      </c>
      <c r="C132" s="38" t="n"/>
      <c r="D132" s="38" t="inlineStr">
        <is>
          <t>ENTRY, GLOBAL_CHECK, STOCKS_EXIT</t>
        </is>
      </c>
      <c r="E132" s="38" t="n"/>
      <c r="F132" s="30" t="n"/>
      <c r="G132" s="38">
        <f>IFERROR(VLOOKUP($A137&amp;"_"&amp;$B137,Results_Deltas!$A$2:$P$15000,5,FALSE),"")</f>
        <v/>
      </c>
      <c r="H132" s="38" t="inlineStr">
        <is>
          <t>Blanket (page end)</t>
        </is>
      </c>
      <c r="I132" s="30" t="n"/>
      <c r="J132" s="30" t="n"/>
      <c r="K132" s="30" t="n"/>
      <c r="L132" s="30" t="inlineStr">
        <is>
          <t>NO</t>
        </is>
      </c>
      <c r="M132" s="30" t="n">
        <v>-0.1515490172891514</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7" t="inlineStr">
        <is>
          <t>MTS_BOTTOM_BONUS_THRESHOLD</t>
        </is>
      </c>
      <c r="B133" s="73" t="inlineStr">
        <is>
          <t>12.5</t>
        </is>
      </c>
      <c r="C133" s="38" t="n"/>
      <c r="D133" s="38" t="inlineStr">
        <is>
          <t>ENTRY, GLOBAL_CHECK, STOCKS_EXIT</t>
        </is>
      </c>
      <c r="E133" s="38" t="n"/>
      <c r="F133" s="30" t="n"/>
      <c r="G133" s="38">
        <f>IFERROR(VLOOKUP($A138&amp;"_"&amp;$B138,Results_Deltas!$A$2:$P$15000,5,FALSE),"")</f>
        <v/>
      </c>
      <c r="H133" s="38" t="inlineStr">
        <is>
          <t>Blanket (page end)</t>
        </is>
      </c>
      <c r="I133" s="30" t="n"/>
      <c r="J133" s="30" t="n"/>
      <c r="K133" s="30" t="n"/>
      <c r="L133" s="30" t="inlineStr">
        <is>
          <t>NO</t>
        </is>
      </c>
      <c r="M133" s="30" t="n">
        <v>-0.1507789767431325</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7" t="inlineStr">
        <is>
          <t>HTF_DIRECTION_GATE_ENABLED</t>
        </is>
      </c>
      <c r="B134" s="73" t="inlineStr">
        <is>
          <t>True</t>
        </is>
      </c>
      <c r="C134" s="38" t="n"/>
      <c r="D134" s="38" t="inlineStr">
        <is>
          <t>ENTRY, GLOBAL_CHECK, STOCKS_EXIT</t>
        </is>
      </c>
      <c r="E134" s="38" t="n"/>
      <c r="F134" s="30" t="n"/>
      <c r="G134" s="38">
        <f>IFERROR(VLOOKUP($A139&amp;"_"&amp;$B139,Results_Deltas!$A$2:$P$15000,5,FALSE),"")</f>
        <v/>
      </c>
      <c r="H134" s="38" t="inlineStr">
        <is>
          <t>Blanket (page end)</t>
        </is>
      </c>
      <c r="I134" s="30" t="n"/>
      <c r="J134" s="30" t="n"/>
      <c r="K134" s="30" t="n"/>
      <c r="L134" s="30" t="inlineStr">
        <is>
          <t>NO</t>
        </is>
      </c>
      <c r="M134" s="30" t="n">
        <v>-0.1505870467015353</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0.5" customHeight="1" s="67">
      <c r="A135" s="37" t="inlineStr">
        <is>
          <t>ADX_RANGING_THRESHOLD</t>
        </is>
      </c>
      <c r="B135" s="73" t="inlineStr">
        <is>
          <t>15</t>
        </is>
      </c>
      <c r="C135" s="38" t="n"/>
      <c r="D135" s="38" t="inlineStr">
        <is>
          <t>ENTRY, GLOBAL_CHECK, STOCKS_EXIT</t>
        </is>
      </c>
      <c r="E135" s="38" t="n"/>
      <c r="F135" s="30" t="n"/>
      <c r="G135" s="38">
        <f>IFERROR(VLOOKUP($A140&amp;"_"&amp;$B140,Results_Deltas!$A$2:$P$15000,5,FALSE),"")</f>
        <v/>
      </c>
      <c r="H135" s="38" t="inlineStr">
        <is>
          <t>Blanket (page end)</t>
        </is>
      </c>
      <c r="I135" s="30" t="n"/>
      <c r="J135" s="30" t="n"/>
      <c r="K135" s="30" t="n"/>
      <c r="L135" s="30" t="inlineStr">
        <is>
          <t>NO</t>
        </is>
      </c>
      <c r="M135" s="30" t="n">
        <v>-0.1427038596294854</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LR_BAND_LADDER_TF_BOTTOM</t>
        </is>
      </c>
      <c r="B136" s="73" t="inlineStr">
        <is>
          <t>0</t>
        </is>
      </c>
      <c r="C136" s="38" t="n"/>
      <c r="D136" s="38" t="inlineStr">
        <is>
          <t>GLOBAL_CHECK, STOCKS_EXIT</t>
        </is>
      </c>
      <c r="E136" s="38" t="n"/>
      <c r="F136" s="30" t="n"/>
      <c r="G136" s="38">
        <f>IFERROR(VLOOKUP($A141&amp;"_"&amp;$B141,Results_Deltas!$A$2:$P$15000,5,FALSE),"")</f>
        <v/>
      </c>
      <c r="H136" s="38" t="inlineStr">
        <is>
          <t>Blanket (page end)</t>
        </is>
      </c>
      <c r="I136" s="30" t="n"/>
      <c r="J136" s="30" t="n"/>
      <c r="K136" s="30" t="n"/>
      <c r="L136" s="30" t="inlineStr">
        <is>
          <t>YES</t>
        </is>
      </c>
      <c r="M136" s="30" t="n">
        <v>-0.1427038596294854</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7" t="inlineStr">
        <is>
          <t>CRYPTO_SPIKE_FADE_THRESHOLD_PCT</t>
        </is>
      </c>
      <c r="B137" s="73" t="inlineStr">
        <is>
          <t>5</t>
        </is>
      </c>
      <c r="C137" s="38" t="n"/>
      <c r="D137" s="38" t="inlineStr">
        <is>
          <t>GLOBAL_CHECK, STOCKS_EXIT</t>
        </is>
      </c>
      <c r="E137" s="38" t="n"/>
      <c r="F137" s="30" t="n"/>
      <c r="G137" s="38">
        <f>IFERROR(VLOOKUP($A142&amp;"_"&amp;$B142,Results_Deltas!$A$2:$P$15000,5,FALSE),"")</f>
        <v/>
      </c>
      <c r="H137" s="38" t="inlineStr">
        <is>
          <t>Blanket (page end)</t>
        </is>
      </c>
      <c r="I137" s="30" t="n"/>
      <c r="J137" s="30" t="n"/>
      <c r="K137" s="30" t="n"/>
      <c r="L137" s="30" t="inlineStr">
        <is>
          <t>NO</t>
        </is>
      </c>
      <c r="M137" s="30" t="n">
        <v>-0.1364370034586326</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MTS_BOTTOM_STRONG_THRESHOLD</t>
        </is>
      </c>
      <c r="B138" s="73" t="inlineStr">
        <is>
          <t>20</t>
        </is>
      </c>
      <c r="C138" s="38" t="n"/>
      <c r="D138" s="38" t="inlineStr">
        <is>
          <t>ENTRY, GLOBAL_CHECK, STOCKS_EXIT</t>
        </is>
      </c>
      <c r="E138" s="38" t="n"/>
      <c r="F138" s="30" t="n"/>
      <c r="G138" s="38">
        <f>IFERROR(VLOOKUP($A143&amp;"_"&amp;$B143,Results_Deltas!$A$2:$P$15000,5,FALSE),"")</f>
        <v/>
      </c>
      <c r="H138" s="38" t="inlineStr">
        <is>
          <t>Blanket (page end)</t>
        </is>
      </c>
      <c r="I138" s="30" t="n"/>
      <c r="J138" s="30" t="n"/>
      <c r="K138" s="30" t="n"/>
      <c r="L138" s="30" t="inlineStr">
        <is>
          <t>NO</t>
        </is>
      </c>
      <c r="M138" s="30" t="n">
        <v>-0.1314549423779242</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9" t="inlineStr">
        <is>
          <t>HTF_TREND_VETO_BYPASS_ENABLED</t>
        </is>
      </c>
      <c r="B139" s="73" t="inlineStr">
        <is>
          <t>True</t>
        </is>
      </c>
      <c r="C139" s="38" t="n"/>
      <c r="D139" s="38" t="inlineStr">
        <is>
          <t>GLOBAL_CHECK, STOCKS_EXIT</t>
        </is>
      </c>
      <c r="E139" s="38" t="n"/>
      <c r="F139" s="30" t="n"/>
      <c r="G139" s="38">
        <f>IFERROR(VLOOKUP($A144&amp;"_"&amp;$B144,Results_Deltas!$A$2:$P$15000,5,FALSE),"")</f>
        <v/>
      </c>
      <c r="H139" s="38" t="inlineStr">
        <is>
          <t>Blanket (page end)</t>
        </is>
      </c>
      <c r="I139" s="30" t="n"/>
      <c r="J139" s="30" t="n"/>
      <c r="K139" s="30" t="n"/>
      <c r="L139" s="30" t="inlineStr">
        <is>
          <t>NO</t>
        </is>
      </c>
      <c r="M139" s="30" t="n">
        <v>-0.1298871581395022</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DC_MOMENT_STRONG_THRESHOLD</t>
        </is>
      </c>
      <c r="B140" s="73" t="inlineStr">
        <is>
          <t>20</t>
        </is>
      </c>
      <c r="C140" s="38" t="n"/>
      <c r="D140" s="38" t="inlineStr">
        <is>
          <t>ENTRY, GLOBAL_CHECK, STOCKS_EXIT</t>
        </is>
      </c>
      <c r="E140" s="38" t="n"/>
      <c r="F140" s="30" t="n"/>
      <c r="G140" s="38">
        <f>IFERROR(VLOOKUP($A145&amp;"_"&amp;$B145,Results_Deltas!$A$2:$P$15000,5,FALSE),"")</f>
        <v/>
      </c>
      <c r="H140" s="38" t="inlineStr">
        <is>
          <t>Blanket (page end)</t>
        </is>
      </c>
      <c r="I140" s="30" t="n"/>
      <c r="J140" s="30" t="n"/>
      <c r="K140" s="30" t="n"/>
      <c r="L140" s="30" t="inlineStr">
        <is>
          <t>NO</t>
        </is>
      </c>
      <c r="M140" s="30" t="n">
        <v>-0.1275796122310553</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9" t="inlineStr">
        <is>
          <t>OI_CONFIRM_MIN_CHANGE_PCT</t>
        </is>
      </c>
      <c r="B141" s="73" t="inlineStr">
        <is>
          <t>0.5</t>
        </is>
      </c>
      <c r="C141" s="38" t="n"/>
      <c r="D141" s="38" t="inlineStr">
        <is>
          <t>ENTRY, GLOBAL_CHECK, STOCKS_EXIT</t>
        </is>
      </c>
      <c r="E141" s="38" t="n"/>
      <c r="F141" s="30" t="n"/>
      <c r="G141" s="38">
        <f>IFERROR(VLOOKUP($A146&amp;"_"&amp;$B146,Results_Deltas!$A$2:$P$15000,5,FALSE),"")</f>
        <v/>
      </c>
      <c r="H141" s="38" t="inlineStr">
        <is>
          <t>Blanket (page end)</t>
        </is>
      </c>
      <c r="I141" s="30" t="n"/>
      <c r="J141" s="30" t="n"/>
      <c r="K141" s="30" t="n"/>
      <c r="L141" s="30" t="inlineStr">
        <is>
          <t>NO</t>
        </is>
      </c>
      <c r="M141" s="30" t="n">
        <v>-0.1275796122310553</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9" t="inlineStr">
        <is>
          <t>MTS_BOTTOM_STRONG_THRESHOLD</t>
        </is>
      </c>
      <c r="B142" s="73" t="inlineStr">
        <is>
          <t>40</t>
        </is>
      </c>
      <c r="C142" s="38" t="n"/>
      <c r="D142" s="38" t="inlineStr">
        <is>
          <t>ENTRY, GLOBAL_CHECK, STOCKS_EXIT</t>
        </is>
      </c>
      <c r="E142" s="38" t="n"/>
      <c r="F142" s="30" t="n"/>
      <c r="G142" s="38">
        <f>IFERROR(VLOOKUP($A147&amp;"_"&amp;$B147,Results_Deltas!$A$2:$P$15000,5,FALSE),"")</f>
        <v/>
      </c>
      <c r="H142" s="38" t="inlineStr">
        <is>
          <t>Blanket (page end)</t>
        </is>
      </c>
      <c r="I142" s="30" t="n"/>
      <c r="J142" s="30" t="n"/>
      <c r="K142" s="30" t="n"/>
      <c r="L142" s="30" t="inlineStr">
        <is>
          <t>NO</t>
        </is>
      </c>
      <c r="M142" s="30" t="n">
        <v>-0.1237715953156016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9" t="inlineStr">
        <is>
          <t>CRYPTO_SPIKE_FADE_THRESHOLD_PCT</t>
        </is>
      </c>
      <c r="B143" s="73" t="inlineStr">
        <is>
          <t>10</t>
        </is>
      </c>
      <c r="C143" s="38" t="n"/>
      <c r="D143" s="38" t="inlineStr">
        <is>
          <t>GLOBAL_CHECK, STOCKS_EXIT</t>
        </is>
      </c>
      <c r="E143" s="38" t="n"/>
      <c r="F143" s="30" t="n"/>
      <c r="G143" s="38">
        <f>IFERROR(VLOOKUP($A148&amp;"_"&amp;$B148,Results_Deltas!$A$2:$P$15000,5,FALSE),"")</f>
        <v/>
      </c>
      <c r="H143" s="38" t="inlineStr">
        <is>
          <t>Blanket (page end)</t>
        </is>
      </c>
      <c r="I143" s="30" t="n"/>
      <c r="J143" s="30" t="n"/>
      <c r="K143" s="30" t="n"/>
      <c r="L143" s="30" t="inlineStr">
        <is>
          <t>NO</t>
        </is>
      </c>
      <c r="M143" s="30" t="n">
        <v>-0.1226097847182581</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HA_WICK_QUALITY_TF</t>
        </is>
      </c>
      <c r="B144" s="73" t="inlineStr">
        <is>
          <t>OFF</t>
        </is>
      </c>
      <c r="C144" s="38" t="n"/>
      <c r="D144" s="38" t="inlineStr">
        <is>
          <t>ENTRY, GLOBAL_CHECK, STOCKS_EXIT</t>
        </is>
      </c>
      <c r="E144" s="38" t="n"/>
      <c r="F144" s="30" t="n"/>
      <c r="G144" s="38">
        <f>IFERROR(VLOOKUP($A149&amp;"_"&amp;$B149,Results_Deltas!$A$2:$P$15000,5,FALSE),"")</f>
        <v/>
      </c>
      <c r="H144" s="38" t="inlineStr">
        <is>
          <t>Blanket (page end)</t>
        </is>
      </c>
      <c r="I144" s="30" t="n"/>
      <c r="J144" s="30" t="n"/>
      <c r="K144" s="30" t="n"/>
      <c r="L144" s="30" t="inlineStr">
        <is>
          <t>YES</t>
        </is>
      </c>
      <c r="M144" s="30" t="n">
        <v>-0.1226097847182581</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7" t="inlineStr">
        <is>
          <t>HLR_SMA_BAND_PCT</t>
        </is>
      </c>
      <c r="B145" s="73" t="inlineStr">
        <is>
          <t>2.0</t>
        </is>
      </c>
      <c r="C145" s="38" t="n"/>
      <c r="D145" s="38" t="inlineStr">
        <is>
          <t>ENTRY, GLOBAL_CHECK, STOCKS_EXIT</t>
        </is>
      </c>
      <c r="E145" s="38" t="n"/>
      <c r="F145" s="30" t="n"/>
      <c r="G145" s="38">
        <f>IFERROR(VLOOKUP($A150&amp;"_"&amp;$B150,Results_Deltas!$A$2:$P$15000,5,FALSE),"")</f>
        <v/>
      </c>
      <c r="H145" s="38" t="inlineStr">
        <is>
          <t>Blanket (page end)</t>
        </is>
      </c>
      <c r="I145" s="30" t="n"/>
      <c r="J145" s="30" t="n"/>
      <c r="K145" s="30" t="n"/>
      <c r="L145" s="30" t="inlineStr">
        <is>
          <t>NO</t>
        </is>
      </c>
      <c r="M145" s="30" t="n">
        <v>-0.1226097847182581</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9" t="inlineStr">
        <is>
          <t>MANDATORY_REENTRY_WT_FILTER_MIN_TFS</t>
        </is>
      </c>
      <c r="B146" s="73" t="inlineStr">
        <is>
          <t>1</t>
        </is>
      </c>
      <c r="C146" s="38" t="n"/>
      <c r="D146" s="38" t="inlineStr">
        <is>
          <t>GLOBAL_CHECK, STOCKS_EXIT</t>
        </is>
      </c>
      <c r="E146" s="38" t="n"/>
      <c r="F146" s="30" t="n"/>
      <c r="G146" s="38">
        <f>IFERROR(VLOOKUP($A151&amp;"_"&amp;$B151,Results_Deltas!$A$2:$P$15000,5,FALSE),"")</f>
        <v/>
      </c>
      <c r="H146" s="38" t="inlineStr">
        <is>
          <t>Blanket (page end)</t>
        </is>
      </c>
      <c r="I146" s="30" t="n"/>
      <c r="J146" s="30" t="n"/>
      <c r="K146" s="30" t="n"/>
      <c r="L146" s="30" t="inlineStr">
        <is>
          <t>NO</t>
        </is>
      </c>
      <c r="M146" s="30" t="n">
        <v>-0.1226097847182581</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MOVER_THRESHOLD</t>
        </is>
      </c>
      <c r="B147" s="73" t="inlineStr">
        <is>
          <t>2.5</t>
        </is>
      </c>
      <c r="C147" s="38" t="n"/>
      <c r="D147" s="38" t="inlineStr">
        <is>
          <t>ENTRY, GLOBAL_CHECK, STOCKS_EXIT</t>
        </is>
      </c>
      <c r="E147" s="38" t="n"/>
      <c r="F147" s="30" t="n"/>
      <c r="G147" s="38">
        <f>IFERROR(VLOOKUP($A152&amp;"_"&amp;$B152,Results_Deltas!$A$2:$P$15000,5,FALSE),"")</f>
        <v/>
      </c>
      <c r="H147" s="38" t="inlineStr">
        <is>
          <t>Blanket (page end)</t>
        </is>
      </c>
      <c r="I147" s="30" t="n"/>
      <c r="J147" s="30" t="n"/>
      <c r="K147" s="30" t="n"/>
      <c r="L147" s="30" t="inlineStr">
        <is>
          <t>NO</t>
        </is>
      </c>
      <c r="M147" s="30" t="n">
        <v>-0.1226097847182581</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9" t="inlineStr">
        <is>
          <t>MTS_GATE_ENABLED</t>
        </is>
      </c>
      <c r="B148" s="73" t="inlineStr">
        <is>
          <t>True</t>
        </is>
      </c>
      <c r="C148" s="38" t="n"/>
      <c r="D148" s="38" t="inlineStr">
        <is>
          <t>ENTRY, GLOBAL_CHECK, STOCKS_EXIT</t>
        </is>
      </c>
      <c r="E148" s="38" t="n"/>
      <c r="F148" s="30" t="n"/>
      <c r="G148" s="38">
        <f>IFERROR(VLOOKUP($A153&amp;"_"&amp;$B153,Results_Deltas!$A$2:$P$15000,5,FALSE),"")</f>
        <v/>
      </c>
      <c r="H148" s="38" t="inlineStr">
        <is>
          <t>Blanket (page end)</t>
        </is>
      </c>
      <c r="I148" s="30" t="n"/>
      <c r="J148" s="30" t="n"/>
      <c r="K148" s="30" t="n"/>
      <c r="L148" s="30" t="inlineStr">
        <is>
          <t>NO</t>
        </is>
      </c>
      <c r="M148" s="30" t="n">
        <v>-0.1226097847182581</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OI_CONFIRM_MIN_CHANGE_PCT</t>
        </is>
      </c>
      <c r="B149" s="73" t="inlineStr">
        <is>
          <t>1.0</t>
        </is>
      </c>
      <c r="C149" s="38" t="n"/>
      <c r="D149" s="38" t="inlineStr">
        <is>
          <t>ENTRY, GLOBAL_CHECK, STOCKS_EXIT</t>
        </is>
      </c>
      <c r="E149" s="38" t="n"/>
      <c r="F149" s="30" t="n"/>
      <c r="G149" s="38">
        <f>IFERROR(VLOOKUP($A154&amp;"_"&amp;$B154,Results_Deltas!$A$2:$P$15000,5,FALSE),"")</f>
        <v/>
      </c>
      <c r="H149" s="38" t="inlineStr">
        <is>
          <t>Blanket (page end)</t>
        </is>
      </c>
      <c r="I149" s="30" t="n"/>
      <c r="J149" s="30" t="n"/>
      <c r="K149" s="30" t="n"/>
      <c r="L149" s="30" t="inlineStr">
        <is>
          <t>NO</t>
        </is>
      </c>
      <c r="M149" s="30" t="n">
        <v>-0.1226097847182581</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MOVER_THRESHOLD</t>
        </is>
      </c>
      <c r="B150" s="73" t="inlineStr">
        <is>
          <t>5</t>
        </is>
      </c>
      <c r="C150" s="38" t="n"/>
      <c r="D150" s="38" t="inlineStr">
        <is>
          <t>ENTRY, GLOBAL_CHECK, STOCKS_EXIT</t>
        </is>
      </c>
      <c r="E150" s="38" t="n"/>
      <c r="F150" s="30" t="n"/>
      <c r="G150" s="38">
        <f>IFERROR(VLOOKUP($A155&amp;"_"&amp;$B155,Results_Deltas!$A$2:$P$15000,5,FALSE),"")</f>
        <v/>
      </c>
      <c r="H150" s="38" t="inlineStr">
        <is>
          <t>Blanket (page end)</t>
        </is>
      </c>
      <c r="I150" s="30" t="n"/>
      <c r="J150" s="30" t="n"/>
      <c r="K150" s="30" t="n"/>
      <c r="L150" s="30" t="inlineStr">
        <is>
          <t>NO</t>
        </is>
      </c>
      <c r="M150" s="30" t="n">
        <v>-0.1223268490924384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NEW_POSITION_MAX_LOSS_THRESHOLD</t>
        </is>
      </c>
      <c r="B151" s="73" t="inlineStr">
        <is>
          <t>1.0</t>
        </is>
      </c>
      <c r="C151" s="38" t="n"/>
      <c r="D151" s="38" t="inlineStr">
        <is>
          <t>AUGMENT, EXIT, GLOBAL_CHECK, REDUCE, STOCKS_EXIT</t>
        </is>
      </c>
      <c r="E151" s="38" t="n"/>
      <c r="F151" s="30" t="n"/>
      <c r="G151" s="38">
        <f>IFERROR(VLOOKUP($A156&amp;"_"&amp;$B156,Results_Deltas!$A$2:$P$15000,5,FALSE),"")</f>
        <v/>
      </c>
      <c r="H151" s="38" t="inlineStr">
        <is>
          <t>Blanket (page end)</t>
        </is>
      </c>
      <c r="I151" s="30" t="n"/>
      <c r="J151" s="30" t="n"/>
      <c r="K151" s="30" t="n"/>
      <c r="L151" s="30" t="inlineStr">
        <is>
          <t>NO</t>
        </is>
      </c>
      <c r="M151" s="30" t="n">
        <v>-0.1223268490924384</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NEW_POSITION_MAX_LOSS_THRESHOLD</t>
        </is>
      </c>
      <c r="B152" s="73" t="inlineStr">
        <is>
          <t>0.5</t>
        </is>
      </c>
      <c r="C152" s="38" t="n"/>
      <c r="D152" s="38" t="inlineStr">
        <is>
          <t>AUGMENT, EXIT, GLOBAL_CHECK, REDUCE, STOCKS_EXIT</t>
        </is>
      </c>
      <c r="E152" s="38" t="n"/>
      <c r="F152" s="30" t="n"/>
      <c r="G152" s="38">
        <f>IFERROR(VLOOKUP($A157&amp;"_"&amp;$B157,Results_Deltas!$A$2:$P$15000,5,FALSE),"")</f>
        <v/>
      </c>
      <c r="H152" s="38" t="inlineStr">
        <is>
          <t>Blanket (page end)</t>
        </is>
      </c>
      <c r="I152" s="30" t="n"/>
      <c r="J152" s="30" t="n"/>
      <c r="K152" s="30" t="n"/>
      <c r="L152" s="30" t="inlineStr">
        <is>
          <t>NO</t>
        </is>
      </c>
      <c r="M152" s="30" t="n">
        <v>-0.1213127560602025</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NEWBORN_LOSS_KILL_GAIN_THRESHOLD_PCT</t>
        </is>
      </c>
      <c r="B153" s="73" t="inlineStr">
        <is>
          <t>2.0</t>
        </is>
      </c>
      <c r="C153" s="38" t="n"/>
      <c r="D153" s="38" t="inlineStr">
        <is>
          <t>AUGMENT, EXIT, GLOBAL_CHECK, REDUCE, STOCKS_EXIT</t>
        </is>
      </c>
      <c r="E153" s="38" t="n"/>
      <c r="F153" s="30" t="n"/>
      <c r="G153" s="38">
        <f>IFERROR(VLOOKUP($A158&amp;"_"&amp;$B158,Results_Deltas!$A$2:$P$15000,5,FALSE),"")</f>
        <v/>
      </c>
      <c r="H153" s="38" t="inlineStr">
        <is>
          <t>Blanket (page end)</t>
        </is>
      </c>
      <c r="I153" s="30" t="n"/>
      <c r="J153" s="30" t="n"/>
      <c r="K153" s="30" t="n"/>
      <c r="L153" s="30" t="inlineStr">
        <is>
          <t>YES</t>
        </is>
      </c>
      <c r="M153" s="30" t="n">
        <v>-0.1163429285474053</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HA_WICK_QUALITY_ENABLED</t>
        </is>
      </c>
      <c r="B154" s="73" t="inlineStr">
        <is>
          <t>True</t>
        </is>
      </c>
      <c r="C154" s="38" t="n"/>
      <c r="D154" s="38" t="inlineStr">
        <is>
          <t>ENTRY, GLOBAL_CHECK, STOCKS_EXIT</t>
        </is>
      </c>
      <c r="E154" s="38" t="n"/>
      <c r="F154" s="30" t="n"/>
      <c r="G154" s="38">
        <f>IFERROR(VLOOKUP($A159&amp;"_"&amp;$B159,Results_Deltas!$A$2:$P$15000,5,FALSE),"")</f>
        <v/>
      </c>
      <c r="H154" s="38" t="inlineStr">
        <is>
          <t>Blanket (page end)</t>
        </is>
      </c>
      <c r="I154" s="30" t="n"/>
      <c r="J154" s="30" t="n"/>
      <c r="K154" s="30" t="n"/>
      <c r="L154" s="30" t="inlineStr">
        <is>
          <t>NO</t>
        </is>
      </c>
      <c r="M154" s="30" t="n">
        <v>-0.1150812618705536</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HLR_TOP_MIN_TFS</t>
        </is>
      </c>
      <c r="B155" s="73" t="inlineStr">
        <is>
          <t>1</t>
        </is>
      </c>
      <c r="C155" s="38" t="n"/>
      <c r="D155" s="38" t="inlineStr">
        <is>
          <t>GLOBAL_CHECK, REENTRY, STOCKS_EXIT</t>
        </is>
      </c>
      <c r="E155" s="38" t="n"/>
      <c r="F155" s="30" t="n"/>
      <c r="G155" s="38">
        <f>IFERROR(VLOOKUP($A160&amp;"_"&amp;$B160,Results_Deltas!$A$2:$P$15000,5,FALSE),"")</f>
        <v/>
      </c>
      <c r="H155" s="38" t="inlineStr">
        <is>
          <t>Blanket (page end)</t>
        </is>
      </c>
      <c r="I155" s="30" t="n"/>
      <c r="J155" s="30" t="n"/>
      <c r="K155" s="30" t="n"/>
      <c r="L155" s="30" t="inlineStr">
        <is>
          <t>NO</t>
        </is>
      </c>
      <c r="M155" s="30" t="n">
        <v>-0.1150812618705536</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MOVER_THRESHOLD</t>
        </is>
      </c>
      <c r="B156" s="73" t="inlineStr">
        <is>
          <t>6.25</t>
        </is>
      </c>
      <c r="C156" s="38" t="n"/>
      <c r="D156" s="38" t="inlineStr">
        <is>
          <t>ENTRY, GLOBAL_CHECK, STOCKS_EXIT</t>
        </is>
      </c>
      <c r="E156" s="38" t="n"/>
      <c r="F156" s="30" t="n"/>
      <c r="G156" s="38">
        <f>IFERROR(VLOOKUP($A161&amp;"_"&amp;$B161,Results_Deltas!$A$2:$P$15000,5,FALSE),"")</f>
        <v/>
      </c>
      <c r="H156" s="38" t="inlineStr">
        <is>
          <t>Blanket (page end)</t>
        </is>
      </c>
      <c r="I156" s="30" t="n"/>
      <c r="J156" s="30" t="n"/>
      <c r="K156" s="30" t="n"/>
      <c r="L156" s="30" t="inlineStr">
        <is>
          <t>NO</t>
        </is>
      </c>
      <c r="M156" s="30" t="n">
        <v>-0.1150812618705536</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OI_CONFIRM_MIN_PRICE_PCT</t>
        </is>
      </c>
      <c r="B157" s="73" t="inlineStr">
        <is>
          <t>2.0</t>
        </is>
      </c>
      <c r="C157" s="38" t="n"/>
      <c r="D157" s="38" t="inlineStr">
        <is>
          <t>ENTRY, GLOBAL_CHECK, STOCKS_EXIT</t>
        </is>
      </c>
      <c r="E157" s="38" t="n"/>
      <c r="F157" s="30" t="n"/>
      <c r="G157" s="38">
        <f>IFERROR(VLOOKUP($A162&amp;"_"&amp;$B162,Results_Deltas!$A$2:$P$15000,5,FALSE),"")</f>
        <v/>
      </c>
      <c r="H157" s="38" t="inlineStr">
        <is>
          <t>Blanket (page end)</t>
        </is>
      </c>
      <c r="I157" s="30" t="n"/>
      <c r="J157" s="30" t="n"/>
      <c r="K157" s="30" t="n"/>
      <c r="L157" s="30" t="inlineStr">
        <is>
          <t>YES</t>
        </is>
      </c>
      <c r="M157" s="30" t="n">
        <v>-0.1146435020301158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9" t="inlineStr">
        <is>
          <t>BAND_ARROW_ENABLED</t>
        </is>
      </c>
      <c r="B158" s="73" t="inlineStr">
        <is>
          <t>False</t>
        </is>
      </c>
      <c r="C158" s="38" t="n"/>
      <c r="D158" s="38" t="inlineStr">
        <is>
          <t>GLOBAL_CHECK, STOCKS_EXIT</t>
        </is>
      </c>
      <c r="E158" s="38" t="n"/>
      <c r="F158" s="30" t="n"/>
      <c r="G158" s="38">
        <f>IFERROR(VLOOKUP($A163&amp;"_"&amp;$B163,Results_Deltas!$A$2:$P$15000,5,FALSE),"")</f>
        <v/>
      </c>
      <c r="H158" s="38" t="inlineStr">
        <is>
          <t>Blanket (page end)</t>
        </is>
      </c>
      <c r="I158" s="30" t="n"/>
      <c r="J158" s="30" t="n"/>
      <c r="K158" s="30" t="n"/>
      <c r="L158" s="30" t="inlineStr">
        <is>
          <t>NO</t>
        </is>
      </c>
      <c r="M158" s="30" t="n">
        <v>-0.08794567357379096</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9" t="inlineStr">
        <is>
          <t>DELTA_REENTRY_FILTER_ENABLED</t>
        </is>
      </c>
      <c r="B159" s="73" t="inlineStr">
        <is>
          <t>False</t>
        </is>
      </c>
      <c r="C159" s="38" t="n"/>
      <c r="D159" s="38" t="inlineStr">
        <is>
          <t>ENTRY, GLOBAL_CHECK, STOCKS_EXIT</t>
        </is>
      </c>
      <c r="E159" s="38" t="n"/>
      <c r="F159" s="30" t="n"/>
      <c r="G159" s="38">
        <f>IFERROR(VLOOKUP($A164&amp;"_"&amp;$B164,Results_Deltas!$A$2:$P$15000,5,FALSE),"")</f>
        <v/>
      </c>
      <c r="H159" s="38" t="inlineStr">
        <is>
          <t>Blanket (page end)</t>
        </is>
      </c>
      <c r="I159" s="30" t="n"/>
      <c r="J159" s="30" t="n"/>
      <c r="K159" s="30" t="n"/>
      <c r="L159" s="30" t="inlineStr">
        <is>
          <t>NO</t>
        </is>
      </c>
      <c r="M159" s="30" t="n">
        <v>-0.08794567357379096</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HA_WICK_QUALITY_ENABLED</t>
        </is>
      </c>
      <c r="B160" s="73" t="inlineStr">
        <is>
          <t>False</t>
        </is>
      </c>
      <c r="C160" s="38" t="n"/>
      <c r="D160" s="38" t="inlineStr">
        <is>
          <t>ENTRY, GLOBAL_CHECK, STOCKS_EXIT</t>
        </is>
      </c>
      <c r="E160" s="38" t="n"/>
      <c r="F160" s="30" t="n"/>
      <c r="G160" s="38">
        <f>IFERROR(VLOOKUP($A165&amp;"_"&amp;$B165,Results_Deltas!$A$2:$P$15000,5,FALSE),"")</f>
        <v/>
      </c>
      <c r="H160" s="38" t="inlineStr">
        <is>
          <t>Blanket (page end)</t>
        </is>
      </c>
      <c r="I160" s="30" t="n"/>
      <c r="J160" s="30" t="n"/>
      <c r="K160" s="30" t="n"/>
      <c r="L160" s="30" t="inlineStr">
        <is>
          <t>YES</t>
        </is>
      </c>
      <c r="M160" s="30" t="n">
        <v>-0.08794567357379096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HA_WICK_QUALITY_TF</t>
        </is>
      </c>
      <c r="B161" s="73" t="inlineStr">
        <is>
          <t>15m</t>
        </is>
      </c>
      <c r="C161" s="38" t="n"/>
      <c r="D161" s="38" t="inlineStr">
        <is>
          <t>ENTRY, GLOBAL_CHECK, STOCKS_EXIT</t>
        </is>
      </c>
      <c r="E161" s="38" t="n"/>
      <c r="F161" s="30" t="n"/>
      <c r="G161" s="38">
        <f>IFERROR(VLOOKUP($A166&amp;"_"&amp;$B166,Results_Deltas!$A$2:$P$15000,5,FALSE),"")</f>
        <v/>
      </c>
      <c r="H161" s="38" t="inlineStr">
        <is>
          <t>Blanket (page end)</t>
        </is>
      </c>
      <c r="I161" s="30" t="n"/>
      <c r="J161" s="30" t="n"/>
      <c r="K161" s="30" t="n"/>
      <c r="L161" s="30" t="inlineStr">
        <is>
          <t>NO</t>
        </is>
      </c>
      <c r="M161" s="30" t="n">
        <v>-0.08794567357379096</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HTF_TREND_VETO_BYPASS_ENABLED</t>
        </is>
      </c>
      <c r="B162" s="73" t="inlineStr">
        <is>
          <t>False</t>
        </is>
      </c>
      <c r="C162" s="38" t="n"/>
      <c r="D162" s="38" t="inlineStr">
        <is>
          <t>GLOBAL_CHECK, STOCKS_EXIT</t>
        </is>
      </c>
      <c r="E162" s="38" t="n"/>
      <c r="F162" s="30" t="n"/>
      <c r="G162" s="38">
        <f>IFERROR(VLOOKUP($A167&amp;"_"&amp;$B167,Results_Deltas!$A$2:$P$15000,5,FALSE),"")</f>
        <v/>
      </c>
      <c r="H162" s="38" t="inlineStr">
        <is>
          <t>Blanket (page end)</t>
        </is>
      </c>
      <c r="I162" s="30" t="n"/>
      <c r="J162" s="30" t="n"/>
      <c r="K162" s="30" t="n"/>
      <c r="L162" s="30" t="inlineStr">
        <is>
          <t>NO</t>
        </is>
      </c>
      <c r="M162" s="30" t="n">
        <v>-0.08794567357379096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LEADERBOARD_FILTER</t>
        </is>
      </c>
      <c r="B163" s="73" t="inlineStr">
        <is>
          <t>False</t>
        </is>
      </c>
      <c r="C163" s="38" t="n"/>
      <c r="D163" s="38" t="inlineStr">
        <is>
          <t>AUGMENT, ENTRY, EXIT, GLOBAL_CHECK, REDUCE, STOCKS_EXIT</t>
        </is>
      </c>
      <c r="E163" s="38" t="n"/>
      <c r="F163" s="30" t="n"/>
      <c r="G163" s="38">
        <f>IFERROR(VLOOKUP($A168&amp;"_"&amp;$B168,Results_Deltas!$A$2:$P$15000,5,FALSE),"")</f>
        <v/>
      </c>
      <c r="H163" s="38" t="inlineStr">
        <is>
          <t>Blanket (page end)</t>
        </is>
      </c>
      <c r="I163" s="30" t="n"/>
      <c r="J163" s="30" t="n"/>
      <c r="K163" s="30" t="n"/>
      <c r="L163" s="30" t="inlineStr">
        <is>
          <t>NO</t>
        </is>
      </c>
      <c r="M163" s="30" t="n">
        <v>-0.08794567357379096</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9" t="inlineStr">
        <is>
          <t>LH_HL_FILTER_ENABLED</t>
        </is>
      </c>
      <c r="B164" s="73" t="inlineStr">
        <is>
          <t>False</t>
        </is>
      </c>
      <c r="C164" s="38" t="n"/>
      <c r="D164" s="38" t="inlineStr">
        <is>
          <t>ENTRY, GLOBAL_CHECK, STOCKS_EXIT</t>
        </is>
      </c>
      <c r="E164" s="38" t="n"/>
      <c r="F164" s="30" t="n"/>
      <c r="G164" s="38">
        <f>IFERROR(VLOOKUP($A169&amp;"_"&amp;$B169,Results_Deltas!$A$2:$P$15000,5,FALSE),"")</f>
        <v/>
      </c>
      <c r="H164" s="38" t="inlineStr">
        <is>
          <t>Blanket (page end)</t>
        </is>
      </c>
      <c r="I164" s="30" t="n"/>
      <c r="J164" s="30" t="n"/>
      <c r="K164" s="30" t="n"/>
      <c r="L164" s="30" t="inlineStr">
        <is>
          <t>NO</t>
        </is>
      </c>
      <c r="M164" s="30" t="n">
        <v>-0.08794567357379096</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9" t="inlineStr">
        <is>
          <t>LH_HL_FILTER_REQUIRE_BOTH</t>
        </is>
      </c>
      <c r="B165" s="73" t="inlineStr">
        <is>
          <t>False</t>
        </is>
      </c>
      <c r="C165" s="38" t="n"/>
      <c r="D165" s="38" t="inlineStr">
        <is>
          <t>ENTRY, GLOBAL_CHECK, STOCKS_EXIT</t>
        </is>
      </c>
      <c r="E165" s="38" t="n"/>
      <c r="F165" s="30" t="n"/>
      <c r="G165" s="38">
        <f>IFERROR(VLOOKUP($A170&amp;"_"&amp;$B170,Results_Deltas!$A$2:$P$15000,5,FALSE),"")</f>
        <v/>
      </c>
      <c r="H165" s="38" t="inlineStr">
        <is>
          <t>Blanket (page end)</t>
        </is>
      </c>
      <c r="I165" s="30" t="n"/>
      <c r="J165" s="30" t="n"/>
      <c r="K165" s="30" t="n"/>
      <c r="L165" s="30" t="inlineStr">
        <is>
          <t>YES</t>
        </is>
      </c>
      <c r="M165" s="30" t="n">
        <v>-0.08794567357379096</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9" t="inlineStr">
        <is>
          <t>MANDATORY_REENTRY_WT_FILTER_REQUIRE_FLIP</t>
        </is>
      </c>
      <c r="B166" s="73" t="inlineStr">
        <is>
          <t>False</t>
        </is>
      </c>
      <c r="C166" s="38" t="n"/>
      <c r="D166" s="38" t="inlineStr">
        <is>
          <t>GLOBAL_CHECK, STOCKS_EXIT</t>
        </is>
      </c>
      <c r="E166" s="38" t="n"/>
      <c r="F166" s="30" t="n"/>
      <c r="G166" s="38">
        <f>IFERROR(VLOOKUP($A171&amp;"_"&amp;$B171,Results_Deltas!$A$2:$P$15000,5,FALSE),"")</f>
        <v/>
      </c>
      <c r="H166" s="38" t="inlineStr">
        <is>
          <t>Blanket (page end)</t>
        </is>
      </c>
      <c r="I166" s="30" t="n"/>
      <c r="J166" s="30" t="n"/>
      <c r="K166" s="30" t="n"/>
      <c r="L166" s="30" t="inlineStr">
        <is>
          <t>YES</t>
        </is>
      </c>
      <c r="M166" s="30" t="n">
        <v>-0.08794567357379096</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MTS_GATE_ENABLED</t>
        </is>
      </c>
      <c r="B167" s="73" t="inlineStr">
        <is>
          <t>False</t>
        </is>
      </c>
      <c r="C167" s="38" t="n"/>
      <c r="D167" s="38" t="inlineStr">
        <is>
          <t>ENTRY, GLOBAL_CHECK, STOCKS_EXIT</t>
        </is>
      </c>
      <c r="E167" s="38" t="n"/>
      <c r="F167" s="30" t="n"/>
      <c r="G167" s="38">
        <f>IFERROR(VLOOKUP($A172&amp;"_"&amp;$B172,Results_Deltas!$A$2:$P$15000,5,FALSE),"")</f>
        <v/>
      </c>
      <c r="H167" s="38" t="inlineStr">
        <is>
          <t>Blanket (page end)</t>
        </is>
      </c>
      <c r="I167" s="30" t="n"/>
      <c r="J167" s="30" t="n"/>
      <c r="K167" s="30" t="n"/>
      <c r="L167" s="30" t="inlineStr">
        <is>
          <t>NO</t>
        </is>
      </c>
      <c r="M167" s="30" t="n">
        <v>-0.08794567357379096</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7" t="inlineStr">
        <is>
          <t>OI_CONFIRM_ENABLED</t>
        </is>
      </c>
      <c r="B168" s="73" t="inlineStr">
        <is>
          <t>False</t>
        </is>
      </c>
      <c r="C168" s="38" t="n"/>
      <c r="D168" s="38" t="inlineStr">
        <is>
          <t>ENTRY, GLOBAL_CHECK, STOCKS_EXIT</t>
        </is>
      </c>
      <c r="E168" s="38" t="n"/>
      <c r="F168" s="30" t="n"/>
      <c r="G168" s="38">
        <f>IFERROR(VLOOKUP($A173&amp;"_"&amp;$B173,Results_Deltas!$A$2:$P$15000,5,FALSE),"")</f>
        <v/>
      </c>
      <c r="H168" s="38" t="inlineStr">
        <is>
          <t>Blanket (page end)</t>
        </is>
      </c>
      <c r="I168" s="30" t="n"/>
      <c r="J168" s="30" t="n"/>
      <c r="K168" s="30" t="n"/>
      <c r="L168" s="30" t="inlineStr">
        <is>
          <t>NO</t>
        </is>
      </c>
      <c r="M168" s="30" t="n">
        <v>-0.08794567357379096</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FG_FEAR_THRESHOLD</t>
        </is>
      </c>
      <c r="B169" s="73" t="inlineStr">
        <is>
          <t>12.5</t>
        </is>
      </c>
      <c r="C169" s="38" t="n"/>
      <c r="D169" s="38" t="inlineStr">
        <is>
          <t>GLOBAL_CHECK, STOCKS_EXIT</t>
        </is>
      </c>
      <c r="E169" s="38" t="n"/>
      <c r="F169" s="30" t="n"/>
      <c r="G169" s="38">
        <f>IFERROR(VLOOKUP($A174&amp;"_"&amp;$B174,Results_Deltas!$A$2:$P$15000,5,FALSE),"")</f>
        <v/>
      </c>
      <c r="H169" s="38" t="inlineStr">
        <is>
          <t>Blanket (page end)</t>
        </is>
      </c>
      <c r="I169" s="30" t="n"/>
      <c r="J169" s="30" t="n"/>
      <c r="K169" s="30" t="n"/>
      <c r="L169" s="30" t="inlineStr">
        <is>
          <t>NO</t>
        </is>
      </c>
      <c r="M169" s="30" t="n">
        <v>-0.08785782897365586</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LR_BAND_LADDER_TF_TOP</t>
        </is>
      </c>
      <c r="B170" s="73" t="inlineStr">
        <is>
          <t>0</t>
        </is>
      </c>
      <c r="C170" s="38" t="n"/>
      <c r="D170" s="38" t="inlineStr">
        <is>
          <t>GLOBAL_CHECK, STOCKS_EXIT</t>
        </is>
      </c>
      <c r="E170" s="38" t="n"/>
      <c r="F170" s="30" t="n"/>
      <c r="G170" s="38">
        <f>IFERROR(VLOOKUP($A175&amp;"_"&amp;$B175,Results_Deltas!$A$2:$P$15000,5,FALSE),"")</f>
        <v/>
      </c>
      <c r="H170" s="38" t="inlineStr">
        <is>
          <t>Blanket (page end)</t>
        </is>
      </c>
      <c r="I170" s="30" t="n"/>
      <c r="J170" s="30" t="n"/>
      <c r="K170" s="30" t="n"/>
      <c r="L170" s="30" t="inlineStr">
        <is>
          <t>NO</t>
        </is>
      </c>
      <c r="M170" s="30" t="n">
        <v>-0.07978271186000872</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9" t="inlineStr">
        <is>
          <t>LIVE_VEC_EMERGENCY_BRAKE_ENABLED</t>
        </is>
      </c>
      <c r="B171" s="73" t="inlineStr">
        <is>
          <t>False</t>
        </is>
      </c>
      <c r="C171" s="38" t="n"/>
      <c r="D171" s="38" t="inlineStr">
        <is>
          <t>GLOBAL_CHECK, STOCKS_EXIT</t>
        </is>
      </c>
      <c r="E171" s="38" t="n"/>
      <c r="F171" s="30" t="n"/>
      <c r="G171" s="38">
        <f>IFERROR(VLOOKUP($A176&amp;"_"&amp;$B176,Results_Deltas!$A$2:$P$15000,5,FALSE),"")</f>
        <v/>
      </c>
      <c r="H171" s="38" t="inlineStr">
        <is>
          <t>Blanket (page end)</t>
        </is>
      </c>
      <c r="I171" s="30" t="n"/>
      <c r="J171" s="30" t="n"/>
      <c r="K171" s="30" t="n"/>
      <c r="L171" s="30" t="inlineStr">
        <is>
          <t>YES</t>
        </is>
      </c>
      <c r="M171" s="30" t="n">
        <v>-0.07924651130535071</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9" t="inlineStr">
        <is>
          <t>DC_MOMENT_STRONG_THRESHOLD</t>
        </is>
      </c>
      <c r="B172" s="73" t="inlineStr">
        <is>
          <t>40</t>
        </is>
      </c>
      <c r="C172" s="38" t="n"/>
      <c r="D172" s="38" t="inlineStr">
        <is>
          <t>ENTRY, GLOBAL_CHECK, STOCKS_EXIT</t>
        </is>
      </c>
      <c r="E172" s="38" t="n"/>
      <c r="F172" s="30" t="n"/>
      <c r="G172" s="38">
        <f>IFERROR(VLOOKUP($A177&amp;"_"&amp;$B177,Results_Deltas!$A$2:$P$15000,5,FALSE),"")</f>
        <v/>
      </c>
      <c r="H172" s="38" t="inlineStr">
        <is>
          <t>Blanket (page end)</t>
        </is>
      </c>
      <c r="I172" s="30" t="n"/>
      <c r="J172" s="30" t="n"/>
      <c r="K172" s="30" t="n"/>
      <c r="L172" s="30" t="inlineStr">
        <is>
          <t>NO</t>
        </is>
      </c>
      <c r="M172" s="30" t="n">
        <v>-0.0629081210690049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HTF_GATE_BYPASS_RZ</t>
        </is>
      </c>
      <c r="B173" s="73" t="inlineStr">
        <is>
          <t>0.0</t>
        </is>
      </c>
      <c r="C173" s="38" t="n"/>
      <c r="D173" s="38" t="inlineStr">
        <is>
          <t>ENTRY, GLOBAL_CHECK, STOCKS_EXIT</t>
        </is>
      </c>
      <c r="E173" s="38" t="n"/>
      <c r="F173" s="30" t="n"/>
      <c r="G173" s="38">
        <f>IFERROR(VLOOKUP($A178&amp;"_"&amp;$B178,Results_Deltas!$A$2:$P$15000,5,FALSE),"")</f>
        <v/>
      </c>
      <c r="H173" s="38" t="inlineStr">
        <is>
          <t>Blanket (page end)</t>
        </is>
      </c>
      <c r="I173" s="30" t="n"/>
      <c r="J173" s="30" t="n"/>
      <c r="K173" s="30" t="n"/>
      <c r="L173" s="30" t="inlineStr">
        <is>
          <t>YES</t>
        </is>
      </c>
      <c r="M173" s="30" t="n">
        <v>-0.05646915722692187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HTF_GATE_BYPASS_RZ</t>
        </is>
      </c>
      <c r="B174" s="73" t="inlineStr">
        <is>
          <t>0.0_ALT</t>
        </is>
      </c>
      <c r="C174" s="38" t="n"/>
      <c r="D174" s="38" t="inlineStr">
        <is>
          <t>ENTRY, GLOBAL_CHECK, STOCKS_EXIT</t>
        </is>
      </c>
      <c r="E174" s="38" t="n"/>
      <c r="F174" s="30" t="n"/>
      <c r="G174" s="38">
        <f>IFERROR(VLOOKUP($A179&amp;"_"&amp;$B179,Results_Deltas!$A$2:$P$15000,5,FALSE),"")</f>
        <v/>
      </c>
      <c r="H174" s="38" t="inlineStr">
        <is>
          <t>Blanket (page end)</t>
        </is>
      </c>
      <c r="I174" s="30" t="n"/>
      <c r="J174" s="30" t="n"/>
      <c r="K174" s="30" t="n"/>
      <c r="L174" s="30" t="inlineStr">
        <is>
          <t>NO</t>
        </is>
      </c>
      <c r="M174" s="30" t="n">
        <v>-0.05646915722692187</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HTF_GATE_D_MANDATORY</t>
        </is>
      </c>
      <c r="B175" s="73" t="inlineStr">
        <is>
          <t>0.0</t>
        </is>
      </c>
      <c r="C175" s="38" t="n"/>
      <c r="D175" s="38" t="inlineStr">
        <is>
          <t>ENTRY, GLOBAL_CHECK, STOCKS_EXIT</t>
        </is>
      </c>
      <c r="E175" s="38" t="n"/>
      <c r="F175" s="30" t="n"/>
      <c r="G175" s="38">
        <f>IFERROR(VLOOKUP($A180&amp;"_"&amp;$B180,Results_Deltas!$A$2:$P$15000,5,FALSE),"")</f>
        <v/>
      </c>
      <c r="H175" s="38" t="inlineStr">
        <is>
          <t>Blanket (page end)</t>
        </is>
      </c>
      <c r="I175" s="30" t="n"/>
      <c r="J175" s="30" t="n"/>
      <c r="K175" s="30" t="n"/>
      <c r="L175" s="30" t="inlineStr">
        <is>
          <t>NO</t>
        </is>
      </c>
      <c r="M175" s="30" t="n">
        <v>-0.05646915722692187</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HTF_GATE_D_MANDATORY</t>
        </is>
      </c>
      <c r="B176" s="73" t="inlineStr">
        <is>
          <t>0.0_ALT</t>
        </is>
      </c>
      <c r="C176" s="38" t="n"/>
      <c r="D176" s="38" t="inlineStr">
        <is>
          <t>ENTRY, GLOBAL_CHECK, STOCKS_EXIT</t>
        </is>
      </c>
      <c r="E176" s="38" t="n"/>
      <c r="F176" s="30" t="n"/>
      <c r="G176" s="38">
        <f>IFERROR(VLOOKUP($A181&amp;"_"&amp;$B181,Results_Deltas!$A$2:$P$15000,5,FALSE),"")</f>
        <v/>
      </c>
      <c r="H176" s="38" t="inlineStr">
        <is>
          <t>Blanket (page end)</t>
        </is>
      </c>
      <c r="I176" s="30" t="n"/>
      <c r="J176" s="30" t="n"/>
      <c r="K176" s="30" t="n"/>
      <c r="L176" s="30" t="inlineStr">
        <is>
          <t>NO</t>
        </is>
      </c>
      <c r="M176" s="30" t="n">
        <v>-0.05646915722692187</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HTF_GATE_MIN_CONFIRMATIONS</t>
        </is>
      </c>
      <c r="B177" s="73" t="inlineStr">
        <is>
          <t>0.0</t>
        </is>
      </c>
      <c r="C177" s="38" t="n"/>
      <c r="D177" s="38" t="inlineStr">
        <is>
          <t>ENTRY, GLOBAL_CHECK, STOCKS_EXIT</t>
        </is>
      </c>
      <c r="E177" s="38" t="n"/>
      <c r="F177" s="30" t="n"/>
      <c r="G177" s="38">
        <f>IFERROR(VLOOKUP($A182&amp;"_"&amp;$B182,Results_Deltas!$A$2:$P$15000,5,FALSE),"")</f>
        <v/>
      </c>
      <c r="H177" s="38" t="inlineStr">
        <is>
          <t>Blanket (page end)</t>
        </is>
      </c>
      <c r="I177" s="30" t="n"/>
      <c r="J177" s="30" t="n"/>
      <c r="K177" s="30" t="n"/>
      <c r="L177" s="30" t="inlineStr">
        <is>
          <t>NO</t>
        </is>
      </c>
      <c r="M177" s="30" t="n">
        <v>-0.05646915722692187</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HTF_GATE_MIN_CONFIRMATIONS</t>
        </is>
      </c>
      <c r="B178" s="73" t="inlineStr">
        <is>
          <t>0.0_ALT</t>
        </is>
      </c>
      <c r="C178" s="38" t="n"/>
      <c r="D178" s="38" t="inlineStr">
        <is>
          <t>ENTRY, GLOBAL_CHECK, STOCKS_EXIT</t>
        </is>
      </c>
      <c r="E178" s="38" t="n"/>
      <c r="F178" s="30" t="n"/>
      <c r="G178" s="38">
        <f>IFERROR(VLOOKUP($A183&amp;"_"&amp;$B183,Results_Deltas!$A$2:$P$15000,5,FALSE),"")</f>
        <v/>
      </c>
      <c r="H178" s="38" t="inlineStr">
        <is>
          <t>Blanket (page end)</t>
        </is>
      </c>
      <c r="I178" s="30" t="n"/>
      <c r="J178" s="30" t="n"/>
      <c r="K178" s="30" t="n"/>
      <c r="L178" s="30" t="inlineStr">
        <is>
          <t>NO</t>
        </is>
      </c>
      <c r="M178" s="30" t="n">
        <v>-0.05646915722692187</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FUNDING_GATE_MTF_REQUIRED</t>
        </is>
      </c>
      <c r="B179" s="73" t="inlineStr">
        <is>
          <t>0.0</t>
        </is>
      </c>
      <c r="C179" s="38" t="n"/>
      <c r="D179" s="38" t="inlineStr">
        <is>
          <t>ENTRY, GLOBAL_CHECK, STOCKS_EXIT</t>
        </is>
      </c>
      <c r="E179" s="38" t="n"/>
      <c r="F179" s="30" t="n"/>
      <c r="G179" s="38">
        <f>IFERROR(VLOOKUP($A184&amp;"_"&amp;$B184,Results_Deltas!$A$2:$P$15000,5,FALSE),"")</f>
        <v/>
      </c>
      <c r="H179" s="38" t="inlineStr">
        <is>
          <t>Blanket (page end)</t>
        </is>
      </c>
      <c r="I179" s="30" t="n"/>
      <c r="J179" s="30" t="n"/>
      <c r="K179" s="30" t="n"/>
      <c r="L179" s="30" t="inlineStr">
        <is>
          <t>NO</t>
        </is>
      </c>
      <c r="M179" s="30" t="n">
        <v>-0.05585127000076052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FUNDING_GATE_MTF_REQUIRED</t>
        </is>
      </c>
      <c r="B180" s="73" t="inlineStr">
        <is>
          <t>0.0_ALT</t>
        </is>
      </c>
      <c r="C180" s="38" t="n"/>
      <c r="D180" s="38" t="inlineStr">
        <is>
          <t>ENTRY, GLOBAL_CHECK, STOCKS_EXIT</t>
        </is>
      </c>
      <c r="E180" s="38" t="n"/>
      <c r="F180" s="30" t="n"/>
      <c r="G180" s="38">
        <f>IFERROR(VLOOKUP($A185&amp;"_"&amp;$B185,Results_Deltas!$A$2:$P$15000,5,FALSE),"")</f>
        <v/>
      </c>
      <c r="H180" s="38" t="inlineStr">
        <is>
          <t>Blanket (page end)</t>
        </is>
      </c>
      <c r="I180" s="30" t="n"/>
      <c r="J180" s="30" t="n"/>
      <c r="K180" s="30" t="n"/>
      <c r="L180" s="30" t="inlineStr">
        <is>
          <t>NO</t>
        </is>
      </c>
      <c r="M180" s="30" t="n">
        <v>-0.05585127000076052</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FUNDING_GATE_LONG_MAX</t>
        </is>
      </c>
      <c r="B181" s="73" t="inlineStr">
        <is>
          <t>0.0</t>
        </is>
      </c>
      <c r="C181" s="38" t="n"/>
      <c r="D181" s="38" t="inlineStr">
        <is>
          <t>ENTRY, GLOBAL_CHECK, STOCKS_EXIT</t>
        </is>
      </c>
      <c r="E181" s="38" t="n"/>
      <c r="F181" s="30" t="n"/>
      <c r="G181" s="38">
        <f>IFERROR(VLOOKUP($A186&amp;"_"&amp;$B186,Results_Deltas!$A$2:$P$15000,5,FALSE),"")</f>
        <v/>
      </c>
      <c r="H181" s="38" t="inlineStr">
        <is>
          <t>Blanket (page end)</t>
        </is>
      </c>
      <c r="I181" s="30" t="n"/>
      <c r="J181" s="30" t="n"/>
      <c r="K181" s="30" t="n"/>
      <c r="L181" s="30" t="inlineStr">
        <is>
          <t>NO</t>
        </is>
      </c>
      <c r="M181" s="30" t="n">
        <v>-0.0554195641939851</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FUNDING_GATE_LONG_MAX</t>
        </is>
      </c>
      <c r="B182" s="73" t="inlineStr">
        <is>
          <t>0.0_ALT</t>
        </is>
      </c>
      <c r="C182" s="38" t="n"/>
      <c r="D182" s="38" t="inlineStr">
        <is>
          <t>ENTRY, GLOBAL_CHECK, STOCKS_EXIT</t>
        </is>
      </c>
      <c r="E182" s="38" t="n"/>
      <c r="F182" s="30" t="n"/>
      <c r="G182" s="38">
        <f>IFERROR(VLOOKUP($A187&amp;"_"&amp;$B187,Results_Deltas!$A$2:$P$15000,5,FALSE),"")</f>
        <v/>
      </c>
      <c r="H182" s="38" t="inlineStr">
        <is>
          <t>Blanket (page end)</t>
        </is>
      </c>
      <c r="I182" s="30" t="n"/>
      <c r="J182" s="30" t="n"/>
      <c r="K182" s="30" t="n"/>
      <c r="L182" s="30" t="inlineStr">
        <is>
          <t>YES</t>
        </is>
      </c>
      <c r="M182" s="30" t="n">
        <v>-0.0554195641939851</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FUNDING_GATE_SHORT_MIN</t>
        </is>
      </c>
      <c r="B183" s="73" t="inlineStr">
        <is>
          <t>0.0</t>
        </is>
      </c>
      <c r="C183" s="38" t="n"/>
      <c r="D183" s="38" t="inlineStr">
        <is>
          <t>ENTRY, GLOBAL_CHECK, STOCKS_EXIT</t>
        </is>
      </c>
      <c r="E183" s="38" t="n"/>
      <c r="F183" s="30" t="n"/>
      <c r="G183" s="38">
        <f>IFERROR(VLOOKUP($A188&amp;"_"&amp;$B188,Results_Deltas!$A$2:$P$15000,5,FALSE),"")</f>
        <v/>
      </c>
      <c r="H183" s="38" t="inlineStr">
        <is>
          <t>Blanket (page end)</t>
        </is>
      </c>
      <c r="I183" s="30" t="n"/>
      <c r="J183" s="30" t="n"/>
      <c r="K183" s="30" t="n"/>
      <c r="L183" s="30" t="inlineStr">
        <is>
          <t>NO</t>
        </is>
      </c>
      <c r="M183" s="30" t="n">
        <v>-0.0554195641939851</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FUNDING_GATE_SHORT_MIN</t>
        </is>
      </c>
      <c r="B184" s="73" t="inlineStr">
        <is>
          <t>0.0_ALT</t>
        </is>
      </c>
      <c r="C184" s="38" t="n"/>
      <c r="D184" s="38" t="inlineStr">
        <is>
          <t>ENTRY, GLOBAL_CHECK, STOCKS_EXIT</t>
        </is>
      </c>
      <c r="E184" s="38" t="n"/>
      <c r="F184" s="30" t="n"/>
      <c r="G184" s="38">
        <f>IFERROR(VLOOKUP($A189&amp;"_"&amp;$B189,Results_Deltas!$A$2:$P$15000,5,FALSE),"")</f>
        <v/>
      </c>
      <c r="H184" s="38" t="inlineStr">
        <is>
          <t>Blanket (page end)</t>
        </is>
      </c>
      <c r="I184" s="30" t="n"/>
      <c r="J184" s="30" t="n"/>
      <c r="K184" s="30" t="n"/>
      <c r="L184" s="30" t="inlineStr">
        <is>
          <t>NO</t>
        </is>
      </c>
      <c r="M184" s="30" t="n">
        <v>-0.0554195641939851</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HTF4_CONF</t>
        </is>
      </c>
      <c r="B185" s="73" t="inlineStr">
        <is>
          <t>False_ALT</t>
        </is>
      </c>
      <c r="C185" s="38" t="n"/>
      <c r="D185" s="38" t="inlineStr">
        <is>
          <t>GLOBAL_CHECK, STOCKS_EXIT</t>
        </is>
      </c>
      <c r="E185" s="38" t="n"/>
      <c r="F185" s="30" t="n"/>
      <c r="G185" s="38">
        <f>IFERROR(VLOOKUP($A190&amp;"_"&amp;$B190,Results_Deltas!$A$2:$P$15000,5,FALSE),"")</f>
        <v/>
      </c>
      <c r="H185" s="38" t="inlineStr">
        <is>
          <t>Blanket (page end)</t>
        </is>
      </c>
      <c r="I185" s="30" t="n"/>
      <c r="J185" s="30" t="n"/>
      <c r="K185" s="30" t="n"/>
      <c r="L185" s="30" t="inlineStr">
        <is>
          <t>NO</t>
        </is>
      </c>
      <c r="M185" s="30" t="n">
        <v>-0.0554195641939851</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HTF4_CONF</t>
        </is>
      </c>
      <c r="B186" s="73" t="inlineStr">
        <is>
          <t>False</t>
        </is>
      </c>
      <c r="C186" s="38" t="n"/>
      <c r="D186" s="38" t="inlineStr">
        <is>
          <t>GLOBAL_CHECK, STOCKS_EXIT</t>
        </is>
      </c>
      <c r="E186" s="38" t="n"/>
      <c r="F186" s="30" t="n"/>
      <c r="G186" s="38">
        <f>IFERROR(VLOOKUP($A191&amp;"_"&amp;$B191,Results_Deltas!$A$2:$P$15000,5,FALSE),"")</f>
        <v/>
      </c>
      <c r="H186" s="38" t="inlineStr">
        <is>
          <t>Blanket (page end)</t>
        </is>
      </c>
      <c r="I186" s="30" t="n"/>
      <c r="J186" s="30" t="n"/>
      <c r="K186" s="30" t="n"/>
      <c r="L186" s="30" t="inlineStr">
        <is>
          <t>YES</t>
        </is>
      </c>
      <c r="M186" s="30" t="n">
        <v>-0.04138619932884281</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HTF_DIRECTION_GATE_ENABLED</t>
        </is>
      </c>
      <c r="B187" s="73" t="inlineStr">
        <is>
          <t>False</t>
        </is>
      </c>
      <c r="C187" s="38" t="n"/>
      <c r="D187" s="38" t="inlineStr">
        <is>
          <t>ENTRY, GLOBAL_CHECK, STOCKS_EXIT</t>
        </is>
      </c>
      <c r="E187" s="38" t="n"/>
      <c r="F187" s="30" t="n"/>
      <c r="G187" s="38">
        <f>IFERROR(VLOOKUP($A192&amp;"_"&amp;$B192,Results_Deltas!$A$2:$P$15000,5,FALSE),"")</f>
        <v/>
      </c>
      <c r="H187" s="38" t="inlineStr">
        <is>
          <t>Blanket (page end)</t>
        </is>
      </c>
      <c r="I187" s="30" t="n"/>
      <c r="J187" s="30" t="n"/>
      <c r="K187" s="30" t="n"/>
      <c r="L187" s="30" t="inlineStr">
        <is>
          <t>NO</t>
        </is>
      </c>
      <c r="M187" s="30" t="n">
        <v>-0.04138619932884281</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MARKET_QUALITY_SCORE_ENABLED</t>
        </is>
      </c>
      <c r="B188" s="73" t="inlineStr">
        <is>
          <t>False</t>
        </is>
      </c>
      <c r="C188" s="38" t="n"/>
      <c r="D188" s="38" t="inlineStr">
        <is>
          <t>ENTRY, GLOBAL_CHECK, STOCKS_EXIT</t>
        </is>
      </c>
      <c r="E188" s="38" t="n"/>
      <c r="F188" s="30" t="n"/>
      <c r="G188" s="38">
        <f>IFERROR(VLOOKUP($A193&amp;"_"&amp;$B193,Results_Deltas!$A$2:$P$15000,5,FALSE),"")</f>
        <v/>
      </c>
      <c r="H188" s="38" t="inlineStr">
        <is>
          <t>Blanket (page end)</t>
        </is>
      </c>
      <c r="I188" s="30" t="n"/>
      <c r="J188" s="30" t="n"/>
      <c r="K188" s="30" t="n"/>
      <c r="L188" s="30" t="inlineStr">
        <is>
          <t>YES</t>
        </is>
      </c>
      <c r="M188" s="30" t="n">
        <v>-0.04138619932884281</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FG_GREED_THRESHOLD</t>
        </is>
      </c>
      <c r="B189" s="73" t="inlineStr">
        <is>
          <t>37.5</t>
        </is>
      </c>
      <c r="C189" s="38" t="n"/>
      <c r="D189" s="38" t="inlineStr">
        <is>
          <t>GLOBAL_CHECK, STOCKS_EXIT</t>
        </is>
      </c>
      <c r="E189" s="38" t="n"/>
      <c r="F189" s="30" t="n"/>
      <c r="G189" s="38">
        <f>IFERROR(VLOOKUP($A194&amp;"_"&amp;$B194,Results_Deltas!$A$2:$P$15000,5,FALSE),"")</f>
        <v/>
      </c>
      <c r="H189" s="38" t="inlineStr">
        <is>
          <t>Blanket (page end)</t>
        </is>
      </c>
      <c r="I189" s="30" t="n"/>
      <c r="J189" s="30" t="n"/>
      <c r="K189" s="30" t="n"/>
      <c r="L189" s="30" t="inlineStr">
        <is>
          <t>NO</t>
        </is>
      </c>
      <c r="M189" s="30" t="n">
        <v>-0.03685665567478008</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LH_HL_FILTER_ENABLED</t>
        </is>
      </c>
      <c r="B190" s="73" t="inlineStr">
        <is>
          <t>True</t>
        </is>
      </c>
      <c r="C190" s="38" t="n"/>
      <c r="D190" s="38" t="inlineStr">
        <is>
          <t>ENTRY, GLOBAL_CHECK, STOCKS_EXIT</t>
        </is>
      </c>
      <c r="E190" s="38" t="n"/>
      <c r="F190" s="30" t="n"/>
      <c r="G190" s="38">
        <f>IFERROR(VLOOKUP($A195&amp;"_"&amp;$B195,Results_Deltas!$A$2:$P$15000,5,FALSE),"")</f>
        <v/>
      </c>
      <c r="H190" s="38" t="inlineStr">
        <is>
          <t>Blanket (page end)</t>
        </is>
      </c>
      <c r="I190" s="30" t="n"/>
      <c r="J190" s="30" t="n"/>
      <c r="K190" s="30" t="n"/>
      <c r="L190" s="30" t="inlineStr">
        <is>
          <t>NO</t>
        </is>
      </c>
      <c r="M190" s="30" t="n">
        <v>-0.03685665567478008</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OI_CONFIRM_MIN_CHANGE_PCT</t>
        </is>
      </c>
      <c r="B191" s="73" t="inlineStr">
        <is>
          <t>0</t>
        </is>
      </c>
      <c r="C191" s="38" t="n"/>
      <c r="D191" s="38" t="inlineStr">
        <is>
          <t>ENTRY, GLOBAL_CHECK, STOCKS_EXIT</t>
        </is>
      </c>
      <c r="E191" s="38" t="n"/>
      <c r="F191" s="30" t="n"/>
      <c r="G191" s="38">
        <f>IFERROR(VLOOKUP($A196&amp;"_"&amp;$B196,Results_Deltas!$A$2:$P$15000,5,FALSE),"")</f>
        <v/>
      </c>
      <c r="H191" s="38" t="inlineStr">
        <is>
          <t>Blanket (page end)</t>
        </is>
      </c>
      <c r="I191" s="30" t="n"/>
      <c r="J191" s="30" t="n"/>
      <c r="K191" s="30" t="n"/>
      <c r="L191" s="30" t="inlineStr">
        <is>
          <t>NO</t>
        </is>
      </c>
      <c r="M191" s="30" t="n">
        <v>-0.03685665567478008</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0.5" customHeight="1" s="67">
      <c r="A192" s="37" t="inlineStr">
        <is>
          <t>ADX_RANGING_THRESHOLD</t>
        </is>
      </c>
      <c r="B192" s="73" t="inlineStr">
        <is>
          <t>20</t>
        </is>
      </c>
      <c r="C192" s="38" t="n"/>
      <c r="D192" s="38" t="inlineStr">
        <is>
          <t>ENTRY, GLOBAL_CHECK, STOCKS_EXIT</t>
        </is>
      </c>
      <c r="E192" s="38" t="n"/>
      <c r="F192" s="30" t="n"/>
      <c r="G192" s="38">
        <f>IFERROR(VLOOKUP($A197&amp;"_"&amp;$B197,Results_Deltas!$A$2:$P$15000,5,FALSE),"")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0.5" customHeight="1" s="67">
      <c r="A193" s="37" t="inlineStr">
        <is>
          <t>BANDAID_OFF_LOSER_RECOVER_PCT</t>
        </is>
      </c>
      <c r="B193" s="73" t="inlineStr">
        <is>
          <t>0</t>
        </is>
      </c>
      <c r="C193" s="38" t="n"/>
      <c r="D193" s="38" t="inlineStr">
        <is>
          <t>AUGMENT, ENTRY, EXIT, GLOBAL_CHECK, REDUCE, STOCKS_EXIT</t>
        </is>
      </c>
      <c r="E193" s="38" t="n"/>
      <c r="F193" s="30" t="n"/>
      <c r="G193" s="38">
        <f>IFERROR(VLOOKUP($A198&amp;"_"&amp;$B198,Results_Deltas!$A$2:$P$15000,5,FALSE),"")</f>
        <v/>
      </c>
      <c r="H193" s="38" t="inlineStr">
        <is>
          <t>Blanket (page end)</t>
        </is>
      </c>
      <c r="I193" s="30" t="n"/>
      <c r="J193" s="30" t="n"/>
      <c r="K193" s="30" t="n"/>
      <c r="L193" s="30" t="inlineStr">
        <is>
          <t>YES</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EXECUTE_NOW_SINGLE_GATE_ENFORCE</t>
        </is>
      </c>
      <c r="B194" s="73" t="inlineStr">
        <is>
          <t>0.0</t>
        </is>
      </c>
      <c r="C194" s="38" t="n"/>
      <c r="D194" s="38" t="inlineStr">
        <is>
          <t>ENTRY, GLOBAL_CHECK, STOCKS_EXIT</t>
        </is>
      </c>
      <c r="E194" s="38" t="n"/>
      <c r="F194" s="30" t="n"/>
      <c r="G194" s="38">
        <f>IFERROR(VLOOKUP($A199&amp;"_"&amp;$B199,Results_Deltas!$A$2:$P$15000,5,FALSE),"")</f>
        <v/>
      </c>
      <c r="H194" s="38" t="inlineStr">
        <is>
          <t>Blanket (page end)</t>
        </is>
      </c>
      <c r="I194" s="30" t="n"/>
      <c r="J194" s="30" t="n"/>
      <c r="K194" s="30" t="n"/>
      <c r="L194" s="30" t="inlineStr">
        <is>
          <t>NO</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EXECUTE_NOW_SINGLE_GATE_ENFORCE</t>
        </is>
      </c>
      <c r="B195" s="73" t="inlineStr">
        <is>
          <t>0.0_ALT</t>
        </is>
      </c>
      <c r="C195" s="38" t="n"/>
      <c r="D195" s="38" t="inlineStr">
        <is>
          <t>ENTRY, GLOBAL_CHECK, STOCKS_EXIT</t>
        </is>
      </c>
      <c r="E195" s="38" t="n"/>
      <c r="F195" s="30" t="n"/>
      <c r="G195" s="38">
        <f>IFERROR(VLOOKUP($A200&amp;"_"&amp;$B200,Results_Deltas!$A$2:$P$15000,5,FALSE),"")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7" t="inlineStr">
        <is>
          <t>EZ_MANAGE_THROTTLER_RATE</t>
        </is>
      </c>
      <c r="B196" s="73" t="inlineStr">
        <is>
          <t>0.0</t>
        </is>
      </c>
      <c r="C196" s="38" t="n"/>
      <c r="D196" s="38" t="inlineStr">
        <is>
          <t>GLOBAL_CHECK, STOCKS_EXIT</t>
        </is>
      </c>
      <c r="E196" s="38" t="n"/>
      <c r="F196" s="30" t="n"/>
      <c r="G196" s="38">
        <f>IFERROR(VLOOKUP($A201&amp;"_"&amp;$B201,Results_Deltas!$A$2:$P$15000,5,FALSE),"")</f>
        <v/>
      </c>
      <c r="H196" s="38" t="inlineStr">
        <is>
          <t>Blanket (page end)</t>
        </is>
      </c>
      <c r="I196" s="30" t="n"/>
      <c r="J196" s="30" t="n"/>
      <c r="K196" s="30" t="n"/>
      <c r="L196" s="30" t="inlineStr">
        <is>
          <t>NO</t>
        </is>
      </c>
      <c r="M196" s="30" t="n">
        <v>-0.03058979950392729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EZ_MANAGE_THROTTLER_RATE</t>
        </is>
      </c>
      <c r="B197" s="73" t="inlineStr">
        <is>
          <t>0.0_ALT</t>
        </is>
      </c>
      <c r="C197" s="38" t="n"/>
      <c r="D197" s="38" t="inlineStr">
        <is>
          <t>GLOBAL_CHECK, STOCKS_EXIT</t>
        </is>
      </c>
      <c r="E197" s="38" t="n"/>
      <c r="F197" s="30" t="n"/>
      <c r="G197" s="38">
        <f>IFERROR(VLOOKUP($A202&amp;"_"&amp;$B202,Results_Deltas!$A$2:$P$15000,5,FALSE),"")</f>
        <v/>
      </c>
      <c r="H197" s="38" t="inlineStr">
        <is>
          <t>Blanket (page end)</t>
        </is>
      </c>
      <c r="I197" s="30" t="n"/>
      <c r="J197" s="30" t="n"/>
      <c r="K197" s="30" t="n"/>
      <c r="L197" s="30" t="inlineStr">
        <is>
          <t>NO</t>
        </is>
      </c>
      <c r="M197" s="30" t="n">
        <v>-0.03058979950392729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GOLDEN_RULE_BASE_USD</t>
        </is>
      </c>
      <c r="B198" s="73" t="inlineStr">
        <is>
          <t>0.0</t>
        </is>
      </c>
      <c r="C198" s="38" t="n"/>
      <c r="D198" s="38" t="inlineStr">
        <is>
          <t>GLOBAL_CHECK, STOCKS_EXIT</t>
        </is>
      </c>
      <c r="E198" s="38" t="n"/>
      <c r="F198" s="30" t="n"/>
      <c r="G198" s="38">
        <f>IFERROR(VLOOKUP($A203&amp;"_"&amp;$B203,Results_Deltas!$A$2:$P$15000,5,FALSE),"")</f>
        <v/>
      </c>
      <c r="H198" s="38" t="inlineStr">
        <is>
          <t>Blanket (page end)</t>
        </is>
      </c>
      <c r="I198" s="30" t="n"/>
      <c r="J198" s="30" t="n"/>
      <c r="K198" s="30" t="n"/>
      <c r="L198" s="30" t="inlineStr">
        <is>
          <t>NO</t>
        </is>
      </c>
      <c r="M198" s="30" t="n">
        <v>-0.03058979950392729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GOLDEN_RULE_BASE_USD</t>
        </is>
      </c>
      <c r="B199" s="73" t="inlineStr">
        <is>
          <t>0.0_ALT</t>
        </is>
      </c>
      <c r="C199" s="38" t="n"/>
      <c r="D199" s="38" t="inlineStr">
        <is>
          <t>GLOBAL_CHECK, STOCKS_EXIT</t>
        </is>
      </c>
      <c r="E199" s="38" t="n"/>
      <c r="F199" s="30" t="n"/>
      <c r="G199" s="38">
        <f>IFERROR(VLOOKUP($A204&amp;"_"&amp;$B204,Results_Deltas!$A$2:$P$15000,5,FALSE),"")</f>
        <v/>
      </c>
      <c r="H199" s="38" t="inlineStr">
        <is>
          <t>Blanket (page end)</t>
        </is>
      </c>
      <c r="I199" s="30" t="n"/>
      <c r="J199" s="30" t="n"/>
      <c r="K199" s="30" t="n"/>
      <c r="L199" s="30" t="inlineStr">
        <is>
          <t>NO</t>
        </is>
      </c>
      <c r="M199" s="30" t="n">
        <v>-0.03058979950392729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GR_FILTER_ALL_ENTRIES</t>
        </is>
      </c>
      <c r="B200" s="73" t="inlineStr">
        <is>
          <t>0.0</t>
        </is>
      </c>
      <c r="C200" s="38" t="n"/>
      <c r="D200" s="38" t="inlineStr">
        <is>
          <t>GLOBAL_CHECK, STOCKS_EXIT</t>
        </is>
      </c>
      <c r="E200" s="38" t="n"/>
      <c r="F200" s="30" t="n"/>
      <c r="G200" s="38">
        <f>IFERROR(VLOOKUP($A205&amp;"_"&amp;$B205,Results_Deltas!$A$2:$P$15000,5,FALSE),"")</f>
        <v/>
      </c>
      <c r="H200" s="38" t="inlineStr">
        <is>
          <t>Blanket (page end)</t>
        </is>
      </c>
      <c r="I200" s="30" t="n"/>
      <c r="J200" s="30" t="n"/>
      <c r="K200" s="30" t="n"/>
      <c r="L200" s="30" t="inlineStr">
        <is>
          <t>NO</t>
        </is>
      </c>
      <c r="M200" s="30" t="n">
        <v>-0.03058979950392729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GR_FILTER_ALL_ENTRIES</t>
        </is>
      </c>
      <c r="B201" s="73" t="inlineStr">
        <is>
          <t>0.0_ALT</t>
        </is>
      </c>
      <c r="C201" s="38" t="n"/>
      <c r="D201" s="38" t="inlineStr">
        <is>
          <t>GLOBAL_CHECK, STOCKS_EXIT</t>
        </is>
      </c>
      <c r="E201" s="38" t="n"/>
      <c r="F201" s="30" t="n"/>
      <c r="G201" s="38">
        <f>IFERROR(VLOOKUP($A206&amp;"_"&amp;$B206,Results_Deltas!$A$2:$P$15000,5,FALSE),"")</f>
        <v/>
      </c>
      <c r="H201" s="38" t="inlineStr">
        <is>
          <t>Blanket (page end)</t>
        </is>
      </c>
      <c r="I201" s="30" t="n"/>
      <c r="J201" s="30" t="n"/>
      <c r="K201" s="30" t="n"/>
      <c r="L201" s="30" t="inlineStr">
        <is>
          <t>NO</t>
        </is>
      </c>
      <c r="M201" s="30" t="n">
        <v>-0.03058979950392729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HLR_SMA_BAND_PCT</t>
        </is>
      </c>
      <c r="B202" s="73" t="inlineStr">
        <is>
          <t>0</t>
        </is>
      </c>
      <c r="C202" s="38" t="n"/>
      <c r="D202" s="38" t="inlineStr">
        <is>
          <t>ENTRY, GLOBAL_CHECK, STOCKS_EXIT</t>
        </is>
      </c>
      <c r="E202" s="38" t="n"/>
      <c r="F202" s="30" t="n"/>
      <c r="G202" s="38">
        <f>IFERROR(VLOOKUP($A207&amp;"_"&amp;$B207,Results_Deltas!$A$2:$P$15000,5,FALSE),"")</f>
        <v/>
      </c>
      <c r="H202" s="38" t="inlineStr">
        <is>
          <t>Blanket (page end)</t>
        </is>
      </c>
      <c r="I202" s="30" t="n"/>
      <c r="J202" s="30" t="n"/>
      <c r="K202" s="30" t="n"/>
      <c r="L202" s="30" t="inlineStr">
        <is>
          <t>YES</t>
        </is>
      </c>
      <c r="M202" s="30" t="n">
        <v>-0.03058979950392729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7" t="inlineStr">
        <is>
          <t>HLR_TOP_MIN_TFS</t>
        </is>
      </c>
      <c r="B203" s="73" t="inlineStr">
        <is>
          <t>0</t>
        </is>
      </c>
      <c r="C203" s="38" t="n"/>
      <c r="D203" s="38" t="inlineStr">
        <is>
          <t>GLOBAL_CHECK, REENTRY, STOCKS_EXIT</t>
        </is>
      </c>
      <c r="E203" s="38" t="n"/>
      <c r="F203" s="30" t="n"/>
      <c r="G203" s="38">
        <f>IFERROR(VLOOKUP($A208&amp;"_"&amp;$B208,Results_Deltas!$A$2:$P$15000,5,FALSE),"")</f>
        <v/>
      </c>
      <c r="H203" s="38" t="inlineStr">
        <is>
          <t>Blanket (page end)</t>
        </is>
      </c>
      <c r="I203" s="30" t="n"/>
      <c r="J203" s="30" t="n"/>
      <c r="K203" s="30" t="n"/>
      <c r="L203" s="30" t="inlineStr">
        <is>
          <t>NO</t>
        </is>
      </c>
      <c r="M203" s="30" t="n">
        <v>-0.03058979950392729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7" t="inlineStr">
        <is>
          <t>HTF_TREND_VETO_BYPASS_REASONS</t>
        </is>
      </c>
      <c r="B204" s="73" t="inlineStr">
        <is>
          <t>0.0</t>
        </is>
      </c>
      <c r="C204" s="38" t="n"/>
      <c r="D204" s="38" t="inlineStr">
        <is>
          <t>GLOBAL_CHECK, STOCKS_EXIT</t>
        </is>
      </c>
      <c r="E204" s="38" t="n"/>
      <c r="F204" s="30" t="n"/>
      <c r="G204" s="38">
        <f>IFERROR(VLOOKUP($A209&amp;"_"&amp;$B209,Results_Deltas!$A$2:$P$15000,5,FALSE),"")</f>
        <v/>
      </c>
      <c r="H204" s="38" t="inlineStr">
        <is>
          <t>Blanket (page end)</t>
        </is>
      </c>
      <c r="I204" s="30" t="n"/>
      <c r="J204" s="30" t="n"/>
      <c r="K204" s="30" t="n"/>
      <c r="L204" s="30" t="inlineStr">
        <is>
          <t>NO</t>
        </is>
      </c>
      <c r="M204" s="30" t="n">
        <v>-0.03058979950392729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7" t="inlineStr">
        <is>
          <t>HTF_TREND_VETO_BYPASS_REASONS</t>
        </is>
      </c>
      <c r="B205" s="73" t="inlineStr">
        <is>
          <t>0.0_ALT</t>
        </is>
      </c>
      <c r="C205" s="38" t="n"/>
      <c r="D205" s="38" t="inlineStr">
        <is>
          <t>GLOBAL_CHECK, STOCKS_EXIT</t>
        </is>
      </c>
      <c r="E205" s="38" t="n"/>
      <c r="F205" s="30" t="n"/>
      <c r="G205" s="38">
        <f>IFERROR(VLOOKUP($A210&amp;"_"&amp;$B210,Results_Deltas!$A$2:$P$15000,5,FALSE),"")</f>
        <v/>
      </c>
      <c r="H205" s="38" t="inlineStr">
        <is>
          <t>Blanket (page end)</t>
        </is>
      </c>
      <c r="I205" s="30" t="n"/>
      <c r="J205" s="30" t="n"/>
      <c r="K205" s="30" t="n"/>
      <c r="L205" s="30" t="inlineStr">
        <is>
          <t>YES</t>
        </is>
      </c>
      <c r="M205" s="30" t="n">
        <v>-0.03058979950392729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7" t="inlineStr">
        <is>
          <t>LEADERBOARD_FILTER</t>
        </is>
      </c>
      <c r="B206" s="73" t="inlineStr">
        <is>
          <t>False_ALT</t>
        </is>
      </c>
      <c r="C206" s="38" t="n"/>
      <c r="D206" s="38" t="inlineStr">
        <is>
          <t>AUGMENT, ENTRY, EXIT, GLOBAL_CHECK, REDUCE, STOCKS_EXIT</t>
        </is>
      </c>
      <c r="E206" s="38" t="n"/>
      <c r="F206" s="30" t="n"/>
      <c r="G206" s="38">
        <f>IFERROR(VLOOKUP($A211&amp;"_"&amp;$B211,Results_Deltas!$A$2:$P$15000,5,FALSE),"")</f>
        <v/>
      </c>
      <c r="H206" s="38" t="inlineStr">
        <is>
          <t>Blanket (page end)</t>
        </is>
      </c>
      <c r="I206" s="30" t="n"/>
      <c r="J206" s="30" t="n"/>
      <c r="K206" s="30" t="n"/>
      <c r="L206" s="30" t="inlineStr">
        <is>
          <t>NO</t>
        </is>
      </c>
      <c r="M206" s="30" t="n">
        <v>-0.03058979950392729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7" t="inlineStr">
        <is>
          <t>LH_HL_FILTER_REQUIRE_BOTH</t>
        </is>
      </c>
      <c r="B207" s="73" t="inlineStr">
        <is>
          <t>False_ALT</t>
        </is>
      </c>
      <c r="C207" s="38" t="n"/>
      <c r="D207" s="38" t="inlineStr">
        <is>
          <t>ENTRY, GLOBAL_CHECK, STOCKS_EXIT</t>
        </is>
      </c>
      <c r="E207" s="38" t="n"/>
      <c r="F207" s="30" t="n"/>
      <c r="G207" s="38">
        <f>IFERROR(VLOOKUP($A212&amp;"_"&amp;$B212,Results_Deltas!$A$2:$P$15000,5,FALSE),"")</f>
        <v/>
      </c>
      <c r="H207" s="38" t="inlineStr">
        <is>
          <t>Blanket (page end)</t>
        </is>
      </c>
      <c r="I207" s="30" t="n"/>
      <c r="J207" s="30" t="n"/>
      <c r="K207" s="30" t="n"/>
      <c r="L207" s="30" t="inlineStr">
        <is>
          <t>NO</t>
        </is>
      </c>
      <c r="M207" s="30" t="n">
        <v>-0.03058979950392729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9" t="inlineStr">
        <is>
          <t>MANDATORY_REENTRY_WT_FILTER_MIN_VELOCITY</t>
        </is>
      </c>
      <c r="B208" s="73" t="inlineStr">
        <is>
          <t>0.0</t>
        </is>
      </c>
      <c r="C208" s="38" t="n"/>
      <c r="D208" s="38" t="inlineStr">
        <is>
          <t>GLOBAL_CHECK, STOCKS_EXIT</t>
        </is>
      </c>
      <c r="E208" s="38" t="n"/>
      <c r="F208" s="30" t="n"/>
      <c r="G208" s="38">
        <f>IFERROR(VLOOKUP($A213&amp;"_"&amp;$B213,Results_Deltas!$A$2:$P$15000,5,FALSE),"")</f>
        <v/>
      </c>
      <c r="H208" s="38" t="inlineStr">
        <is>
          <t>Blanket (page end)</t>
        </is>
      </c>
      <c r="I208" s="30" t="n"/>
      <c r="J208" s="30" t="n"/>
      <c r="K208" s="30" t="n"/>
      <c r="L208" s="30" t="inlineStr">
        <is>
          <t>NO</t>
        </is>
      </c>
      <c r="M208" s="30" t="n">
        <v>-0.03058979950392729</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MANDATORY_REENTRY_WT_FILTER_MIN_VELOCITY</t>
        </is>
      </c>
      <c r="B209" s="73" t="inlineStr">
        <is>
          <t>0.0_ALT</t>
        </is>
      </c>
      <c r="C209" s="38" t="n"/>
      <c r="D209" s="38" t="inlineStr">
        <is>
          <t>GLOBAL_CHECK, STOCKS_EXIT</t>
        </is>
      </c>
      <c r="E209" s="38" t="n"/>
      <c r="F209" s="30" t="n"/>
      <c r="G209" s="38">
        <f>IFERROR(VLOOKUP($A214&amp;"_"&amp;$B214,Results_Deltas!$A$2:$P$15000,5,FALSE),"")</f>
        <v/>
      </c>
      <c r="H209" s="38" t="inlineStr">
        <is>
          <t>Blanket (page end)</t>
        </is>
      </c>
      <c r="I209" s="30" t="n"/>
      <c r="J209" s="30" t="n"/>
      <c r="K209" s="30" t="n"/>
      <c r="L209" s="30" t="inlineStr">
        <is>
          <t>NO</t>
        </is>
      </c>
      <c r="M209" s="30" t="n">
        <v>-0.03058979950392729</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7" t="inlineStr">
        <is>
          <t>MANDATORY_REENTRY_WT_FILTER_REQUIRE_FLIP</t>
        </is>
      </c>
      <c r="B210" s="73" t="inlineStr">
        <is>
          <t>False_ALT</t>
        </is>
      </c>
      <c r="C210" s="38" t="n"/>
      <c r="D210" s="38" t="inlineStr">
        <is>
          <t>GLOBAL_CHECK, STOCKS_EXIT</t>
        </is>
      </c>
      <c r="E210" s="38" t="n"/>
      <c r="F210" s="30" t="n"/>
      <c r="G210" s="38">
        <f>IFERROR(VLOOKUP($A215&amp;"_"&amp;$B215,Results_Deltas!$A$2:$P$15000,5,FALSE),"")</f>
        <v/>
      </c>
      <c r="H210" s="38" t="inlineStr">
        <is>
          <t>Blanket (page end)</t>
        </is>
      </c>
      <c r="I210" s="30" t="n"/>
      <c r="J210" s="30" t="n"/>
      <c r="K210" s="30" t="n"/>
      <c r="L210" s="30" t="inlineStr">
        <is>
          <t>NO</t>
        </is>
      </c>
      <c r="M210" s="30" t="n">
        <v>-0.03058979950392729</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7" t="inlineStr">
        <is>
          <t>MI_TF_AGREE_MIN</t>
        </is>
      </c>
      <c r="B211" s="73" t="inlineStr">
        <is>
          <t>0.0</t>
        </is>
      </c>
      <c r="C211" s="38" t="n"/>
      <c r="D211" s="38" t="inlineStr">
        <is>
          <t>ENTRY, GLOBAL_CHECK, STOCKS_EXIT</t>
        </is>
      </c>
      <c r="E211" s="38" t="n"/>
      <c r="F211" s="30" t="n"/>
      <c r="G211" s="38">
        <f>IFERROR(VLOOKUP($A216&amp;"_"&amp;$B216,Results_Deltas!$A$2:$P$15000,5,FALSE),"")</f>
        <v/>
      </c>
      <c r="H211" s="38" t="inlineStr">
        <is>
          <t>Blanket (page end)</t>
        </is>
      </c>
      <c r="I211" s="30" t="n"/>
      <c r="J211" s="30" t="n"/>
      <c r="K211" s="30" t="n"/>
      <c r="L211" s="30" t="inlineStr">
        <is>
          <t>YES</t>
        </is>
      </c>
      <c r="M211" s="30" t="n">
        <v>-0.03058979950392729</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5.75" customHeight="1" s="67">
      <c r="A212" s="37" t="inlineStr">
        <is>
          <t>MI_TF_AGREE_MIN</t>
        </is>
      </c>
      <c r="B212" s="73" t="inlineStr">
        <is>
          <t>0.0_ALT</t>
        </is>
      </c>
      <c r="C212" s="38" t="n"/>
      <c r="D212" s="38" t="inlineStr">
        <is>
          <t>ENTRY, GLOBAL_CHECK, STOCKS_EXIT</t>
        </is>
      </c>
      <c r="E212" s="38" t="n"/>
      <c r="F212" s="30" t="n"/>
      <c r="G212" s="38">
        <f>IFERROR(VLOOKUP($A217&amp;"_"&amp;$B217,Results_Deltas!$A$2:$P$15000,5,FALSE),"")</f>
        <v/>
      </c>
      <c r="H212" s="38" t="inlineStr">
        <is>
          <t>Blanket (page end)</t>
        </is>
      </c>
      <c r="I212" s="30" t="n"/>
      <c r="J212" s="30" t="n"/>
      <c r="K212" s="30" t="n"/>
      <c r="L212" s="30" t="inlineStr">
        <is>
          <t>NO</t>
        </is>
      </c>
      <c r="M212" s="30" t="n">
        <v>-0.03058979950392729</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MTF_FILTER_STRONG_BUY_QUICK_BYPASS</t>
        </is>
      </c>
      <c r="B213" s="73" t="inlineStr">
        <is>
          <t>0.0</t>
        </is>
      </c>
      <c r="C213" s="38" t="n"/>
      <c r="D213" s="38" t="inlineStr">
        <is>
          <t>GLOBAL_CHECK, STOCKS_EXIT</t>
        </is>
      </c>
      <c r="E213" s="38" t="n"/>
      <c r="F213" s="30" t="n"/>
      <c r="G213" s="38">
        <f>IFERROR(VLOOKUP($A218&amp;"_"&amp;$B218,Results_Deltas!$A$2:$P$15000,5,FALSE),"")</f>
        <v/>
      </c>
      <c r="H213" s="38" t="inlineStr">
        <is>
          <t>Blanket (page end)</t>
        </is>
      </c>
      <c r="I213" s="30" t="n"/>
      <c r="J213" s="30" t="n"/>
      <c r="K213" s="30" t="n"/>
      <c r="L213" s="30" t="inlineStr">
        <is>
          <t>NO</t>
        </is>
      </c>
      <c r="M213" s="30" t="n">
        <v>-0.03058979950392729</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7" t="inlineStr">
        <is>
          <t>MTF_FILTER_STRONG_BUY_QUICK_BYPASS</t>
        </is>
      </c>
      <c r="B214" s="73" t="inlineStr">
        <is>
          <t>0.0_ALT</t>
        </is>
      </c>
      <c r="C214" s="38" t="n"/>
      <c r="D214" s="38" t="inlineStr">
        <is>
          <t>GLOBAL_CHECK, STOCKS_EXIT</t>
        </is>
      </c>
      <c r="E214" s="38" t="n"/>
      <c r="F214" s="30" t="n"/>
      <c r="G214" s="38">
        <f>IFERROR(VLOOKUP($A219&amp;"_"&amp;$B219,Results_Deltas!$A$2:$P$15000,5,FALSE),"")</f>
        <v/>
      </c>
      <c r="H214" s="38" t="inlineStr">
        <is>
          <t>Blanket (page end)</t>
        </is>
      </c>
      <c r="I214" s="30" t="n"/>
      <c r="J214" s="30" t="n"/>
      <c r="K214" s="30" t="n"/>
      <c r="L214" s="30" t="inlineStr">
        <is>
          <t>NO</t>
        </is>
      </c>
      <c r="M214" s="30" t="n">
        <v>-0.03058979950392729</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9" t="inlineStr">
        <is>
          <t>NEWBORN_LOSS_KILL_GAIN_THRESHOLD_PCT</t>
        </is>
      </c>
      <c r="B215" s="73" t="inlineStr">
        <is>
          <t>0</t>
        </is>
      </c>
      <c r="C215" s="38" t="n"/>
      <c r="D215" s="38" t="inlineStr">
        <is>
          <t>AUGMENT, EXIT, GLOBAL_CHECK, REDUCE, STOCKS_EXIT</t>
        </is>
      </c>
      <c r="E215" s="38" t="n"/>
      <c r="F215" s="30" t="n"/>
      <c r="G215" s="38">
        <f>IFERROR(VLOOKUP($A220&amp;"_"&amp;$B220,Results_Deltas!$A$2:$P$15000,5,FALSE),"")</f>
        <v/>
      </c>
      <c r="H215" s="38" t="inlineStr">
        <is>
          <t>Blanket (page end)</t>
        </is>
      </c>
      <c r="I215" s="30" t="n"/>
      <c r="J215" s="30" t="n"/>
      <c r="K215" s="30" t="n"/>
      <c r="L215" s="30" t="inlineStr">
        <is>
          <t>NO</t>
        </is>
      </c>
      <c r="M215" s="30" t="n">
        <v>-0.03058979950392729</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NEWBORN_LOSS_KILL_REQUIRE_VEL_AGAINST</t>
        </is>
      </c>
      <c r="B216" s="73" t="inlineStr">
        <is>
          <t>0.0</t>
        </is>
      </c>
      <c r="C216" s="38" t="n"/>
      <c r="D216" s="38" t="inlineStr">
        <is>
          <t>AUGMENT, EXIT, GLOBAL_CHECK, REDUCE, STOCKS_EXIT</t>
        </is>
      </c>
      <c r="E216" s="38" t="n"/>
      <c r="F216" s="30" t="n"/>
      <c r="G216" s="38">
        <f>IFERROR(VLOOKUP($A221&amp;"_"&amp;$B221,Results_Deltas!$A$2:$P$15000,5,FALSE),"")</f>
        <v/>
      </c>
      <c r="H216" s="38" t="inlineStr">
        <is>
          <t>Blanket (page end)</t>
        </is>
      </c>
      <c r="I216" s="30" t="n"/>
      <c r="J216" s="30" t="n"/>
      <c r="K216" s="30" t="n"/>
      <c r="L216" s="30" t="inlineStr">
        <is>
          <t>NO</t>
        </is>
      </c>
      <c r="M216" s="30" t="n">
        <v>-0.03058979950392729</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5.75" customHeight="1" s="67">
      <c r="A217" s="37" t="inlineStr">
        <is>
          <t>NEWBORN_LOSS_KILL_REQUIRE_VEL_AGAINST</t>
        </is>
      </c>
      <c r="B217" s="73" t="inlineStr">
        <is>
          <t>0.0_ALT</t>
        </is>
      </c>
      <c r="C217" s="38" t="n"/>
      <c r="D217" s="38" t="inlineStr">
        <is>
          <t>AUGMENT, EXIT, GLOBAL_CHECK, REDUCE, STOCKS_EXIT</t>
        </is>
      </c>
      <c r="E217" s="38" t="n"/>
      <c r="F217" s="30" t="n"/>
      <c r="G217" s="38">
        <f>IFERROR(VLOOKUP($A222&amp;"_"&amp;$B222,Results_Deltas!$A$2:$P$15000,5,FALSE),"")</f>
        <v/>
      </c>
      <c r="H217" s="38" t="inlineStr">
        <is>
          <t>Blanket (page end)</t>
        </is>
      </c>
      <c r="I217" s="30" t="n"/>
      <c r="J217" s="30" t="n"/>
      <c r="K217" s="30" t="n"/>
      <c r="L217" s="30" t="inlineStr">
        <is>
          <t>NO</t>
        </is>
      </c>
      <c r="M217" s="30" t="n">
        <v>-0.03058979950392729</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NEW_POSITION_MAX_LOSS_THRESHOLD</t>
        </is>
      </c>
      <c r="B218" s="73" t="inlineStr">
        <is>
          <t>0</t>
        </is>
      </c>
      <c r="C218" s="38" t="n"/>
      <c r="D218" s="38" t="inlineStr">
        <is>
          <t>AUGMENT, EXIT, GLOBAL_CHECK, REDUCE, STOCKS_EXIT</t>
        </is>
      </c>
      <c r="E218" s="38" t="n"/>
      <c r="F218" s="30" t="n"/>
      <c r="G218" s="38">
        <f>IFERROR(VLOOKUP($A223&amp;"_"&amp;$B223,Results_Deltas!$A$2:$P$15000,5,FALSE),"")</f>
        <v/>
      </c>
      <c r="H218" s="38" t="inlineStr">
        <is>
          <t>Blanket (page end)</t>
        </is>
      </c>
      <c r="I218" s="30" t="n"/>
      <c r="J218" s="30" t="n"/>
      <c r="K218" s="30" t="n"/>
      <c r="L218" s="30" t="inlineStr">
        <is>
          <t>NO</t>
        </is>
      </c>
      <c r="M218" s="30" t="n">
        <v>-0.03058979950392729</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s="37" t="inlineStr">
        <is>
          <t>OI_CONFIRM_MIN_PRICE_PCT</t>
        </is>
      </c>
      <c r="B219" s="73" t="inlineStr">
        <is>
          <t>0</t>
        </is>
      </c>
      <c r="C219" s="38" t="n"/>
      <c r="D219" s="38" t="inlineStr">
        <is>
          <t>ENTRY, GLOBAL_CHECK, STOCKS_EXIT</t>
        </is>
      </c>
      <c r="E219" s="38" t="n"/>
      <c r="F219" s="30" t="n"/>
      <c r="G219" s="38">
        <f>IFERROR(VLOOKUP($A224&amp;"_"&amp;$B224,Results_Deltas!$A$2:$P$15000,5,FALSE),"")</f>
        <v/>
      </c>
      <c r="H219" s="38" t="inlineStr">
        <is>
          <t>Blanket (page end)</t>
        </is>
      </c>
      <c r="I219" s="30" t="n"/>
      <c r="J219" s="30" t="n"/>
      <c r="K219" s="30" t="n"/>
      <c r="L219" s="30" t="inlineStr">
        <is>
          <t>NO</t>
        </is>
      </c>
      <c r="M219" s="30" t="n">
        <v>-0.03058979950392729</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crypto_short — keep, needs S1 fills (backtest-expert: &lt;30 trades, seek plateaus, punish)</t>
        </is>
      </c>
    </row>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29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WT_EXHAUST_EXIT_MIN_GAIN_PCT</t>
        </is>
      </c>
      <c r="B3" s="72" t="inlineStr">
        <is>
          <t>2.0</t>
        </is>
      </c>
      <c r="C3" s="30" t="n"/>
      <c r="D3" s="30" t="n"/>
      <c r="E3" s="30" t="n"/>
      <c r="F3" s="30" t="n"/>
      <c r="G3" s="30">
        <f>IFERROR(VLOOKUP($A19&amp;"_"&amp;$B19,Results_Deltas!$A$2:$P$15000,5,FALSE),"")</f>
        <v/>
      </c>
      <c r="H3" s="30">
        <f>IFERROR(VLOOKUP($A19,Results_30d_Deltas!$A$2:$H$5000,7,FALSE)-E18,"")</f>
        <v/>
      </c>
      <c r="I3" s="30">
        <f>IFERROR(VLOOKUP($A19,Results_30d_Deltas!$A$2:$H$5000,6,FALSE),"")</f>
        <v/>
      </c>
      <c r="J3" s="30" t="n"/>
      <c r="K3" s="30" t="n"/>
      <c r="L3" s="30" t="inlineStr">
        <is>
          <t>NO</t>
        </is>
      </c>
      <c r="M3" s="33" t="n">
        <v>-1.179027243697024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ez_manage.py:5916 top()</t>
        </is>
      </c>
      <c r="IL3" s="30" t="inlineStr">
        <is>
          <t>v12_quick_engine.py:3752 x3</t>
        </is>
      </c>
      <c r="IM3" s="30" t="n"/>
      <c r="IN3" s="76" t="inlineStr">
        <is>
          <t>SUSPICIOUS n=0 for crypto_short — keep, needs S1 fills (backtest-expert: &lt;30 trades, seek plateaus, punish)</t>
        </is>
      </c>
    </row>
    <row r="4" ht="10.5" customHeight="1" s="67">
      <c r="A4" s="30" t="inlineStr">
        <is>
          <t>WT_PERCENTILE_ENTRY_OB_D</t>
        </is>
      </c>
      <c r="B4" s="72" t="inlineStr">
        <is>
          <t>135.0</t>
        </is>
      </c>
      <c r="C4" s="30" t="n"/>
      <c r="D4" s="30" t="n"/>
      <c r="E4" s="30" t="n"/>
      <c r="F4" s="30" t="n"/>
      <c r="G4" s="30">
        <f>IFERROR(VLOOKUP($A21&amp;"_"&amp;$B21,Results_Deltas!$A$2:$P$15000,5,FALSE),"")</f>
        <v/>
      </c>
      <c r="H4" s="30">
        <f>IFERROR(VLOOKUP($A21,Results_30d_Deltas!$A$2:$H$5000,7,FALSE)-E20,"")</f>
        <v/>
      </c>
      <c r="I4" s="30">
        <f>IFERROR(VLOOKUP($A21,Results_30d_Deltas!$A$2:$H$5000,6,FALSE),"")</f>
        <v/>
      </c>
      <c r="J4" s="30" t="n"/>
      <c r="K4" s="30" t="n"/>
      <c r="L4" s="30" t="inlineStr">
        <is>
          <t>NO</t>
        </is>
      </c>
      <c r="M4" s="33" t="n">
        <v>-1.178538409895199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ez_manage.py:5925 top()</t>
        </is>
      </c>
      <c r="IL4" s="30" t="inlineStr">
        <is>
          <t>v12_quick_engine.py:3765 x2</t>
        </is>
      </c>
      <c r="IM4" s="30" t="n"/>
      <c r="IN4" s="76" t="inlineStr">
        <is>
          <t>SUSPICIOUS n=0 for crypto_short — keep, needs S1 fills (backtest-expert: &lt;30 trades, seek plateaus, punish)</t>
        </is>
      </c>
    </row>
    <row r="5" ht="10.5" customHeight="1" s="67">
      <c r="A5" s="30" t="inlineStr">
        <is>
          <t>ATR_TRAIL_SWEEP_ENABLED</t>
        </is>
      </c>
      <c r="B5" s="72" t="inlineStr">
        <is>
          <t>True</t>
        </is>
      </c>
      <c r="C5" s="30" t="n"/>
      <c r="D5" s="30" t="n"/>
      <c r="E5" s="30" t="n"/>
      <c r="F5" s="30" t="n"/>
      <c r="G5" s="30">
        <f>IFERROR(VLOOKUP($A8&amp;"_"&amp;$B8,Results_Deltas!$A$2:$P$15000,5,FALSE),"")</f>
        <v/>
      </c>
      <c r="H5" s="30">
        <f>IFERROR(VLOOKUP($A8,Results_30d_Deltas!$A$2:$H$5000,7,FALSE)-E7,"")</f>
        <v/>
      </c>
      <c r="I5" s="30">
        <f>IFERROR(VLOOKUP($A8,Results_30d_Deltas!$A$2:$H$5000,6,FALSE),"")</f>
        <v/>
      </c>
      <c r="J5" s="30" t="n"/>
      <c r="K5" s="30" t="n"/>
      <c r="L5" s="30" t="inlineStr">
        <is>
          <t>NO</t>
        </is>
      </c>
      <c r="M5" s="33" t="n">
        <v>-1.176253353113864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ez_manage.py:5955 top()</t>
        </is>
      </c>
      <c r="IL5" s="30" t="inlineStr">
        <is>
          <t>v12_quick_engine.py:215 x7</t>
        </is>
      </c>
      <c r="IM5" s="30" t="n"/>
    </row>
    <row r="6" ht="10.5" customHeight="1" s="67">
      <c r="A6" s="30" t="inlineStr">
        <is>
          <t>MACD_EXIT_TF</t>
        </is>
      </c>
      <c r="B6" s="72" t="inlineStr">
        <is>
          <t>D</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-1.175639499465707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ez_manage.py:3498 top()</t>
        </is>
      </c>
      <c r="IL6" s="30" t="inlineStr">
        <is>
          <t>v12_quick_engine.py:2233 x2</t>
        </is>
      </c>
      <c r="IM6" s="30" t="n"/>
    </row>
    <row r="7" ht="10.5" customHeight="1" s="67">
      <c r="A7" s="30" t="inlineStr">
        <is>
          <t>HTF_EXIT_VETO_MIN_ALIGNED</t>
        </is>
      </c>
      <c r="B7" s="72" t="inlineStr">
        <is>
          <t>0.5</t>
        </is>
      </c>
      <c r="C7" s="30" t="n"/>
      <c r="D7" s="30" t="n"/>
      <c r="E7" s="30" t="n"/>
      <c r="F7" s="30" t="n"/>
      <c r="G7" s="30">
        <f>IFERROR(VLOOKUP($A15&amp;"_"&amp;$B15,Results_Deltas!$A$2:$P$15000,5,FALSE),"")</f>
        <v/>
      </c>
      <c r="H7" s="30">
        <f>IFERROR(VLOOKUP($A15,Results_30d_Deltas!$A$2:$H$5000,7,FALSE)-E14,"")</f>
        <v/>
      </c>
      <c r="I7" s="30">
        <f>IFERROR(VLOOKUP($A15,Results_30d_Deltas!$A$2:$H$5000,6,FALSE),"")</f>
        <v/>
      </c>
      <c r="J7" s="30" t="n"/>
      <c r="K7" s="30" t="n"/>
      <c r="L7" s="30" t="inlineStr">
        <is>
          <t>NO</t>
        </is>
      </c>
      <c r="M7" s="33" t="n">
        <v>-1.175401401696144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4" t="n"/>
      <c r="EN7" s="34" t="n"/>
      <c r="EO7" s="34" t="n"/>
      <c r="EP7" s="34" t="n"/>
      <c r="EQ7" s="34"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ez_manage.py:4875 top()</t>
        </is>
      </c>
      <c r="IL7" s="30" t="inlineStr">
        <is>
          <t>v12_quick_engine.py:2051 x3</t>
        </is>
      </c>
      <c r="IM7" s="30" t="n"/>
      <c r="IN7" s="76" t="inlineStr">
        <is>
          <t>SUSPICIOUS n=0 for crypto_short — keep, needs S1 fills (backtest-expert: &lt;30 trades, seek plateaus, punish)</t>
        </is>
      </c>
    </row>
    <row r="8" ht="10.5" customHeight="1" s="67">
      <c r="A8" s="30" t="inlineStr">
        <is>
          <t>HTF_EXIT_VETO_MIN_ALIGNED</t>
        </is>
      </c>
      <c r="B8" s="72" t="inlineStr">
        <is>
          <t>1.0</t>
        </is>
      </c>
      <c r="C8" s="30" t="n"/>
      <c r="D8" s="30" t="n"/>
      <c r="E8" s="30" t="n"/>
      <c r="F8" s="30" t="n"/>
      <c r="G8" s="30">
        <f>IFERROR(VLOOKUP($A16&amp;"_"&amp;$B16,Results_Deltas!$A$2:$P$15000,5,FALSE),"")</f>
        <v/>
      </c>
      <c r="H8" s="30">
        <f>IFERROR(VLOOKUP($A16,Results_30d_Deltas!$A$2:$H$5000,7,FALSE)-E15,"")</f>
        <v/>
      </c>
      <c r="I8" s="30">
        <f>IFERROR(VLOOKUP($A16,Results_30d_Deltas!$A$2:$H$5000,6,FALSE),"")</f>
        <v/>
      </c>
      <c r="J8" s="30" t="n"/>
      <c r="K8" s="30" t="n"/>
      <c r="L8" s="30" t="inlineStr">
        <is>
          <t>NO</t>
        </is>
      </c>
      <c r="M8" s="33" t="n">
        <v>-1.175401401696144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4" t="n"/>
      <c r="EN8" s="34" t="n"/>
      <c r="EO8" s="34" t="n"/>
      <c r="EP8" s="34" t="n"/>
      <c r="EQ8" s="34"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ez_manage.py:4875 top()</t>
        </is>
      </c>
      <c r="IL8" s="30" t="inlineStr">
        <is>
          <t>v12_quick_engine.py:2051 x3</t>
        </is>
      </c>
      <c r="IM8" s="30" t="n"/>
      <c r="IN8" s="76" t="inlineStr">
        <is>
          <t>SUSPICIOUS n=0 for crypto_short — keep, needs S1 fills (backtest-expert: &lt;30 trades, seek plateaus, punish)</t>
        </is>
      </c>
    </row>
    <row r="9" ht="10.5" customHeight="1" s="67">
      <c r="A9" s="30" t="inlineStr">
        <is>
          <t>LOSS_EXIT_STALE_PRICE_ALLOW_NEAR_BE_ENABLED</t>
        </is>
      </c>
      <c r="B9" s="72" t="inlineStr">
        <is>
          <t>True</t>
        </is>
      </c>
      <c r="C9" s="30" t="n"/>
      <c r="D9" s="30" t="n"/>
      <c r="E9" s="30" t="n"/>
      <c r="F9" s="30" t="n"/>
      <c r="G9" s="30">
        <f>IFERROR(VLOOKUP($A18&amp;"_"&amp;$B18,Results_Deltas!$A$2:$P$15000,5,FALSE),"")</f>
        <v/>
      </c>
      <c r="H9" s="30">
        <f>IFERROR(VLOOKUP($A18,Results_30d_Deltas!$A$2:$H$5000,7,FALSE)-E17,"")</f>
        <v/>
      </c>
      <c r="I9" s="30">
        <f>IFERROR(VLOOKUP($A18,Results_30d_Deltas!$A$2:$H$5000,6,FALSE),"")</f>
        <v/>
      </c>
      <c r="J9" s="30" t="n"/>
      <c r="K9" s="30" t="n"/>
      <c r="L9" s="30" t="inlineStr">
        <is>
          <t>YES</t>
        </is>
      </c>
      <c r="M9" s="33" t="n">
        <v>-1.175401401696144</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ez_manage.py:3455 top()</t>
        </is>
      </c>
      <c r="IL9" s="30" t="inlineStr">
        <is>
          <t>v12_quick_engine.py:2169 x4</t>
        </is>
      </c>
      <c r="IM9" s="30" t="n"/>
    </row>
    <row r="10" ht="10.5" customHeight="1" s="67">
      <c r="A10" s="30" t="inlineStr">
        <is>
          <t>HTF_AGAINST_FORCE_CLOSE_CONFIRM_4H</t>
        </is>
      </c>
      <c r="B10" s="72" t="inlineStr">
        <is>
          <t>0</t>
        </is>
      </c>
      <c r="C10" s="30" t="n"/>
      <c r="D10" s="30" t="n"/>
      <c r="E10" s="30" t="n"/>
      <c r="F10" s="30" t="n"/>
      <c r="G10" s="30">
        <f>IFERROR(VLOOKUP($A16&amp;"_"&amp;$B16,Results_Deltas!$A$2:$P$15000,5,FALSE),"")</f>
        <v/>
      </c>
      <c r="H10" s="30">
        <f>IFERROR(VLOOKUP($A16,Results_30d_Deltas!$A$2:$H$5000,7,FALSE)-E15,"")</f>
        <v/>
      </c>
      <c r="I10" s="30">
        <f>IFERROR(VLOOKUP($A16,Results_30d_Deltas!$A$2:$H$5000,6,FALSE),"")</f>
        <v/>
      </c>
      <c r="J10" s="30" t="n"/>
      <c r="K10" s="30" t="n"/>
      <c r="L10" s="30" t="inlineStr">
        <is>
          <t>NO</t>
        </is>
      </c>
      <c r="M10" s="33" t="n">
        <v>-1.174482651364123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4" t="n"/>
      <c r="EN10" s="34" t="n"/>
      <c r="EO10" s="34" t="n"/>
      <c r="EP10" s="34" t="n"/>
      <c r="EQ10" s="34"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ez_manage.py:4868 top()</t>
        </is>
      </c>
      <c r="IL10" s="30" t="inlineStr">
        <is>
          <t>v12_quick_engine.py:2039 x7</t>
        </is>
      </c>
      <c r="IM10" s="30" t="n"/>
      <c r="IN10" s="76" t="inlineStr">
        <is>
          <t>SUSPICIOUS n=0 for crypto_short — keep, needs S1 fills (backtest-expert: &lt;30 trades, seek plateaus, punish)</t>
        </is>
      </c>
    </row>
    <row r="11" ht="10.5" customHeight="1" s="67">
      <c r="A11" s="30" t="inlineStr">
        <is>
          <t>ALL_TF_AGAINST_CLOSE_MIN_TFS</t>
        </is>
      </c>
      <c r="B11" s="72" t="inlineStr">
        <is>
          <t>1.0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v>-1.174379201754855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ez_manage.py:2932 top()</t>
        </is>
      </c>
      <c r="IL11" s="30" t="inlineStr">
        <is>
          <t>v12_quick_engine.py:181 x11</t>
        </is>
      </c>
      <c r="IM11" s="30" t="n"/>
      <c r="IN11" s="76" t="inlineStr">
        <is>
          <t>SUSPICIOUS n=0 for crypto_short — keep, needs S1 fills (backtest-expert: &lt;30 trades, seek plateaus, punish)</t>
        </is>
      </c>
    </row>
    <row r="12" ht="10.5" customHeight="1" s="67">
      <c r="A12" s="30" t="inlineStr">
        <is>
          <t>QUICK_REDUCE_TECHNICAL_ONLY</t>
        </is>
      </c>
      <c r="B12" s="72" t="inlineStr">
        <is>
          <t>2.0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v>-1.174129987232323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4" t="n"/>
      <c r="BL12" s="34" t="n"/>
      <c r="BM12" s="34" t="n"/>
      <c r="BN12" s="34" t="n"/>
      <c r="BO12" s="34"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4" t="n"/>
      <c r="FO12" s="34" t="n"/>
      <c r="FP12" s="34" t="n"/>
      <c r="FQ12" s="34" t="n"/>
      <c r="FR12" s="34"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ez_manage.py:5218 top()</t>
        </is>
      </c>
      <c r="IL12" s="30" t="inlineStr">
        <is>
          <t>v12_quick_engine.py:2747 x2</t>
        </is>
      </c>
      <c r="IM12" s="30" t="n"/>
    </row>
    <row r="13" ht="10.5" customHeight="1" s="67">
      <c r="A13" s="30" t="inlineStr">
        <is>
          <t>ALL_TF_AGAINST_CLOSE_MIN_TFS</t>
        </is>
      </c>
      <c r="B13" s="72" t="inlineStr">
        <is>
          <t>0.5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v>-1.173982094597584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ez_manage.py:2932 top()</t>
        </is>
      </c>
      <c r="IL13" s="30" t="inlineStr">
        <is>
          <t>v12_quick_engine.py:181 x11</t>
        </is>
      </c>
      <c r="IM13" s="30" t="n"/>
      <c r="IN13" s="76" t="inlineStr">
        <is>
          <t>SUSPICIOUS n=0 for crypto_short — keep, needs S1 fills (backtest-expert: &lt;30 trades, seek plateaus, punish)</t>
        </is>
      </c>
    </row>
    <row r="14" ht="10.5" customHeight="1" s="67">
      <c r="A14" s="30" t="inlineStr">
        <is>
          <t>BAND_ARROW_SLOPE_DEADBAND</t>
        </is>
      </c>
      <c r="B14" s="72" t="inlineStr">
        <is>
          <t>2.0</t>
        </is>
      </c>
      <c r="C14" s="30" t="n"/>
      <c r="D14" s="30" t="n"/>
      <c r="E14" s="30" t="n"/>
      <c r="F14" s="30" t="n"/>
      <c r="G14" s="30">
        <f>IFERROR(VLOOKUP($A17&amp;"_"&amp;$B17,Results_Deltas!$A$2:$P$15000,5,FALSE),"")</f>
        <v/>
      </c>
      <c r="H14" s="30">
        <f>IFERROR(VLOOKUP($A17,Results_30d_Deltas!$A$2:$H$5000,7,FALSE)-E16,"")</f>
        <v/>
      </c>
      <c r="I14" s="30">
        <f>IFERROR(VLOOKUP($A17,Results_30d_Deltas!$A$2:$H$5000,6,FALSE),"")</f>
        <v/>
      </c>
      <c r="J14" s="30" t="n"/>
      <c r="K14" s="30" t="n"/>
      <c r="L14" s="30" t="inlineStr">
        <is>
          <t>NO</t>
        </is>
      </c>
      <c r="M14" s="33" t="n">
        <v>-1.17389188946276</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ez_manage.py:2954 top()</t>
        </is>
      </c>
      <c r="IL14" s="30" t="inlineStr">
        <is>
          <t>v12_quick_engine.py:263 x12</t>
        </is>
      </c>
      <c r="IM14" s="30" t="n"/>
    </row>
    <row r="15" ht="10.5" customHeight="1" s="67">
      <c r="A15" s="30" t="inlineStr">
        <is>
          <t>MACD_EXIT_MIN_GAIN</t>
        </is>
      </c>
      <c r="B15" s="72" t="inlineStr">
        <is>
          <t>2.0</t>
        </is>
      </c>
      <c r="C15" s="30" t="n"/>
      <c r="D15" s="30" t="n"/>
      <c r="E15" s="30" t="n"/>
      <c r="F15" s="30" t="n"/>
      <c r="G15" s="30">
        <f>IFERROR(VLOOKUP($A26&amp;"_"&amp;$B26,Results_Deltas!$A$2:$P$15000,5,FALSE),"")</f>
        <v/>
      </c>
      <c r="H15" s="30">
        <f>IFERROR(VLOOKUP($A26,Results_30d_Deltas!$A$2:$H$5000,7,FALSE)-E25,"")</f>
        <v/>
      </c>
      <c r="I15" s="30">
        <f>IFERROR(VLOOKUP($A26,Results_30d_Deltas!$A$2:$H$5000,6,FALSE),"")</f>
        <v/>
      </c>
      <c r="J15" s="30" t="n"/>
      <c r="K15" s="30" t="n"/>
      <c r="L15" s="30" t="inlineStr">
        <is>
          <t>NO</t>
        </is>
      </c>
      <c r="M15" s="33" t="n">
        <v>-1.172442283535868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ez_manage.py:3497 top()</t>
        </is>
      </c>
      <c r="IL15" s="30" t="inlineStr">
        <is>
          <t>v12_quick_engine.py:2232 x2</t>
        </is>
      </c>
      <c r="IM15" s="30" t="n"/>
      <c r="IN15" s="76" t="inlineStr">
        <is>
          <t>SUSPICIOUS n=0 for crypto_short — keep, needs S1 fills (backtest-expert: &lt;30 trades, seek plateaus, punish)</t>
        </is>
      </c>
    </row>
    <row r="16" ht="10.5" customHeight="1" s="67">
      <c r="A16" s="30" t="inlineStr">
        <is>
          <t>MACD_EXIT_TF</t>
        </is>
      </c>
      <c r="B16" s="72" t="inlineStr">
        <is>
          <t>4h</t>
        </is>
      </c>
      <c r="C16" s="30" t="n"/>
      <c r="D16" s="30" t="n"/>
      <c r="E16" s="30" t="n"/>
      <c r="F16" s="30" t="n"/>
      <c r="G16" s="30">
        <f>IFERROR(VLOOKUP($A27&amp;"_"&amp;$B27,Results_Deltas!$A$2:$P$15000,5,FALSE),"")</f>
        <v/>
      </c>
      <c r="H16" s="30">
        <f>IFERROR(VLOOKUP($A27,Results_30d_Deltas!$A$2:$H$5000,7,FALSE)-E26,"")</f>
        <v/>
      </c>
      <c r="I16" s="30">
        <f>IFERROR(VLOOKUP($A27,Results_30d_Deltas!$A$2:$H$5000,6,FALSE),"")</f>
        <v/>
      </c>
      <c r="J16" s="30" t="n"/>
      <c r="K16" s="30" t="n"/>
      <c r="L16" s="30" t="inlineStr">
        <is>
          <t>NO</t>
        </is>
      </c>
      <c r="M16" s="33" t="n">
        <v>-1.172442283535868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ez_manage.py:3498 top()</t>
        </is>
      </c>
      <c r="IL16" s="30" t="inlineStr">
        <is>
          <t>v12_quick_engine.py:2233 x2</t>
        </is>
      </c>
      <c r="IM16" s="30" t="n"/>
    </row>
    <row r="17" ht="10.5" customHeight="1" s="67">
      <c r="A17" s="30" t="inlineStr">
        <is>
          <t>MI_ENTRY_EXHAUST_BONUS</t>
        </is>
      </c>
      <c r="B17" s="72" t="inlineStr">
        <is>
          <t>12</t>
        </is>
      </c>
      <c r="C17" s="30" t="n"/>
      <c r="D17" s="30" t="n"/>
      <c r="E17" s="30" t="n"/>
      <c r="F17" s="30" t="n"/>
      <c r="G17" s="30">
        <f>IFERROR(VLOOKUP($A31&amp;"_"&amp;$B31,Results_Deltas!$A$2:$P$15000,5,FALSE),"")</f>
        <v/>
      </c>
      <c r="H17" s="30">
        <f>IFERROR(VLOOKUP($A31,Results_30d_Deltas!$A$2:$H$5000,7,FALSE)-E30,"")</f>
        <v/>
      </c>
      <c r="I17" s="30">
        <f>IFERROR(VLOOKUP($A31,Results_30d_Deltas!$A$2:$H$5000,6,FALSE),"")</f>
        <v/>
      </c>
      <c r="J17" s="30" t="n"/>
      <c r="K17" s="30" t="n"/>
      <c r="L17" s="30" t="inlineStr">
        <is>
          <t>NO</t>
        </is>
      </c>
      <c r="M17" s="33" t="n">
        <v>-1.172329111331341</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4" t="n"/>
      <c r="FJ17" s="34" t="n"/>
      <c r="FK17" s="34" t="n"/>
      <c r="FL17" s="34" t="n"/>
      <c r="FM17" s="34"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ez_manage.py:3561 top()</t>
        </is>
      </c>
      <c r="IL17" s="30" t="inlineStr">
        <is>
          <t>v12_quick_engine.py:2333 x8</t>
        </is>
      </c>
      <c r="IM17" s="30" t="n"/>
      <c r="IN17" s="76" t="inlineStr">
        <is>
          <t>SUSPICIOUS n=0 for crypto_short — keep, needs S1 fills (backtest-expert: &lt;30 trades, seek plateaus, punish)</t>
        </is>
      </c>
    </row>
    <row r="18" ht="10.5" customHeight="1" s="67">
      <c r="A18" s="30" t="inlineStr">
        <is>
          <t>HTF_AGAINST_FORCE_CLOSE_CONFIRM_4H</t>
        </is>
      </c>
      <c r="B18" s="72" t="inlineStr">
        <is>
          <t>2.0</t>
        </is>
      </c>
      <c r="C18" s="30" t="n"/>
      <c r="D18" s="30" t="n"/>
      <c r="E18" s="30" t="n"/>
      <c r="F18" s="30" t="n"/>
      <c r="G18" s="30">
        <f>IFERROR(VLOOKUP($A24&amp;"_"&amp;$B24,Results_Deltas!$A$2:$P$15000,5,FALSE),"")</f>
        <v/>
      </c>
      <c r="H18" s="30">
        <f>IFERROR(VLOOKUP($A24,Results_30d_Deltas!$A$2:$H$5000,7,FALSE)-E23,"")</f>
        <v/>
      </c>
      <c r="I18" s="30">
        <f>IFERROR(VLOOKUP($A24,Results_30d_Deltas!$A$2:$H$5000,6,FALSE),"")</f>
        <v/>
      </c>
      <c r="J18" s="30" t="n"/>
      <c r="K18" s="30" t="n"/>
      <c r="L18" s="30" t="inlineStr">
        <is>
          <t>NO</t>
        </is>
      </c>
      <c r="M18" s="33" t="n">
        <v>-1.171523533203848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4" t="n"/>
      <c r="EN18" s="34" t="n"/>
      <c r="EO18" s="34" t="n"/>
      <c r="EP18" s="34" t="n"/>
      <c r="EQ18" s="34"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ez_manage.py:4868 top()</t>
        </is>
      </c>
      <c r="IL18" s="30" t="inlineStr">
        <is>
          <t>v12_quick_engine.py:2039 x7</t>
        </is>
      </c>
      <c r="IM18" s="30" t="n"/>
      <c r="IN18" s="76" t="inlineStr">
        <is>
          <t>SUSPICIOUS n=0 for crypto_short — keep, needs S1 fills (backtest-expert: &lt;30 trades, seek plateaus, punish)</t>
        </is>
      </c>
    </row>
    <row r="19" ht="10.5" customHeight="1" s="67">
      <c r="A19" s="30" t="inlineStr">
        <is>
          <t>ALL_TF_AGAINST_CLOSE_COOLDOWN_SEC</t>
        </is>
      </c>
      <c r="B19" s="72" t="inlineStr">
        <is>
          <t>2.0</t>
        </is>
      </c>
      <c r="C19" s="30" t="n"/>
      <c r="D19" s="30" t="n"/>
      <c r="E19" s="30" t="n"/>
      <c r="F19" s="30" t="n"/>
      <c r="G19" s="30">
        <f>IFERROR(VLOOKUP($A21&amp;"_"&amp;$B21,Results_Deltas!$A$2:$P$15000,5,FALSE),"")</f>
        <v/>
      </c>
      <c r="H19" s="30">
        <f>IFERROR(VLOOKUP($A21,Results_30d_Deltas!$A$2:$H$5000,7,FALSE)-E20,"")</f>
        <v/>
      </c>
      <c r="I19" s="30">
        <f>IFERROR(VLOOKUP($A21,Results_30d_Deltas!$A$2:$H$5000,6,FALSE),"")</f>
        <v/>
      </c>
      <c r="J19" s="30" t="n"/>
      <c r="K19" s="30" t="n"/>
      <c r="L19" s="30" t="inlineStr">
        <is>
          <t>NO</t>
        </is>
      </c>
      <c r="M19" s="33" t="n">
        <v>-1.1712471307035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ez_manage.py:4324 top()</t>
        </is>
      </c>
      <c r="IL19" s="30" t="inlineStr">
        <is>
          <t>v12_quick_engine.py:168 x9</t>
        </is>
      </c>
      <c r="IM19" s="30" t="n"/>
      <c r="IN19" s="76" t="inlineStr">
        <is>
          <t>SUSPICIOUS n=0 for crypto_short — keep, needs S1 fills (backtest-expert: &lt;30 trades, seek plateaus, punish)</t>
        </is>
      </c>
    </row>
    <row r="20" ht="10.5" customHeight="1" s="67">
      <c r="A20" s="30" t="inlineStr">
        <is>
          <t>WT_PERCENTILE_EXIT_OB_4H</t>
        </is>
      </c>
      <c r="B20" s="72" t="inlineStr">
        <is>
          <t>2.0</t>
        </is>
      </c>
      <c r="C20" s="30" t="n"/>
      <c r="D20" s="30" t="n"/>
      <c r="E20" s="30" t="n"/>
      <c r="F20" s="30" t="n"/>
      <c r="G20" s="30">
        <f>IFERROR(VLOOKUP($A37&amp;"_"&amp;$B37,Results_Deltas!$A$2:$P$15000,5,FALSE),"")</f>
        <v/>
      </c>
      <c r="H20" s="30">
        <f>IFERROR(VLOOKUP($A37,Results_30d_Deltas!$A$2:$H$5000,7,FALSE)-E36,"")</f>
        <v/>
      </c>
      <c r="I20" s="30">
        <f>IFERROR(VLOOKUP($A37,Results_30d_Deltas!$A$2:$H$5000,6,FALSE),"")</f>
        <v/>
      </c>
      <c r="J20" s="30" t="n"/>
      <c r="K20" s="30" t="n"/>
      <c r="L20" s="30" t="inlineStr">
        <is>
          <t>NO</t>
        </is>
      </c>
      <c r="M20" s="33" t="n">
        <v>-1.171020370611013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ez_manage.py:5928 top()</t>
        </is>
      </c>
      <c r="IL20" s="30" t="inlineStr">
        <is>
          <t>v12_quick_engine.py:3768 x5</t>
        </is>
      </c>
      <c r="IM20" s="30" t="n"/>
    </row>
    <row r="21" ht="10.5" customHeight="1" s="67">
      <c r="A21" s="31" t="inlineStr">
        <is>
          <t>WT_EXHAUST_EXIT_MIN_GAIN_PCT</t>
        </is>
      </c>
      <c r="B21" s="72" t="inlineStr">
        <is>
          <t>0.5</t>
        </is>
      </c>
      <c r="C21" s="30" t="n"/>
      <c r="D21" s="30" t="n"/>
      <c r="E21" s="30" t="n"/>
      <c r="F21" s="30" t="n"/>
      <c r="G21" s="30">
        <f>IFERROR(VLOOKUP($A37&amp;"_"&amp;$B37,Results_Deltas!$A$2:$P$15000,5,FALSE),"")</f>
        <v/>
      </c>
      <c r="H21" s="30">
        <f>IFERROR(VLOOKUP($A37,Results_30d_Deltas!$A$2:$H$5000,7,FALSE)-E36,"")</f>
        <v/>
      </c>
      <c r="I21" s="30">
        <f>IFERROR(VLOOKUP($A37,Results_30d_Deltas!$A$2:$H$5000,6,FALSE),"")</f>
        <v/>
      </c>
      <c r="J21" s="30" t="n"/>
      <c r="K21" s="30" t="n"/>
      <c r="L21" s="30" t="inlineStr">
        <is>
          <t>YES</t>
        </is>
      </c>
      <c r="M21" s="33" t="n">
        <v>-1.171014092874814</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ez_manage.py:5916 top()</t>
        </is>
      </c>
      <c r="IL21" s="30" t="inlineStr">
        <is>
          <t>v12_quick_engine.py:3752 x3</t>
        </is>
      </c>
      <c r="IM21" s="30" t="n"/>
      <c r="IN21" s="76" t="inlineStr">
        <is>
          <t>SUSPICIOUS n=0 for crypto_short — keep, needs S1 fills (backtest-expert: &lt;30 trades, seek plateaus, punish)</t>
        </is>
      </c>
    </row>
    <row r="22" ht="10.5" customHeight="1" s="67">
      <c r="A22" s="30" t="inlineStr">
        <is>
          <t>WT_EXHAUST_EXIT_MIN_GAIN_PCT</t>
        </is>
      </c>
      <c r="B22" s="72" t="inlineStr">
        <is>
          <t>1.0</t>
        </is>
      </c>
      <c r="C22" s="30" t="n"/>
      <c r="D22" s="30" t="n"/>
      <c r="E22" s="30" t="n"/>
      <c r="F22" s="30" t="n"/>
      <c r="G22" s="30">
        <f>IFERROR(VLOOKUP($A38&amp;"_"&amp;$B38,Results_Deltas!$A$2:$P$15000,5,FALSE),"")</f>
        <v/>
      </c>
      <c r="H22" s="30">
        <f>IFERROR(VLOOKUP($A38,Results_30d_Deltas!$A$2:$H$5000,7,FALSE)-E37,"")</f>
        <v/>
      </c>
      <c r="I22" s="30">
        <f>IFERROR(VLOOKUP($A38,Results_30d_Deltas!$A$2:$H$5000,6,FALSE),"")</f>
        <v/>
      </c>
      <c r="J22" s="30" t="n"/>
      <c r="K22" s="30" t="n"/>
      <c r="L22" s="30" t="inlineStr">
        <is>
          <t>NO</t>
        </is>
      </c>
      <c r="M22" s="33" t="n">
        <v>-1.171007458300735</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ez_manage.py:5916 top()</t>
        </is>
      </c>
      <c r="IL22" s="30" t="inlineStr">
        <is>
          <t>v12_quick_engine.py:3752 x3</t>
        </is>
      </c>
      <c r="IM22" s="30" t="n"/>
      <c r="IN22" s="76" t="inlineStr">
        <is>
          <t>SUSPICIOUS n=0 for crypto_short — keep, needs S1 fills (backtest-expert: &lt;30 trades, seek plateaus, punish)</t>
        </is>
      </c>
    </row>
    <row r="23" ht="10.5" customHeight="1" s="67">
      <c r="A23" s="30" t="inlineStr">
        <is>
          <t>WT_PERCENTILE_ENTRY_OB_D</t>
        </is>
      </c>
      <c r="B23" s="72" t="inlineStr">
        <is>
          <t>67.5</t>
        </is>
      </c>
      <c r="C23" s="30" t="n"/>
      <c r="D23" s="30" t="n"/>
      <c r="E23" s="30" t="n"/>
      <c r="F23" s="30" t="n"/>
      <c r="G23" s="30">
        <f>IFERROR(VLOOKUP($A40&amp;"_"&amp;$B40,Results_Deltas!$A$2:$P$15000,5,FALSE),"")</f>
        <v/>
      </c>
      <c r="H23" s="30">
        <f>IFERROR(VLOOKUP($A40,Results_30d_Deltas!$A$2:$H$5000,7,FALSE)-E39,"")</f>
        <v/>
      </c>
      <c r="I23" s="30">
        <f>IFERROR(VLOOKUP($A40,Results_30d_Deltas!$A$2:$H$5000,6,FALSE),"")</f>
        <v/>
      </c>
      <c r="J23" s="30" t="n"/>
      <c r="K23" s="30" t="n"/>
      <c r="L23" s="30" t="inlineStr">
        <is>
          <t>NO</t>
        </is>
      </c>
      <c r="M23" s="33" t="n">
        <v>-1.17066399229465</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ez_manage.py:5925 top()</t>
        </is>
      </c>
      <c r="IL23" s="30" t="inlineStr">
        <is>
          <t>v12_quick_engine.py:3765 x2</t>
        </is>
      </c>
      <c r="IM23" s="30" t="n"/>
      <c r="IN23" s="76" t="inlineStr">
        <is>
          <t>SUSPICIOUS n=0 for crypto_short — keep, needs S1 fills (backtest-expert: &lt;30 trades, seek plateaus, punish)</t>
        </is>
      </c>
    </row>
    <row r="24" ht="10.5" customHeight="1" s="67">
      <c r="A24" s="30" t="inlineStr">
        <is>
          <t>MI_ENTRY_EXHAUST_BONUS</t>
        </is>
      </c>
      <c r="B24" s="72" t="inlineStr">
        <is>
          <t>10</t>
        </is>
      </c>
      <c r="C24" s="30" t="n"/>
      <c r="D24" s="30" t="n"/>
      <c r="E24" s="30" t="n"/>
      <c r="F24" s="30" t="n"/>
      <c r="G24" s="30">
        <f>IFERROR(VLOOKUP($A38&amp;"_"&amp;$B38,Results_Deltas!$A$2:$P$15000,5,FALSE),"")</f>
        <v/>
      </c>
      <c r="H24" s="30">
        <f>IFERROR(VLOOKUP($A38,Results_30d_Deltas!$A$2:$H$5000,7,FALSE)-E37,"")</f>
        <v/>
      </c>
      <c r="I24" s="30">
        <f>IFERROR(VLOOKUP($A38,Results_30d_Deltas!$A$2:$H$5000,6,FALSE),"")</f>
        <v/>
      </c>
      <c r="J24" s="30" t="n"/>
      <c r="K24" s="30" t="n"/>
      <c r="L24" s="30" t="inlineStr">
        <is>
          <t>NO</t>
        </is>
      </c>
      <c r="M24" s="33" t="n">
        <v>-1.170391872751068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4" t="n"/>
      <c r="FJ24" s="34" t="n"/>
      <c r="FK24" s="34" t="n"/>
      <c r="FL24" s="34" t="n"/>
      <c r="FM24" s="34"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ez_manage.py:3561 top()</t>
        </is>
      </c>
      <c r="IL24" s="30" t="inlineStr">
        <is>
          <t>v12_quick_engine.py:2333 x8</t>
        </is>
      </c>
      <c r="IM24" s="30" t="n"/>
      <c r="IN24" s="76" t="inlineStr">
        <is>
          <t>SUSPICIOUS n=0 for crypto_short — keep, needs S1 fills (backtest-expert: &lt;30 trades, seek plateaus, punish)</t>
        </is>
      </c>
    </row>
    <row r="25" ht="10.5" customHeight="1" s="67">
      <c r="A25" s="30" t="inlineStr">
        <is>
          <t>MI_ENTRY_STRUCT_BONUS</t>
        </is>
      </c>
      <c r="B25" s="72" t="inlineStr">
        <is>
          <t>15</t>
        </is>
      </c>
      <c r="C25" s="30" t="n"/>
      <c r="D25" s="30" t="n"/>
      <c r="E25" s="30" t="n"/>
      <c r="F25" s="30" t="n"/>
      <c r="G25" s="30">
        <f>IFERROR(VLOOKUP($A39&amp;"_"&amp;$B39,Results_Deltas!$A$2:$P$15000,5,FALSE),"")</f>
        <v/>
      </c>
      <c r="H25" s="30">
        <f>IFERROR(VLOOKUP($A39,Results_30d_Deltas!$A$2:$H$5000,7,FALSE)-E38,"")</f>
        <v/>
      </c>
      <c r="I25" s="30">
        <f>IFERROR(VLOOKUP($A39,Results_30d_Deltas!$A$2:$H$5000,6,FALSE),"")</f>
        <v/>
      </c>
      <c r="J25" s="30" t="n"/>
      <c r="K25" s="30" t="n"/>
      <c r="L25" s="30" t="inlineStr">
        <is>
          <t>NO</t>
        </is>
      </c>
      <c r="M25" s="33" t="n">
        <v>-1.168022488508448</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4" t="n"/>
      <c r="FJ25" s="34" t="n"/>
      <c r="FK25" s="34" t="n"/>
      <c r="FL25" s="34" t="n"/>
      <c r="FM25" s="34"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ez_manage.py:3562 top()</t>
        </is>
      </c>
      <c r="IL25" s="30" t="inlineStr">
        <is>
          <t>v12_quick_engine.py:2335 x8</t>
        </is>
      </c>
      <c r="IM25" s="30" t="n"/>
      <c r="IN25" s="76" t="inlineStr">
        <is>
          <t>SUSPICIOUS n=0 for crypto_short — keep, needs S1 fills (backtest-expert: &lt;30 trades, seek plateaus, punish)</t>
        </is>
      </c>
    </row>
    <row r="26" ht="10.5" customHeight="1" s="67">
      <c r="A26" s="30" t="inlineStr">
        <is>
          <t>MI_ENTRY_STRUCT_BONUS</t>
        </is>
      </c>
      <c r="B26" s="72" t="inlineStr">
        <is>
          <t>8</t>
        </is>
      </c>
      <c r="C26" s="30" t="n"/>
      <c r="D26" s="30" t="n"/>
      <c r="E26" s="30" t="n"/>
      <c r="F26" s="30" t="n"/>
      <c r="G26" s="30">
        <f>IFERROR(VLOOKUP($A40&amp;"_"&amp;$B40,Results_Deltas!$A$2:$P$15000,5,FALSE),"")</f>
        <v/>
      </c>
      <c r="H26" s="30">
        <f>IFERROR(VLOOKUP($A40,Results_30d_Deltas!$A$2:$H$5000,7,FALSE)-E39,"")</f>
        <v/>
      </c>
      <c r="I26" s="30">
        <f>IFERROR(VLOOKUP($A40,Results_30d_Deltas!$A$2:$H$5000,6,FALSE),"")</f>
        <v/>
      </c>
      <c r="J26" s="30" t="n"/>
      <c r="K26" s="30" t="n"/>
      <c r="L26" s="30" t="inlineStr">
        <is>
          <t>NO</t>
        </is>
      </c>
      <c r="M26" s="33" t="n">
        <v>-1.167800901937029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4" t="n"/>
      <c r="FJ26" s="34" t="n"/>
      <c r="FK26" s="34" t="n"/>
      <c r="FL26" s="34" t="n"/>
      <c r="FM26" s="34"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ez_manage.py:3562 top()</t>
        </is>
      </c>
      <c r="IL26" s="30" t="inlineStr">
        <is>
          <t>v12_quick_engine.py:2335 x8</t>
        </is>
      </c>
      <c r="IM26" s="30" t="n"/>
      <c r="IN26" s="76" t="inlineStr">
        <is>
          <t>SUSPICIOUS n=0 for crypto_short — keep, needs S1 fills (backtest-expert: &lt;30 trades, seek plateaus, punish)</t>
        </is>
      </c>
    </row>
    <row r="27" ht="10.5" customHeight="1" s="67">
      <c r="A27" s="30" t="inlineStr">
        <is>
          <t>MI_ENTRY_ENABLED</t>
        </is>
      </c>
      <c r="B27" s="72" t="inlineStr">
        <is>
          <t>True</t>
        </is>
      </c>
      <c r="C27" s="30" t="n"/>
      <c r="D27" s="30" t="n"/>
      <c r="E27" s="30" t="n"/>
      <c r="F27" s="30" t="n"/>
      <c r="G27" s="30">
        <f>IFERROR(VLOOKUP($A41&amp;"_"&amp;$B41,Results_Deltas!$A$2:$P$15000,5,FALSE),"")</f>
        <v/>
      </c>
      <c r="H27" s="30">
        <f>IFERROR(VLOOKUP($A41,Results_30d_Deltas!$A$2:$H$5000,7,FALSE)-E40,"")</f>
        <v/>
      </c>
      <c r="I27" s="30">
        <f>IFERROR(VLOOKUP($A41,Results_30d_Deltas!$A$2:$H$5000,6,FALSE),"")</f>
        <v/>
      </c>
      <c r="J27" s="30" t="n"/>
      <c r="K27" s="30" t="n"/>
      <c r="L27" s="30" t="inlineStr">
        <is>
          <t>NO</t>
        </is>
      </c>
      <c r="M27" s="33" t="n">
        <v>-1.167541391147613</v>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4" t="n"/>
      <c r="FJ27" s="34" t="n"/>
      <c r="FK27" s="34" t="n"/>
      <c r="FL27" s="34" t="n"/>
      <c r="FM27" s="34"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ez_manage.py:4996 top()</t>
        </is>
      </c>
      <c r="IL27" s="30" t="inlineStr">
        <is>
          <t>v12_quick_engine.py:2331 x16</t>
        </is>
      </c>
      <c r="IM27" s="30" t="n"/>
      <c r="IN27" s="76" t="inlineStr">
        <is>
          <t>SUSPICIOUS n=0 for crypto_short — keep, needs S1 fills (backtest-expert: &lt;30 trades, seek plateaus, punish)</t>
        </is>
      </c>
    </row>
    <row r="28" ht="10.5" customHeight="1" s="67">
      <c r="A28" s="30" t="inlineStr">
        <is>
          <t>WT_EXHAUST_ENTRY_GATE_ENABLED</t>
        </is>
      </c>
      <c r="B28" s="72" t="inlineStr">
        <is>
          <t>True</t>
        </is>
      </c>
      <c r="C28" s="30" t="n"/>
      <c r="D28" s="30" t="n"/>
      <c r="E28" s="30" t="n"/>
      <c r="F28" s="30" t="n"/>
      <c r="G28" s="30">
        <f>IFERROR(VLOOKUP($A44&amp;"_"&amp;$B44,Results_Deltas!$A$2:$P$15000,5,FALSE),"")</f>
        <v/>
      </c>
      <c r="H28" s="30">
        <f>IFERROR(VLOOKUP($A44,Results_30d_Deltas!$A$2:$H$5000,7,FALSE)-E43,"")</f>
        <v/>
      </c>
      <c r="I28" s="30">
        <f>IFERROR(VLOOKUP($A44,Results_30d_Deltas!$A$2:$H$5000,6,FALSE),"")</f>
        <v/>
      </c>
      <c r="J28" s="30" t="n"/>
      <c r="K28" s="30" t="n"/>
      <c r="L28" s="30" t="inlineStr">
        <is>
          <t>NO</t>
        </is>
      </c>
      <c r="M28" s="33" t="n">
        <v>-1.167535176216353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4" t="n"/>
      <c r="FJ28" s="34" t="n"/>
      <c r="FK28" s="34" t="n"/>
      <c r="FL28" s="34" t="n"/>
      <c r="FM28" s="34"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ez_manage.py:5914 top()</t>
        </is>
      </c>
      <c r="IL28" s="30" t="inlineStr">
        <is>
          <t>v12_quick_engine.py:3750 x2</t>
        </is>
      </c>
      <c r="IM28" s="30" t="n"/>
      <c r="IN28" s="76" t="inlineStr">
        <is>
          <t>SUSPICIOUS n=0 for crypto_short — keep, needs S1 fills (backtest-expert: &lt;30 trades, seek plateaus, punish)</t>
        </is>
      </c>
    </row>
    <row r="29" ht="10.5" customHeight="1" s="67">
      <c r="A29" s="30" t="inlineStr">
        <is>
          <t>WT_PERCENTILE_ENTRY_GATE_ENABLED</t>
        </is>
      </c>
      <c r="B29" s="72" t="inlineStr">
        <is>
          <t>True</t>
        </is>
      </c>
      <c r="C29" s="30" t="n"/>
      <c r="D29" s="30" t="n"/>
      <c r="E29" s="30" t="n"/>
      <c r="F29" s="30" t="n"/>
      <c r="G29" s="30">
        <f>IFERROR(VLOOKUP($A46&amp;"_"&amp;$B46,Results_Deltas!$A$2:$P$15000,5,FALSE),"")</f>
        <v/>
      </c>
      <c r="H29" s="30">
        <f>IFERROR(VLOOKUP($A46,Results_30d_Deltas!$A$2:$H$5000,7,FALSE)-E45,"")</f>
        <v/>
      </c>
      <c r="I29" s="30">
        <f>IFERROR(VLOOKUP($A46,Results_30d_Deltas!$A$2:$H$5000,6,FALSE),"")</f>
        <v/>
      </c>
      <c r="J29" s="30" t="n"/>
      <c r="K29" s="30" t="n"/>
      <c r="L29" s="30" t="inlineStr">
        <is>
          <t>YES</t>
        </is>
      </c>
      <c r="M29" s="33" t="n">
        <v>-1.164563145745799</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4" t="n"/>
      <c r="FJ29" s="34" t="n"/>
      <c r="FK29" s="34" t="n"/>
      <c r="FL29" s="34" t="n"/>
      <c r="FM29" s="34"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ez_manage.py:5924 top()</t>
        </is>
      </c>
      <c r="IL29" s="30" t="inlineStr">
        <is>
          <t>v12_quick_engine.py:3764 x2</t>
        </is>
      </c>
      <c r="IM29" s="30" t="n"/>
      <c r="IN29" s="76" t="inlineStr">
        <is>
          <t>SUSPICIOUS n=0 for crypto_short — keep, needs S1 fills (backtest-expert: &lt;30 trades, seek plateaus, punish)</t>
        </is>
      </c>
    </row>
    <row r="30" ht="10.5" customHeight="1" s="67">
      <c r="A30" s="30" t="inlineStr">
        <is>
          <t>WT_PERCENTILE_ENTRY_OS_D</t>
        </is>
      </c>
      <c r="B30" s="72" t="inlineStr">
        <is>
          <t>5.0</t>
        </is>
      </c>
      <c r="C30" s="30" t="n"/>
      <c r="D30" s="30" t="n"/>
      <c r="E30" s="30" t="n"/>
      <c r="F30" s="30" t="n"/>
      <c r="G30" s="30">
        <f>IFERROR(VLOOKUP($A47&amp;"_"&amp;$B47,Results_Deltas!$A$2:$P$15000,5,FALSE),"")</f>
        <v/>
      </c>
      <c r="H30" s="30">
        <f>IFERROR(VLOOKUP($A47,Results_30d_Deltas!$A$2:$H$5000,7,FALSE)-E46,"")</f>
        <v/>
      </c>
      <c r="I30" s="30">
        <f>IFERROR(VLOOKUP($A47,Results_30d_Deltas!$A$2:$H$5000,6,FALSE),"")</f>
        <v/>
      </c>
      <c r="J30" s="30" t="n"/>
      <c r="K30" s="30" t="n"/>
      <c r="L30" s="30" t="inlineStr">
        <is>
          <t>NO</t>
        </is>
      </c>
      <c r="M30" s="33" t="n">
        <v>-1.16321385728059</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4" t="n"/>
      <c r="FJ30" s="34" t="n"/>
      <c r="FK30" s="34" t="n"/>
      <c r="FL30" s="34" t="n"/>
      <c r="FM30" s="34"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ez_manage.py:5926 top()</t>
        </is>
      </c>
      <c r="IL30" s="30" t="inlineStr">
        <is>
          <t>v12_quick_engine.py:3766 x2</t>
        </is>
      </c>
      <c r="IM30" s="30" t="n"/>
      <c r="IN30" s="76" t="inlineStr">
        <is>
          <t>SUSPICIOUS n=0 for crypto_short — keep, needs S1 fills (backtest-expert: &lt;30 trades, seek plateaus, punish)</t>
        </is>
      </c>
    </row>
    <row r="31" ht="10.5" customHeight="1" s="67">
      <c r="A31" s="30" t="inlineStr">
        <is>
          <t>WT_REDUCE_FRAC_LOW</t>
        </is>
      </c>
      <c r="B31" s="72" t="inlineStr">
        <is>
          <t>0.5</t>
        </is>
      </c>
      <c r="C31" s="30" t="n"/>
      <c r="D31" s="30" t="n"/>
      <c r="E31" s="30" t="n"/>
      <c r="F31" s="30" t="n"/>
      <c r="G31" s="30">
        <f>IFERROR(VLOOKUP($A48&amp;"_"&amp;$B48,Results_Deltas!$A$2:$P$15000,5,FALSE),"")</f>
        <v/>
      </c>
      <c r="H31" s="30">
        <f>IFERROR(VLOOKUP($A48,Results_30d_Deltas!$A$2:$H$5000,7,FALSE)-E47,"")</f>
        <v/>
      </c>
      <c r="I31" s="30">
        <f>IFERROR(VLOOKUP($A48,Results_30d_Deltas!$A$2:$H$5000,6,FALSE),"")</f>
        <v/>
      </c>
      <c r="J31" s="30" t="n"/>
      <c r="K31" s="30" t="n"/>
      <c r="L31" s="30" t="inlineStr">
        <is>
          <t>NO</t>
        </is>
      </c>
      <c r="M31" s="33" t="n">
        <v>-1.139944797173995</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4" t="n"/>
      <c r="BL31" s="34" t="n"/>
      <c r="BM31" s="34" t="n"/>
      <c r="BN31" s="34" t="n"/>
      <c r="BO31" s="34"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ez_manage.py:4308 top()</t>
        </is>
      </c>
      <c r="IL31" s="30" t="inlineStr">
        <is>
          <t>v12_quick_engine.py:2948 x10</t>
        </is>
      </c>
      <c r="IM31" s="30" t="n"/>
      <c r="IN31" s="76" t="inlineStr">
        <is>
          <t>SUSPICIOUS n=0 for crypto_short — keep, needs S1 fills (backtest-expert: &lt;30 trades, seek plateaus, punish)</t>
        </is>
      </c>
    </row>
    <row r="32" ht="10.5" customHeight="1" s="67">
      <c r="A32" s="30" t="inlineStr">
        <is>
          <t>WT_REDUCE_FRAC_MED</t>
        </is>
      </c>
      <c r="B32" s="72" t="inlineStr">
        <is>
          <t>1.0</t>
        </is>
      </c>
      <c r="C32" s="30" t="n"/>
      <c r="D32" s="30" t="n"/>
      <c r="E32" s="30" t="n"/>
      <c r="F32" s="30" t="n"/>
      <c r="G32" s="30">
        <f>IFERROR(VLOOKUP($A49&amp;"_"&amp;$B49,Results_Deltas!$A$2:$P$15000,5,FALSE),"")</f>
        <v/>
      </c>
      <c r="H32" s="30">
        <f>IFERROR(VLOOKUP($A49,Results_30d_Deltas!$A$2:$H$5000,7,FALSE)-E48,"")</f>
        <v/>
      </c>
      <c r="I32" s="30">
        <f>IFERROR(VLOOKUP($A49,Results_30d_Deltas!$A$2:$H$5000,6,FALSE),"")</f>
        <v/>
      </c>
      <c r="J32" s="30" t="n"/>
      <c r="K32" s="30" t="n"/>
      <c r="L32" s="30" t="inlineStr">
        <is>
          <t>NO</t>
        </is>
      </c>
      <c r="M32" s="33" t="n">
        <v>-1.136624771274035</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4" t="n"/>
      <c r="BL32" s="34" t="n"/>
      <c r="BM32" s="34" t="n"/>
      <c r="BN32" s="34" t="n"/>
      <c r="BO32" s="34"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ez_manage.py:4309 top()</t>
        </is>
      </c>
      <c r="IL32" s="30" t="inlineStr">
        <is>
          <t>v12_quick_engine.py:2949 x14</t>
        </is>
      </c>
      <c r="IM32" s="30" t="n"/>
      <c r="IN32" s="76" t="inlineStr">
        <is>
          <t>SUSPICIOUS n=0 for crypto_short — keep, needs S1 fills (backtest-expert: &lt;30 trades, seek plateaus, punish)</t>
        </is>
      </c>
    </row>
    <row r="33" ht="10.5" customHeight="1" s="67">
      <c r="A33" s="30" t="inlineStr">
        <is>
          <t>WT_PERCENTILE_EXIT_OS_4H</t>
        </is>
      </c>
      <c r="B33" s="72" t="inlineStr">
        <is>
          <t>1.0</t>
        </is>
      </c>
      <c r="C33" s="30" t="n"/>
      <c r="D33" s="30" t="n"/>
      <c r="E33" s="30" t="n"/>
      <c r="F33" s="30" t="n"/>
      <c r="G33" s="30">
        <f>IFERROR(VLOOKUP($A50&amp;"_"&amp;$B50,Results_Deltas!$A$2:$P$15000,5,FALSE),"")</f>
        <v/>
      </c>
      <c r="H33" s="30">
        <f>IFERROR(VLOOKUP($A50,Results_30d_Deltas!$A$2:$H$5000,7,FALSE)-E49,"")</f>
        <v/>
      </c>
      <c r="I33" s="30">
        <f>IFERROR(VLOOKUP($A50,Results_30d_Deltas!$A$2:$H$5000,6,FALSE),"")</f>
        <v/>
      </c>
      <c r="J33" s="30" t="n"/>
      <c r="K33" s="30" t="n"/>
      <c r="L33" s="30" t="inlineStr">
        <is>
          <t>NO</t>
        </is>
      </c>
      <c r="M33" s="33" t="n">
        <v>-1.133737371030359</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ez_manage.py:5930 top()</t>
        </is>
      </c>
      <c r="IL33" s="30" t="inlineStr">
        <is>
          <t>v12_quick_engine.py:3770 x5</t>
        </is>
      </c>
      <c r="IM33" s="30" t="n"/>
      <c r="IN33" s="76" t="inlineStr">
        <is>
          <t>SUSPICIOUS n=0 for crypto_short — keep, needs S1 fills (backtest-expert: &lt;30 trades, seek plateaus, punish)</t>
        </is>
      </c>
    </row>
    <row r="34" ht="10.5" customHeight="1" s="67">
      <c r="A34" s="30" t="inlineStr">
        <is>
          <t>WT_PERCENTILE_EXIT_OB_D</t>
        </is>
      </c>
      <c r="B34" s="72" t="inlineStr">
        <is>
          <t>2.0</t>
        </is>
      </c>
      <c r="C34" s="30" t="n"/>
      <c r="D34" s="30" t="n"/>
      <c r="E34" s="30" t="n"/>
      <c r="F34" s="30" t="n"/>
      <c r="G34" s="30">
        <f>IFERROR(VLOOKUP($A51&amp;"_"&amp;$B51,Results_Deltas!$A$2:$P$15000,5,FALSE),"")</f>
        <v/>
      </c>
      <c r="H34" s="30">
        <f>IFERROR(VLOOKUP($A51,Results_30d_Deltas!$A$2:$H$5000,7,FALSE)-E50,"")</f>
        <v/>
      </c>
      <c r="I34" s="30">
        <f>IFERROR(VLOOKUP($A51,Results_30d_Deltas!$A$2:$H$5000,6,FALSE),"")</f>
        <v/>
      </c>
      <c r="J34" s="30" t="n"/>
      <c r="K34" s="30" t="n"/>
      <c r="L34" s="30" t="inlineStr">
        <is>
          <t>NO</t>
        </is>
      </c>
      <c r="M34" s="33" t="n">
        <v>-1.130506249413208</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ez_manage.py:5929 top()</t>
        </is>
      </c>
      <c r="IL34" s="30" t="inlineStr">
        <is>
          <t>v12_quick_engine.py:3769 x3</t>
        </is>
      </c>
      <c r="IM34" s="30" t="n"/>
      <c r="IN34" s="76" t="inlineStr">
        <is>
          <t>SUSPICIOUS n=0 for crypto_short — keep, needs S1 fills (backtest-expert: &lt;30 trades, seek plateaus, punish)</t>
        </is>
      </c>
    </row>
    <row r="35" ht="10.5" customHeight="1" s="67">
      <c r="A35" s="30" t="inlineStr">
        <is>
          <t>SATOSHIT_EXIT_LONG_RSI_MIN_TRADIER</t>
        </is>
      </c>
      <c r="B35" s="72" t="inlineStr">
        <is>
          <t>41.25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v>-1.127872878229115</v>
      </c>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ez_manage.py:5452 top()</t>
        </is>
      </c>
      <c r="IL35" s="30" t="inlineStr">
        <is>
          <t>v12_quick_engine.py:3061 x7</t>
        </is>
      </c>
      <c r="IM35" s="30" t="n"/>
      <c r="IN35" s="76" t="inlineStr">
        <is>
          <t>SUSPICIOUS n=0 for crypto_short — keep, needs S1 fills (backtest-expert: &lt;30 trades, seek plateaus, punish)</t>
        </is>
      </c>
    </row>
    <row r="36" ht="10.5" customHeight="1" s="67">
      <c r="A36" s="30" t="inlineStr">
        <is>
          <t>DC_HOPELESS_EXIT_MIN_AGE_S</t>
        </is>
      </c>
      <c r="B36" s="72" t="inlineStr">
        <is>
          <t>2.0</t>
        </is>
      </c>
      <c r="C36" s="30" t="n"/>
      <c r="D36" s="30" t="n"/>
      <c r="E36" s="30" t="n"/>
      <c r="F36" s="30" t="n"/>
      <c r="G36" s="30">
        <f>IFERROR(VLOOKUP($A40&amp;"_"&amp;$B40,Results_Deltas!$A$2:$P$15000,5,FALSE),"")</f>
        <v/>
      </c>
      <c r="H36" s="30">
        <f>IFERROR(VLOOKUP($A40,Results_30d_Deltas!$A$2:$H$5000,7,FALSE)-E39,"")</f>
        <v/>
      </c>
      <c r="I36" s="30">
        <f>IFERROR(VLOOKUP($A40,Results_30d_Deltas!$A$2:$H$5000,6,FALSE),"")</f>
        <v/>
      </c>
      <c r="J36" s="30" t="n"/>
      <c r="K36" s="30" t="n"/>
      <c r="L36" s="30" t="inlineStr">
        <is>
          <t>NO</t>
        </is>
      </c>
      <c r="M36" s="33" t="n">
        <v>-1.127856829261728</v>
      </c>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ez_manage.py:4573 top()</t>
        </is>
      </c>
      <c r="IL36" s="30" t="inlineStr">
        <is>
          <t>v12_quick_engine.py:547 x9</t>
        </is>
      </c>
      <c r="IM36" s="30" t="n"/>
      <c r="IN36" s="76" t="inlineStr">
        <is>
          <t>SUSPICIOUS n=0 for crypto_short — keep, needs S1 fills (backtest-expert: &lt;30 trades, seek plateaus, punish)</t>
        </is>
      </c>
    </row>
    <row r="37" ht="10.5" customHeight="1" s="67">
      <c r="A37" s="31" t="inlineStr">
        <is>
          <t>HLR_TOP_EXIT_ENABLED</t>
        </is>
      </c>
      <c r="B37" s="72" t="inlineStr">
        <is>
          <t>True</t>
        </is>
      </c>
      <c r="C37" s="30" t="n"/>
      <c r="D37" s="30" t="n"/>
      <c r="E37" s="30" t="n"/>
      <c r="F37" s="30" t="n"/>
      <c r="G37" s="30">
        <f>IFERROR(VLOOKUP($A43&amp;"_"&amp;$B43,Results_Deltas!$A$2:$P$15000,5,FALSE),"")</f>
        <v/>
      </c>
      <c r="H37" s="30">
        <f>IFERROR(VLOOKUP($A43,Results_30d_Deltas!$A$2:$H$5000,7,FALSE)-E42,"")</f>
        <v/>
      </c>
      <c r="I37" s="30">
        <f>IFERROR(VLOOKUP($A43,Results_30d_Deltas!$A$2:$H$5000,6,FALSE),"")</f>
        <v/>
      </c>
      <c r="J37" s="30" t="n"/>
      <c r="K37" s="30" t="n"/>
      <c r="L37" s="30" t="inlineStr">
        <is>
          <t>YES</t>
        </is>
      </c>
      <c r="M37" s="33" t="n">
        <v>-1.127856829261728</v>
      </c>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ez_manage.py:4858 top()</t>
        </is>
      </c>
      <c r="IL37" s="30" t="inlineStr">
        <is>
          <t>v12_quick_engine.py:2031 x5</t>
        </is>
      </c>
      <c r="IM37" s="30" t="n"/>
      <c r="IN37" s="76" t="inlineStr">
        <is>
          <t>SUSPICIOUS n=0 for crypto_short — keep, needs S1 fills (backtest-expert: &lt;30 trades, seek plateaus, punish)</t>
        </is>
      </c>
    </row>
    <row r="38" ht="10.5" customHeight="1" s="67">
      <c r="A38" s="30" t="inlineStr">
        <is>
          <t>WT_REDUCE_FRAC_MED</t>
        </is>
      </c>
      <c r="B38" s="72" t="inlineStr">
        <is>
          <t>0.5</t>
        </is>
      </c>
      <c r="C38" s="30" t="n"/>
      <c r="D38" s="30" t="n"/>
      <c r="E38" s="30" t="n"/>
      <c r="F38" s="30" t="n"/>
      <c r="G38" s="30">
        <f>IFERROR(VLOOKUP($A55&amp;"_"&amp;$B55,Results_Deltas!$A$2:$P$15000,5,FALSE),"")</f>
        <v/>
      </c>
      <c r="H38" s="30">
        <f>IFERROR(VLOOKUP($A55,Results_30d_Deltas!$A$2:$H$5000,7,FALSE)-E54,"")</f>
        <v/>
      </c>
      <c r="I38" s="30">
        <f>IFERROR(VLOOKUP($A55,Results_30d_Deltas!$A$2:$H$5000,6,FALSE),"")</f>
        <v/>
      </c>
      <c r="J38" s="30" t="n"/>
      <c r="K38" s="30" t="n"/>
      <c r="L38" s="30" t="inlineStr">
        <is>
          <t>YES</t>
        </is>
      </c>
      <c r="M38" s="33" t="n">
        <v>-1.12710839451199</v>
      </c>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4" t="n"/>
      <c r="BL38" s="34" t="n"/>
      <c r="BM38" s="34" t="n"/>
      <c r="BN38" s="34" t="n"/>
      <c r="BO38" s="34"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ez_manage.py:4309 top()</t>
        </is>
      </c>
      <c r="IL38" s="30" t="inlineStr">
        <is>
          <t>v12_quick_engine.py:2949 x14</t>
        </is>
      </c>
      <c r="IM38" s="30" t="n"/>
      <c r="IN38" s="76" t="inlineStr">
        <is>
          <t>SUSPICIOUS n=0 for crypto_short — keep, needs S1 fills (backtest-expert: &lt;30 trades, seek plateaus, punish)</t>
        </is>
      </c>
    </row>
    <row r="39" ht="10.5" customHeight="1" s="67">
      <c r="A39" s="30" t="inlineStr">
        <is>
          <t>SATOSHIT_EXIT_LONG_RSI_MIN_TRADIER</t>
        </is>
      </c>
      <c r="B39" s="72" t="inlineStr">
        <is>
          <t>27.5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v>-1.125998111096482</v>
      </c>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ez_manage.py:5452 top()</t>
        </is>
      </c>
      <c r="IL39" s="30" t="inlineStr">
        <is>
          <t>v12_quick_engine.py:3061 x7</t>
        </is>
      </c>
      <c r="IM39" s="30" t="n"/>
      <c r="IN39" s="76" t="inlineStr">
        <is>
          <t>SUSPICIOUS n=0 for crypto_short — keep, needs S1 fills (backtest-expert: &lt;30 trades, seek plateaus, punish)</t>
        </is>
      </c>
    </row>
    <row r="40" ht="10.5" customHeight="1" s="67">
      <c r="A40" s="31" t="inlineStr">
        <is>
          <t>MI_DIV_EXIT_ENABLED</t>
        </is>
      </c>
      <c r="B40" s="72" t="inlineStr">
        <is>
          <t>True</t>
        </is>
      </c>
      <c r="C40" s="30" t="n"/>
      <c r="D40" s="30" t="n"/>
      <c r="E40" s="30" t="n"/>
      <c r="F40" s="30" t="n"/>
      <c r="G40" s="30">
        <f>IFERROR(VLOOKUP($A53&amp;"_"&amp;$B53,Results_Deltas!$A$2:$P$15000,5,FALSE),"")</f>
        <v/>
      </c>
      <c r="H40" s="30">
        <f>IFERROR(VLOOKUP($A53,Results_30d_Deltas!$A$2:$H$5000,7,FALSE)-E52,"")</f>
        <v/>
      </c>
      <c r="I40" s="30">
        <f>IFERROR(VLOOKUP($A53,Results_30d_Deltas!$A$2:$H$5000,6,FALSE),"")</f>
        <v/>
      </c>
      <c r="J40" s="30" t="n"/>
      <c r="K40" s="30" t="n"/>
      <c r="L40" s="30" t="inlineStr">
        <is>
          <t>YES</t>
        </is>
      </c>
      <c r="M40" s="33" t="n">
        <v>-1.125982062129095</v>
      </c>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ez_manage.py:3560 top()</t>
        </is>
      </c>
      <c r="IL40" s="30" t="inlineStr">
        <is>
          <t>v12_quick_engine.py:2329 x8</t>
        </is>
      </c>
      <c r="IM40" s="30" t="n"/>
      <c r="IN40" s="76" t="inlineStr">
        <is>
          <t>SUSPICIOUS n=0 for crypto_short — keep, needs S1 fills (backtest-expert: &lt;30 trades, seek plateaus, punish)</t>
        </is>
      </c>
    </row>
    <row r="41" ht="10.5" customHeight="1" s="67">
      <c r="A41" s="30" t="inlineStr">
        <is>
          <t>REGIME_RANGING_WT_REDUCE_FRAC_LOW</t>
        </is>
      </c>
      <c r="B41" s="72" t="inlineStr">
        <is>
          <t>0.6</t>
        </is>
      </c>
      <c r="C41" s="30" t="n"/>
      <c r="D41" s="30" t="n"/>
      <c r="E41" s="30" t="n"/>
      <c r="F41" s="30" t="n"/>
      <c r="G41" s="30">
        <f>IFERROR(VLOOKUP($A56&amp;"_"&amp;$B56,Results_Deltas!$A$2:$P$15000,5,FALSE),"")</f>
        <v/>
      </c>
      <c r="H41" s="30">
        <f>IFERROR(VLOOKUP($A56,Results_30d_Deltas!$A$2:$H$5000,7,FALSE)-E55,"")</f>
        <v/>
      </c>
      <c r="I41" s="30">
        <f>IFERROR(VLOOKUP($A56,Results_30d_Deltas!$A$2:$H$5000,6,FALSE),"")</f>
        <v/>
      </c>
      <c r="J41" s="30" t="n"/>
      <c r="K41" s="30" t="n"/>
      <c r="L41" s="30" t="inlineStr">
        <is>
          <t>NO</t>
        </is>
      </c>
      <c r="M41" s="33" t="n">
        <v>-1.125982062129095</v>
      </c>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4" t="n"/>
      <c r="BL41" s="34" t="n"/>
      <c r="BM41" s="34" t="n"/>
      <c r="BN41" s="34" t="n"/>
      <c r="BO41" s="34"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ez_manage.py:5356 top()</t>
        </is>
      </c>
      <c r="IL41" s="30" t="inlineStr">
        <is>
          <t>v12_quick_engine.py:2948 x4</t>
        </is>
      </c>
      <c r="IM41" s="30" t="n"/>
    </row>
    <row r="42" ht="10.5" customHeight="1" s="67">
      <c r="A42" s="30" t="inlineStr">
        <is>
          <t>WT_REDUCE_FRAC_LOW</t>
        </is>
      </c>
      <c r="B42" s="72" t="inlineStr">
        <is>
          <t>1.0</t>
        </is>
      </c>
      <c r="C42" s="30" t="n"/>
      <c r="D42" s="30" t="n"/>
      <c r="E42" s="30" t="n"/>
      <c r="F42" s="30" t="n"/>
      <c r="G42" s="30">
        <f>IFERROR(VLOOKUP($A59&amp;"_"&amp;$B59,Results_Deltas!$A$2:$P$15000,5,FALSE),"")</f>
        <v/>
      </c>
      <c r="H42" s="30">
        <f>IFERROR(VLOOKUP($A59,Results_30d_Deltas!$A$2:$H$5000,7,FALSE)-E58,"")</f>
        <v/>
      </c>
      <c r="I42" s="30">
        <f>IFERROR(VLOOKUP($A59,Results_30d_Deltas!$A$2:$H$5000,6,FALSE),"")</f>
        <v/>
      </c>
      <c r="J42" s="30" t="n"/>
      <c r="K42" s="30" t="n"/>
      <c r="L42" s="30" t="inlineStr">
        <is>
          <t>NO</t>
        </is>
      </c>
      <c r="M42" s="33" t="n">
        <v>-1.123124082924647</v>
      </c>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4" t="n"/>
      <c r="BL42" s="34" t="n"/>
      <c r="BM42" s="34" t="n"/>
      <c r="BN42" s="34" t="n"/>
      <c r="BO42" s="34"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ez_manage.py:4308 top()</t>
        </is>
      </c>
      <c r="IL42" s="30" t="inlineStr">
        <is>
          <t>v12_quick_engine.py:2948 x10</t>
        </is>
      </c>
      <c r="IM42" s="30" t="n"/>
      <c r="IN42" s="76" t="inlineStr">
        <is>
          <t>SUSPICIOUS n=0 for crypto_short — keep, needs S1 fills (backtest-expert: &lt;30 trades, seek plateaus, punish)</t>
        </is>
      </c>
    </row>
    <row r="43" ht="10.5" customHeight="1" s="67">
      <c r="A43" s="31" t="inlineStr">
        <is>
          <t>WT_REDUCE_FRAC_HIGH</t>
        </is>
      </c>
      <c r="B43" s="72" t="inlineStr">
        <is>
          <t>0.5</t>
        </is>
      </c>
      <c r="C43" s="30" t="n"/>
      <c r="D43" s="30" t="n"/>
      <c r="E43" s="30" t="n"/>
      <c r="F43" s="30" t="n"/>
      <c r="G43" s="30">
        <f>IFERROR(VLOOKUP($A60&amp;"_"&amp;$B60,Results_Deltas!$A$2:$P$15000,5,FALSE),"")</f>
        <v/>
      </c>
      <c r="H43" s="30">
        <f>IFERROR(VLOOKUP($A60,Results_30d_Deltas!$A$2:$H$5000,7,FALSE)-E59,"")</f>
        <v/>
      </c>
      <c r="I43" s="30">
        <f>IFERROR(VLOOKUP($A60,Results_30d_Deltas!$A$2:$H$5000,6,FALSE),"")</f>
        <v/>
      </c>
      <c r="J43" s="30" t="n"/>
      <c r="K43" s="30" t="n"/>
      <c r="L43" s="30" t="inlineStr">
        <is>
          <t>NO</t>
        </is>
      </c>
      <c r="M43" s="33" t="n">
        <v>-1.123035436636278</v>
      </c>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4" t="n"/>
      <c r="BL43" s="34" t="n"/>
      <c r="BM43" s="34" t="n"/>
      <c r="BN43" s="34" t="n"/>
      <c r="BO43" s="34"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ez_manage.py:4307 top()</t>
        </is>
      </c>
      <c r="IL43" s="30" t="inlineStr">
        <is>
          <t>v12_quick_engine.py:3772 x2</t>
        </is>
      </c>
      <c r="IM43" s="30" t="n"/>
      <c r="IN43" s="76" t="inlineStr">
        <is>
          <t>SUSPICIOUS n=0 for crypto_short — keep, needs S1 fills (backtest-expert: &lt;30 trades, seek plateaus, punish)</t>
        </is>
      </c>
    </row>
    <row r="44" ht="10.5" customHeight="1" s="67">
      <c r="A44" s="30" t="inlineStr">
        <is>
          <t>REGIME_RANGING_EXIT_GAIN_MIN</t>
        </is>
      </c>
      <c r="B44" s="72" t="inlineStr">
        <is>
          <t>0.225</t>
        </is>
      </c>
      <c r="C44" s="30" t="n"/>
      <c r="D44" s="30" t="n"/>
      <c r="E44" s="30" t="n"/>
      <c r="F44" s="30" t="n"/>
      <c r="G44" s="30">
        <f>IFERROR(VLOOKUP($A59&amp;"_"&amp;$B59,Results_Deltas!$A$2:$P$15000,5,FALSE),"")</f>
        <v/>
      </c>
      <c r="H44" s="30">
        <f>IFERROR(VLOOKUP($A59,Results_30d_Deltas!$A$2:$H$5000,7,FALSE)-E58,"")</f>
        <v/>
      </c>
      <c r="I44" s="30">
        <f>IFERROR(VLOOKUP($A59,Results_30d_Deltas!$A$2:$H$5000,6,FALSE),"")</f>
        <v/>
      </c>
      <c r="J44" s="30" t="n"/>
      <c r="K44" s="30" t="n"/>
      <c r="L44" s="30" t="inlineStr">
        <is>
          <t>NO</t>
        </is>
      </c>
      <c r="M44" s="33" t="n">
        <v>-1.123029221705019</v>
      </c>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ez_manage.py:5346 top()</t>
        </is>
      </c>
      <c r="IL44" s="30" t="inlineStr">
        <is>
          <t>v12_quick_engine.py:2938 x6</t>
        </is>
      </c>
      <c r="IM44" s="30" t="n"/>
      <c r="IN44" s="76" t="inlineStr">
        <is>
          <t>SUSPICIOUS n=0 for crypto_short — keep, needs S1 fills (backtest-expert: &lt;30 trades, seek plateaus, punish)</t>
        </is>
      </c>
    </row>
    <row r="45" ht="10.5" customHeight="1" s="67">
      <c r="A45" s="30" t="inlineStr">
        <is>
          <t>WT_PERCENTILE_EXIT_OS_D</t>
        </is>
      </c>
      <c r="B45" s="72" t="inlineStr">
        <is>
          <t>0.5</t>
        </is>
      </c>
      <c r="C45" s="30" t="n"/>
      <c r="D45" s="30" t="n"/>
      <c r="E45" s="30" t="n"/>
      <c r="F45" s="30" t="n"/>
      <c r="G45" s="30">
        <f>IFERROR(VLOOKUP($A62&amp;"_"&amp;$B62,Results_Deltas!$A$2:$P$15000,5,FALSE),"")</f>
        <v/>
      </c>
      <c r="H45" s="30">
        <f>IFERROR(VLOOKUP($A62,Results_30d_Deltas!$A$2:$H$5000,7,FALSE)-E61,"")</f>
        <v/>
      </c>
      <c r="I45" s="30">
        <f>IFERROR(VLOOKUP($A62,Results_30d_Deltas!$A$2:$H$5000,6,FALSE),"")</f>
        <v/>
      </c>
      <c r="J45" s="30" t="n"/>
      <c r="K45" s="30" t="n"/>
      <c r="L45" s="30" t="inlineStr">
        <is>
          <t>YES</t>
        </is>
      </c>
      <c r="M45" s="33" t="n">
        <v>-1.123029221705019</v>
      </c>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ez_manage.py:5931 top()</t>
        </is>
      </c>
      <c r="IL45" s="30" t="inlineStr">
        <is>
          <t>v12_quick_engine.py:3771 x3</t>
        </is>
      </c>
      <c r="IM45" s="30" t="n"/>
      <c r="IN45" s="76" t="inlineStr">
        <is>
          <t>SUSPICIOUS n=0 for crypto_short — keep, needs S1 fills (backtest-expert: &lt;30 trades, seek plateaus, punish)</t>
        </is>
      </c>
    </row>
    <row r="46" ht="10.5" customHeight="1" s="67">
      <c r="A46" s="30" t="inlineStr">
        <is>
          <t>SATOSHIT_EXIT_LONG_RSI_MIN_TRADIER</t>
        </is>
      </c>
      <c r="B46" s="72" t="inlineStr">
        <is>
          <t>68.75</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v>-1.123022943968819</v>
      </c>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ez_manage.py:5452 top()</t>
        </is>
      </c>
      <c r="IL46" s="30" t="inlineStr">
        <is>
          <t>v12_quick_engine.py:3061 x7</t>
        </is>
      </c>
      <c r="IM46" s="30" t="n"/>
      <c r="IN46" s="76" t="inlineStr">
        <is>
          <t>SUSPICIOUS n=0 for crypto_short — keep, needs S1 fills (backtest-expert: &lt;30 trades, seek plateaus, punish)</t>
        </is>
      </c>
    </row>
    <row r="47" ht="10.5" customHeight="1" s="67">
      <c r="A47" s="30" t="inlineStr">
        <is>
          <t>WT_EXHAUST_EXIT_REQUIRE_GAIN</t>
        </is>
      </c>
      <c r="B47" s="72" t="inlineStr">
        <is>
          <t>2.0</t>
        </is>
      </c>
      <c r="C47" s="30" t="n"/>
      <c r="D47" s="30" t="n"/>
      <c r="E47" s="30" t="n"/>
      <c r="F47" s="30" t="n"/>
      <c r="G47" s="30">
        <f>IFERROR(VLOOKUP($A63&amp;"_"&amp;$B63,Results_Deltas!$A$2:$P$15000,5,FALSE),"")</f>
        <v/>
      </c>
      <c r="H47" s="30">
        <f>IFERROR(VLOOKUP($A63,Results_30d_Deltas!$A$2:$H$5000,7,FALSE)-E62,"")</f>
        <v/>
      </c>
      <c r="I47" s="30">
        <f>IFERROR(VLOOKUP($A63,Results_30d_Deltas!$A$2:$H$5000,6,FALSE),"")</f>
        <v/>
      </c>
      <c r="J47" s="30" t="n"/>
      <c r="K47" s="30" t="n"/>
      <c r="L47" s="30" t="inlineStr">
        <is>
          <t>NO</t>
        </is>
      </c>
      <c r="M47" s="33" t="n">
        <v>-1.123022943968819</v>
      </c>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4" t="n"/>
      <c r="AM47" s="34" t="n"/>
      <c r="AN47" s="34" t="n"/>
      <c r="AO47" s="34" t="n"/>
      <c r="AP47" s="34"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ez_manage.py:5917 top()</t>
        </is>
      </c>
      <c r="IL47" s="30" t="inlineStr">
        <is>
          <t>v12_quick_engine.py:3753 x3</t>
        </is>
      </c>
      <c r="IM47" s="30" t="n"/>
    </row>
    <row r="48" ht="10.5" customHeight="1" s="67">
      <c r="A48" s="31" t="inlineStr">
        <is>
          <t>HTF_EXIT_VETO_MAX_LOSS_PCT</t>
        </is>
      </c>
      <c r="B48" s="72" t="inlineStr">
        <is>
          <t>2.0</t>
        </is>
      </c>
      <c r="C48" s="30" t="n"/>
      <c r="D48" s="30" t="n"/>
      <c r="E48" s="30" t="n"/>
      <c r="F48" s="30" t="n"/>
      <c r="G48" s="30">
        <f>IFERROR(VLOOKUP($A56&amp;"_"&amp;$B56,Results_Deltas!$A$2:$P$15000,5,FALSE),"")</f>
        <v/>
      </c>
      <c r="H48" s="30">
        <f>IFERROR(VLOOKUP($A56,Results_30d_Deltas!$A$2:$H$5000,7,FALSE)-E55,"")</f>
        <v/>
      </c>
      <c r="I48" s="30">
        <f>IFERROR(VLOOKUP($A56,Results_30d_Deltas!$A$2:$H$5000,6,FALSE),"")</f>
        <v/>
      </c>
      <c r="J48" s="30" t="n"/>
      <c r="K48" s="30" t="n"/>
      <c r="L48" s="30" t="inlineStr">
        <is>
          <t>NO</t>
        </is>
      </c>
      <c r="M48" s="33" t="n">
        <v>-1.12301630939474</v>
      </c>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ez_manage.py:4874 top()</t>
        </is>
      </c>
      <c r="IL48" s="30" t="inlineStr">
        <is>
          <t>v12_quick_engine.py:2050 x5</t>
        </is>
      </c>
      <c r="IM48" s="30" t="n"/>
      <c r="IN48" s="76" t="inlineStr">
        <is>
          <t>SUSPICIOUS n=0 for crypto_short — keep, needs S1 fills (backtest-expert: &lt;30 trades, seek plateaus, punish)</t>
        </is>
      </c>
    </row>
    <row r="49" ht="10.5" customHeight="1" s="67">
      <c r="A49" s="30" t="inlineStr">
        <is>
          <t>REGIME_RANGING_EXIT_GAIN_MIN</t>
        </is>
      </c>
      <c r="B49" s="72" t="inlineStr">
        <is>
          <t>0.1125</t>
        </is>
      </c>
      <c r="C49" s="30" t="n"/>
      <c r="D49" s="30" t="n"/>
      <c r="E49" s="30" t="n"/>
      <c r="F49" s="30" t="n"/>
      <c r="G49" s="30">
        <f>IFERROR(VLOOKUP($A64&amp;"_"&amp;$B64,Results_Deltas!$A$2:$P$15000,5,FALSE),"")</f>
        <v/>
      </c>
      <c r="H49" s="30">
        <f>IFERROR(VLOOKUP($A64,Results_30d_Deltas!$A$2:$H$5000,7,FALSE)-E63,"")</f>
        <v/>
      </c>
      <c r="I49" s="30">
        <f>IFERROR(VLOOKUP($A64,Results_30d_Deltas!$A$2:$H$5000,6,FALSE),"")</f>
        <v/>
      </c>
      <c r="J49" s="30" t="n"/>
      <c r="K49" s="30" t="n"/>
      <c r="L49" s="30" t="inlineStr">
        <is>
          <t>NO</t>
        </is>
      </c>
      <c r="M49" s="33" t="n">
        <v>-1.12301630939474</v>
      </c>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4" t="n"/>
      <c r="AM49" s="34" t="n"/>
      <c r="AN49" s="34" t="n"/>
      <c r="AO49" s="34" t="n"/>
      <c r="AP49" s="34"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ez_manage.py:5346 top()</t>
        </is>
      </c>
      <c r="IL49" s="30" t="inlineStr">
        <is>
          <t>v12_quick_engine.py:2938 x6</t>
        </is>
      </c>
      <c r="IM49" s="30" t="n"/>
      <c r="IN49" s="76" t="inlineStr">
        <is>
          <t>SUSPICIOUS n=0 for crypto_short — keep, needs S1 fills (backtest-expert: &lt;30 trades, seek plateaus, punish)</t>
        </is>
      </c>
    </row>
    <row r="50" ht="10.5" customHeight="1" s="67">
      <c r="A50" s="30" t="inlineStr">
        <is>
          <t>REGIME_RANGING_EXIT_GAIN_MIN</t>
        </is>
      </c>
      <c r="B50" s="72" t="inlineStr">
        <is>
          <t>0.1875</t>
        </is>
      </c>
      <c r="C50" s="30" t="n"/>
      <c r="D50" s="30" t="n"/>
      <c r="E50" s="30" t="n"/>
      <c r="F50" s="30" t="n"/>
      <c r="G50" s="30">
        <f>IFERROR(VLOOKUP($A65&amp;"_"&amp;$B65,Results_Deltas!$A$2:$P$15000,5,FALSE),"")</f>
        <v/>
      </c>
      <c r="H50" s="30">
        <f>IFERROR(VLOOKUP($A65,Results_30d_Deltas!$A$2:$H$5000,7,FALSE)-E64,"")</f>
        <v/>
      </c>
      <c r="I50" s="30">
        <f>IFERROR(VLOOKUP($A65,Results_30d_Deltas!$A$2:$H$5000,6,FALSE),"")</f>
        <v/>
      </c>
      <c r="J50" s="30" t="n"/>
      <c r="K50" s="30" t="n"/>
      <c r="L50" s="30" t="inlineStr">
        <is>
          <t>NO</t>
        </is>
      </c>
      <c r="M50" s="33" t="n">
        <v>-1.12301630939474</v>
      </c>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4" t="n"/>
      <c r="AM50" s="34" t="n"/>
      <c r="AN50" s="34" t="n"/>
      <c r="AO50" s="34" t="n"/>
      <c r="AP50" s="34"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ez_manage.py:5346 top()</t>
        </is>
      </c>
      <c r="IL50" s="30" t="inlineStr">
        <is>
          <t>v12_quick_engine.py:2938 x6</t>
        </is>
      </c>
      <c r="IM50" s="30" t="n"/>
      <c r="IN50" s="76" t="inlineStr">
        <is>
          <t>SUSPICIOUS n=0 for crypto_short — keep, needs S1 fills (backtest-expert: &lt;30 trades, seek plateaus, punish)</t>
        </is>
      </c>
    </row>
    <row r="51" ht="10.5" customHeight="1" s="67">
      <c r="A51" s="30" t="inlineStr">
        <is>
          <t>WT_REDUCE_FRAC_HIGH</t>
        </is>
      </c>
      <c r="B51" s="72" t="inlineStr">
        <is>
          <t>1.0</t>
        </is>
      </c>
      <c r="C51" s="30" t="n"/>
      <c r="D51" s="30" t="n"/>
      <c r="E51" s="30" t="n"/>
      <c r="F51" s="30" t="n"/>
      <c r="G51" s="30">
        <f>IFERROR(VLOOKUP($A68&amp;"_"&amp;$B68,Results_Deltas!$A$2:$P$15000,5,FALSE),"")</f>
        <v/>
      </c>
      <c r="H51" s="30">
        <f>IFERROR(VLOOKUP($A68,Results_30d_Deltas!$A$2:$H$5000,7,FALSE)-E67,"")</f>
        <v/>
      </c>
      <c r="I51" s="30">
        <f>IFERROR(VLOOKUP($A68,Results_30d_Deltas!$A$2:$H$5000,6,FALSE),"")</f>
        <v/>
      </c>
      <c r="J51" s="30" t="n"/>
      <c r="K51" s="30" t="n"/>
      <c r="L51" s="30" t="inlineStr">
        <is>
          <t>NO</t>
        </is>
      </c>
      <c r="M51" s="33" t="n">
        <v>-1.12301630939474</v>
      </c>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4" t="n"/>
      <c r="BL51" s="34" t="n"/>
      <c r="BM51" s="34" t="n"/>
      <c r="BN51" s="34" t="n"/>
      <c r="BO51" s="34"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ez_manage.py:4307 top()</t>
        </is>
      </c>
      <c r="IL51" s="30" t="inlineStr">
        <is>
          <t>v12_quick_engine.py:3772 x2</t>
        </is>
      </c>
      <c r="IM51" s="30" t="n"/>
      <c r="IN51" s="76" t="inlineStr">
        <is>
          <t>SUSPICIOUS n=0 for crypto_short — keep, needs S1 fills (backtest-expert: &lt;30 trades, seek plateaus, punish)</t>
        </is>
      </c>
    </row>
    <row r="52" ht="10.5" customHeight="1" s="67">
      <c r="A52" s="30" t="inlineStr">
        <is>
          <t>WT_PERCENTILE_EXIT_OS_D</t>
        </is>
      </c>
      <c r="B52" s="72" t="inlineStr">
        <is>
          <t>1.0</t>
        </is>
      </c>
      <c r="C52" s="30" t="n"/>
      <c r="D52" s="30" t="n"/>
      <c r="E52" s="30" t="n"/>
      <c r="F52" s="30" t="n"/>
      <c r="G52" s="30">
        <f>IFERROR(VLOOKUP($A69&amp;"_"&amp;$B69,Results_Deltas!$A$2:$P$15000,5,FALSE),"")</f>
        <v/>
      </c>
      <c r="H52" s="30">
        <f>IFERROR(VLOOKUP($A69,Results_30d_Deltas!$A$2:$H$5000,7,FALSE)-E68,"")</f>
        <v/>
      </c>
      <c r="I52" s="30">
        <f>IFERROR(VLOOKUP($A69,Results_30d_Deltas!$A$2:$H$5000,6,FALSE),"")</f>
        <v/>
      </c>
      <c r="J52" s="30" t="n"/>
      <c r="K52" s="30" t="n"/>
      <c r="L52" s="30" t="inlineStr">
        <is>
          <t>NO</t>
        </is>
      </c>
      <c r="M52" s="33" t="n">
        <v>-1.119031220862868</v>
      </c>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ez_manage.py:5931 top()</t>
        </is>
      </c>
      <c r="IL52" s="30" t="inlineStr">
        <is>
          <t>v12_quick_engine.py:3771 x3</t>
        </is>
      </c>
      <c r="IM52" s="30" t="n"/>
      <c r="IN52" s="76" t="inlineStr">
        <is>
          <t>SUSPICIOUS n=0 for crypto_short — keep, needs S1 fills (backtest-expert: &lt;30 trades, seek plateaus, punish)</t>
        </is>
      </c>
    </row>
    <row r="53" ht="10.5" customHeight="1" s="67">
      <c r="A53" s="30" t="inlineStr">
        <is>
          <t>REGIME_RANGING_WT_REDUCE_FRAC_LOW</t>
        </is>
      </c>
      <c r="B53" s="72" t="inlineStr">
        <is>
          <t>0.2</t>
        </is>
      </c>
      <c r="C53" s="30" t="n"/>
      <c r="D53" s="30" t="n"/>
      <c r="E53" s="30" t="n"/>
      <c r="F53" s="30" t="n"/>
      <c r="G53" s="30">
        <f>IFERROR(VLOOKUP($A68&amp;"_"&amp;$B68,Results_Deltas!$A$2:$P$15000,5,FALSE),"")</f>
        <v/>
      </c>
      <c r="H53" s="30">
        <f>IFERROR(VLOOKUP($A68,Results_30d_Deltas!$A$2:$H$5000,7,FALSE)-E67,"")</f>
        <v/>
      </c>
      <c r="I53" s="30">
        <f>IFERROR(VLOOKUP($A68,Results_30d_Deltas!$A$2:$H$5000,6,FALSE),"")</f>
        <v/>
      </c>
      <c r="J53" s="30" t="n"/>
      <c r="K53" s="30" t="n"/>
      <c r="L53" s="30" t="inlineStr">
        <is>
          <t>NO</t>
        </is>
      </c>
      <c r="M53" s="33" t="n">
        <v>-1.118545220958588</v>
      </c>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4" t="n"/>
      <c r="BL53" s="34" t="n"/>
      <c r="BM53" s="34" t="n"/>
      <c r="BN53" s="34" t="n"/>
      <c r="BO53" s="34"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ez_manage.py:5356 top()</t>
        </is>
      </c>
      <c r="IL53" s="30" t="inlineStr">
        <is>
          <t>v12_quick_engine.py:2948 x4</t>
        </is>
      </c>
      <c r="IM53" s="30" t="n"/>
    </row>
    <row r="54" ht="10.5" customHeight="1" s="67">
      <c r="A54" s="30" t="inlineStr">
        <is>
          <t>WT_PERCENTILE_EXIT_OS_4H</t>
        </is>
      </c>
      <c r="B54" s="72" t="inlineStr">
        <is>
          <t>0.5</t>
        </is>
      </c>
      <c r="C54" s="30" t="n"/>
      <c r="D54" s="30" t="n"/>
      <c r="E54" s="30" t="n"/>
      <c r="F54" s="30" t="n"/>
      <c r="G54" s="30">
        <f>IFERROR(VLOOKUP($A71&amp;"_"&amp;$B71,Results_Deltas!$A$2:$P$15000,5,FALSE),"")</f>
        <v/>
      </c>
      <c r="H54" s="30">
        <f>IFERROR(VLOOKUP($A71,Results_30d_Deltas!$A$2:$H$5000,7,FALSE)-E70,"")</f>
        <v/>
      </c>
      <c r="I54" s="30">
        <f>IFERROR(VLOOKUP($A71,Results_30d_Deltas!$A$2:$H$5000,6,FALSE),"")</f>
        <v/>
      </c>
      <c r="J54" s="30" t="n"/>
      <c r="K54" s="30" t="n"/>
      <c r="L54" s="30" t="inlineStr">
        <is>
          <t>NO</t>
        </is>
      </c>
      <c r="M54" s="33" t="n">
        <v>-1.11529979743742</v>
      </c>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ez_manage.py:5930 top()</t>
        </is>
      </c>
      <c r="IL54" s="30" t="inlineStr">
        <is>
          <t>v12_quick_engine.py:3770 x5</t>
        </is>
      </c>
      <c r="IM54" s="30" t="n"/>
      <c r="IN54" s="76" t="inlineStr">
        <is>
          <t>SUSPICIOUS n=0 for crypto_short — keep, needs S1 fills (backtest-expert: &lt;30 trades, seek plateaus, punish)</t>
        </is>
      </c>
    </row>
    <row r="55" ht="10.5" customHeight="1" s="67">
      <c r="A55" s="30" t="inlineStr">
        <is>
          <t>MI_ENTRY_EXHAUST_BONUS</t>
        </is>
      </c>
      <c r="B55" s="72" t="inlineStr">
        <is>
          <t>6</t>
        </is>
      </c>
      <c r="C55" s="30" t="n"/>
      <c r="D55" s="30" t="n"/>
      <c r="E55" s="30" t="n"/>
      <c r="F55" s="30" t="n"/>
      <c r="G55" s="30">
        <f>IFERROR(VLOOKUP($A69&amp;"_"&amp;$B69,Results_Deltas!$A$2:$P$15000,5,FALSE),"")</f>
        <v/>
      </c>
      <c r="H55" s="30">
        <f>IFERROR(VLOOKUP($A69,Results_30d_Deltas!$A$2:$H$5000,7,FALSE)-E68,"")</f>
        <v/>
      </c>
      <c r="I55" s="30">
        <f>IFERROR(VLOOKUP($A69,Results_30d_Deltas!$A$2:$H$5000,6,FALSE),"")</f>
        <v/>
      </c>
      <c r="J55" s="30" t="n"/>
      <c r="K55" s="30" t="n"/>
      <c r="L55" s="30" t="inlineStr">
        <is>
          <t>NO</t>
        </is>
      </c>
      <c r="M55" s="33" t="n">
        <v>-0.1846501738143416</v>
      </c>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ez_manage.py:3561 top()</t>
        </is>
      </c>
      <c r="IL55" s="30" t="inlineStr">
        <is>
          <t>v12_quick_engine.py:2333 x8</t>
        </is>
      </c>
      <c r="IM55" s="30" t="n"/>
      <c r="IN55" s="76" t="inlineStr">
        <is>
          <t>SUSPICIOUS n=0 for crypto_short — keep, needs S1 fills (backtest-expert: &lt;30 trades, seek plateaus, punish)</t>
        </is>
      </c>
    </row>
    <row r="56" ht="10.5" customHeight="1" s="67">
      <c r="A56" s="30" t="inlineStr">
        <is>
          <t>WT_PERCENTILE_ENTRY_OS_D</t>
        </is>
      </c>
      <c r="B56" s="72" t="inlineStr">
        <is>
          <t>7.5</t>
        </is>
      </c>
      <c r="C56" s="30" t="n"/>
      <c r="D56" s="30" t="n"/>
      <c r="E56" s="30" t="n"/>
      <c r="F56" s="30" t="n"/>
      <c r="G56" s="30">
        <f>IFERROR(VLOOKUP($A73&amp;"_"&amp;$B73,Results_Deltas!$A$2:$P$15000,5,FALSE),"")</f>
        <v/>
      </c>
      <c r="H56" s="30">
        <f>IFERROR(VLOOKUP($A73,Results_30d_Deltas!$A$2:$H$5000,7,FALSE)-E72,"")</f>
        <v/>
      </c>
      <c r="I56" s="30">
        <f>IFERROR(VLOOKUP($A73,Results_30d_Deltas!$A$2:$H$5000,6,FALSE),"")</f>
        <v/>
      </c>
      <c r="J56" s="30" t="n"/>
      <c r="K56" s="30" t="n"/>
      <c r="L56" s="30" t="inlineStr">
        <is>
          <t>NO</t>
        </is>
      </c>
      <c r="M56" s="33" t="n">
        <v>-0.184559905874578</v>
      </c>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ez_manage.py:5926 top()</t>
        </is>
      </c>
      <c r="IL56" s="30" t="inlineStr">
        <is>
          <t>v12_quick_engine.py:3766 x2</t>
        </is>
      </c>
      <c r="IM56" s="30" t="n"/>
      <c r="IN56" s="76" t="inlineStr">
        <is>
          <t>SUSPICIOUS n=0 for crypto_short — keep, needs S1 fills (backtest-expert: &lt;30 trades, seek plateaus, punish)</t>
        </is>
      </c>
    </row>
    <row r="57" ht="10.5" customHeight="1" s="67">
      <c r="A57" s="30" t="inlineStr">
        <is>
          <t>WT_PERCENTILE_ENTRY_OS_D</t>
        </is>
      </c>
      <c r="B57" s="72" t="inlineStr">
        <is>
          <t>15.0</t>
        </is>
      </c>
      <c r="C57" s="30" t="n"/>
      <c r="D57" s="30" t="n"/>
      <c r="E57" s="30" t="n"/>
      <c r="F57" s="30" t="n"/>
      <c r="G57" s="30">
        <f>IFERROR(VLOOKUP($A74&amp;"_"&amp;$B74,Results_Deltas!$A$2:$P$15000,5,FALSE),"")</f>
        <v/>
      </c>
      <c r="H57" s="30">
        <f>IFERROR(VLOOKUP($A74,Results_30d_Deltas!$A$2:$H$5000,7,FALSE)-E73,"")</f>
        <v/>
      </c>
      <c r="I57" s="30">
        <f>IFERROR(VLOOKUP($A74,Results_30d_Deltas!$A$2:$H$5000,6,FALSE),"")</f>
        <v/>
      </c>
      <c r="J57" s="30" t="n"/>
      <c r="K57" s="30" t="n"/>
      <c r="L57" s="30" t="inlineStr">
        <is>
          <t>NO</t>
        </is>
      </c>
      <c r="M57" s="33" t="n">
        <v>-0.1845532713004993</v>
      </c>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4" t="n"/>
      <c r="FJ57" s="34" t="n"/>
      <c r="FK57" s="34" t="n"/>
      <c r="FL57" s="34" t="n"/>
      <c r="FM57" s="34"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ez_manage.py:5926 top()</t>
        </is>
      </c>
      <c r="IL57" s="30" t="inlineStr">
        <is>
          <t>v12_quick_engine.py:3766 x2</t>
        </is>
      </c>
      <c r="IM57" s="30" t="n"/>
      <c r="IN57" s="76" t="inlineStr">
        <is>
          <t>SUSPICIOUS n=0 for crypto_short — keep, needs S1 fills (backtest-expert: &lt;30 trades, seek plateaus, punish)</t>
        </is>
      </c>
    </row>
    <row r="58" ht="10.5" customHeight="1" s="67">
      <c r="A58" s="31" t="inlineStr">
        <is>
          <t>HTF_EXIT_VETO_MIN_ALIGNED</t>
        </is>
      </c>
      <c r="B58" s="72" t="inlineStr">
        <is>
          <t>2.0</t>
        </is>
      </c>
      <c r="C58" s="30" t="n"/>
      <c r="D58" s="30" t="n"/>
      <c r="E58" s="30" t="n"/>
      <c r="F58" s="30" t="n"/>
      <c r="G58" s="30">
        <f>IFERROR(VLOOKUP($A66&amp;"_"&amp;$B66,Results_Deltas!$A$2:$P$15000,5,FALSE),"")</f>
        <v/>
      </c>
      <c r="H58" s="30">
        <f>IFERROR(VLOOKUP($A66,Results_30d_Deltas!$A$2:$H$5000,7,FALSE)-E65,"")</f>
        <v/>
      </c>
      <c r="I58" s="30">
        <f>IFERROR(VLOOKUP($A66,Results_30d_Deltas!$A$2:$H$5000,6,FALSE),"")</f>
        <v/>
      </c>
      <c r="J58" s="30" t="n"/>
      <c r="K58" s="30" t="n"/>
      <c r="L58" s="30" t="inlineStr">
        <is>
          <t>NO</t>
        </is>
      </c>
      <c r="M58" s="33" t="n">
        <v>-0.1749480173230698</v>
      </c>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4" t="n"/>
      <c r="EN58" s="34" t="n"/>
      <c r="EO58" s="34" t="n"/>
      <c r="EP58" s="34" t="n"/>
      <c r="EQ58" s="34"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ez_manage.py:4875 top()</t>
        </is>
      </c>
      <c r="IL58" s="30" t="inlineStr">
        <is>
          <t>v12_quick_engine.py:2051 x3</t>
        </is>
      </c>
      <c r="IM58" s="30" t="n"/>
      <c r="IN58" s="76" t="inlineStr">
        <is>
          <t>SUSPICIOUS n=0 for crypto_short — keep, needs S1 fills (backtest-expert: &lt;30 trades, seek plateaus, punish)</t>
        </is>
      </c>
    </row>
    <row r="59" ht="10.5" customHeight="1" s="67">
      <c r="A59" s="30" t="inlineStr">
        <is>
          <t>ALL_TF_AGAINST_CLOSE_MIN_TFS</t>
        </is>
      </c>
      <c r="B59" s="72"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v>-0.1734322273534865</v>
      </c>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3" t="n"/>
      <c r="CZ59" s="33" t="n"/>
      <c r="DA59" s="33" t="n"/>
      <c r="DB59" s="33" t="n"/>
      <c r="DC59" s="33"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ez_manage.py:2932 top()</t>
        </is>
      </c>
      <c r="IL59" s="30" t="inlineStr">
        <is>
          <t>v12_quick_engine.py:181 x11</t>
        </is>
      </c>
      <c r="IM59" s="30" t="n"/>
      <c r="IN59" s="76" t="inlineStr">
        <is>
          <t>SUSPICIOUS n=0 for crypto_short — keep, needs S1 fills (backtest-expert: &lt;30 trades, seek plateaus, punish)</t>
        </is>
      </c>
    </row>
    <row r="60" ht="10.5" customHeight="1" s="67">
      <c r="A60" s="30" t="inlineStr">
        <is>
          <t>MACD_EXIT_ENABLED</t>
        </is>
      </c>
      <c r="B60" s="72" t="inlineStr">
        <is>
          <t>True</t>
        </is>
      </c>
      <c r="C60" s="30" t="n"/>
      <c r="D60" s="30" t="n"/>
      <c r="E60" s="30" t="n"/>
      <c r="F60" s="30" t="n"/>
      <c r="G60" s="30">
        <f>IFERROR(VLOOKUP($A71&amp;"_"&amp;$B71,Results_Deltas!$A$2:$P$15000,5,FALSE),"")</f>
        <v/>
      </c>
      <c r="H60" s="30">
        <f>IFERROR(VLOOKUP($A71,Results_30d_Deltas!$A$2:$H$5000,7,FALSE)-E70,"")</f>
        <v/>
      </c>
      <c r="I60" s="30">
        <f>IFERROR(VLOOKUP($A71,Results_30d_Deltas!$A$2:$H$5000,6,FALSE),"")</f>
        <v/>
      </c>
      <c r="J60" s="30" t="n"/>
      <c r="K60" s="30" t="n"/>
      <c r="L60" s="30" t="inlineStr">
        <is>
          <t>YES</t>
        </is>
      </c>
      <c r="M60" s="33" t="n">
        <v>-0.1728600580991851</v>
      </c>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ez_manage.py:3496 top()</t>
        </is>
      </c>
      <c r="IL60" s="30" t="inlineStr">
        <is>
          <t>v12_quick_engine.py:2231 x2</t>
        </is>
      </c>
      <c r="IM60" s="30" t="n"/>
    </row>
    <row r="61" ht="10.5" customHeight="1" s="67">
      <c r="A61" s="30" t="inlineStr">
        <is>
          <t>BAND_ARROW_SLOPE_DEADBAND</t>
        </is>
      </c>
      <c r="B61" s="72" t="inlineStr">
        <is>
          <t>1.0</t>
        </is>
      </c>
      <c r="C61" s="30" t="n"/>
      <c r="D61" s="30" t="n"/>
      <c r="E61" s="30" t="n"/>
      <c r="F61" s="30" t="n"/>
      <c r="G61" s="30">
        <f>IFERROR(VLOOKUP($A64&amp;"_"&amp;$B64,Results_Deltas!$A$2:$P$15000,5,FALSE),"")</f>
        <v/>
      </c>
      <c r="H61" s="30">
        <f>IFERROR(VLOOKUP($A64,Results_30d_Deltas!$A$2:$H$5000,7,FALSE)-E63,"")</f>
        <v/>
      </c>
      <c r="I61" s="30">
        <f>IFERROR(VLOOKUP($A64,Results_30d_Deltas!$A$2:$H$5000,6,FALSE),"")</f>
        <v/>
      </c>
      <c r="J61" s="30" t="n"/>
      <c r="K61" s="30" t="n"/>
      <c r="L61" s="30" t="inlineStr">
        <is>
          <t>NO</t>
        </is>
      </c>
      <c r="M61" s="33" t="n">
        <v>-0.1616465808043332</v>
      </c>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3" t="n"/>
      <c r="CZ61" s="33" t="n"/>
      <c r="DA61" s="33" t="n"/>
      <c r="DB61" s="33" t="n"/>
      <c r="DC61" s="33"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ez_manage.py:2954 top()</t>
        </is>
      </c>
      <c r="IL61" s="30" t="inlineStr">
        <is>
          <t>v12_quick_engine.py:263 x12</t>
        </is>
      </c>
      <c r="IM61" s="30" t="n"/>
    </row>
    <row r="62" ht="10.5" customHeight="1" s="67">
      <c r="A62" s="30" t="inlineStr">
        <is>
          <t>MACD_EXIT_MIN_GAIN</t>
        </is>
      </c>
      <c r="B62" s="72" t="inlineStr">
        <is>
          <t>1.0</t>
        </is>
      </c>
      <c r="C62" s="30" t="n"/>
      <c r="D62" s="30" t="n"/>
      <c r="E62" s="30" t="n"/>
      <c r="F62" s="30" t="n"/>
      <c r="G62" s="30">
        <f>IFERROR(VLOOKUP($A73&amp;"_"&amp;$B73,Results_Deltas!$A$2:$P$15000,5,FALSE),"")</f>
        <v/>
      </c>
      <c r="H62" s="30">
        <f>IFERROR(VLOOKUP($A73,Results_30d_Deltas!$A$2:$H$5000,7,FALSE)-E72,"")</f>
        <v/>
      </c>
      <c r="I62" s="30">
        <f>IFERROR(VLOOKUP($A73,Results_30d_Deltas!$A$2:$H$5000,6,FALSE),"")</f>
        <v/>
      </c>
      <c r="J62" s="30" t="n"/>
      <c r="K62" s="30" t="n"/>
      <c r="L62" s="30" t="inlineStr">
        <is>
          <t>NO</t>
        </is>
      </c>
      <c r="M62" s="33" t="n">
        <v>-0.1564614684047408</v>
      </c>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ez_manage.py:3497 top()</t>
        </is>
      </c>
      <c r="IL62" s="30" t="inlineStr">
        <is>
          <t>v12_quick_engine.py:2232 x2</t>
        </is>
      </c>
      <c r="IM62" s="30" t="n"/>
      <c r="IN62" s="76" t="inlineStr">
        <is>
          <t>SUSPICIOUS n=0 for crypto_short — keep, needs S1 fills (backtest-expert: &lt;30 trades, seek plateaus, punish)</t>
        </is>
      </c>
    </row>
    <row r="63" ht="10.5" customHeight="1" s="67">
      <c r="A63" s="30" t="inlineStr">
        <is>
          <t>BAND_ARROW_SLOPE_DEADBAND</t>
        </is>
      </c>
      <c r="B63" s="72" t="inlineStr">
        <is>
          <t>0.5</t>
        </is>
      </c>
      <c r="C63" s="30" t="n"/>
      <c r="D63" s="30" t="n"/>
      <c r="E63" s="30" t="n"/>
      <c r="F63" s="30" t="n"/>
      <c r="G63" s="30">
        <f>IFERROR(VLOOKUP($A66&amp;"_"&amp;$B66,Results_Deltas!$A$2:$P$15000,5,FALSE),"")</f>
        <v/>
      </c>
      <c r="H63" s="30">
        <f>IFERROR(VLOOKUP($A66,Results_30d_Deltas!$A$2:$H$5000,7,FALSE)-E65,"")</f>
        <v/>
      </c>
      <c r="I63" s="30">
        <f>IFERROR(VLOOKUP($A66,Results_30d_Deltas!$A$2:$H$5000,6,FALSE),"")</f>
        <v/>
      </c>
      <c r="J63" s="30" t="n"/>
      <c r="K63" s="30" t="n"/>
      <c r="L63" s="30" t="inlineStr">
        <is>
          <t>NO</t>
        </is>
      </c>
      <c r="M63" s="33" t="n">
        <v>-0.1555365031414607</v>
      </c>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3" t="n"/>
      <c r="CZ63" s="33" t="n"/>
      <c r="DA63" s="33" t="n"/>
      <c r="DB63" s="33" t="n"/>
      <c r="DC63" s="33"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ez_manage.py:2954 top()</t>
        </is>
      </c>
      <c r="IL63" s="30" t="inlineStr">
        <is>
          <t>v12_quick_engine.py:263 x12</t>
        </is>
      </c>
      <c r="IM63" s="30" t="n"/>
    </row>
    <row r="64" ht="10.5" customHeight="1" s="67">
      <c r="A64" s="30" t="inlineStr">
        <is>
          <t>ALL_TF_AGAINST_CLOSE_MIN_TFS</t>
        </is>
      </c>
      <c r="B64" s="72"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v>-0.1555302254052612</v>
      </c>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3" t="n"/>
      <c r="CZ64" s="33" t="n"/>
      <c r="DA64" s="33" t="n"/>
      <c r="DB64" s="33" t="n"/>
      <c r="DC64" s="33"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ez_manage.py:2932 top()</t>
        </is>
      </c>
      <c r="IL64" s="30" t="inlineStr">
        <is>
          <t>v12_quick_engine.py:181 x11</t>
        </is>
      </c>
      <c r="IM64" s="30" t="n"/>
      <c r="IN64" s="76" t="inlineStr">
        <is>
          <t>SUSPICIOUS n=0 for crypto_short — keep, needs S1 fills (backtest-expert: &lt;30 trades, seek plateaus, punish)</t>
        </is>
      </c>
    </row>
    <row r="65" ht="10.5" customHeight="1" s="67">
      <c r="A65" s="31" t="inlineStr">
        <is>
          <t>HTF_EXIT_VETO_ENABLED</t>
        </is>
      </c>
      <c r="B65" s="72" t="inlineStr">
        <is>
          <t>True</t>
        </is>
      </c>
      <c r="C65" s="30" t="n"/>
      <c r="D65" s="30" t="n"/>
      <c r="E65" s="30" t="n"/>
      <c r="F65" s="30" t="n"/>
      <c r="G65" s="30">
        <f>IFERROR(VLOOKUP($A73&amp;"_"&amp;$B73,Results_Deltas!$A$2:$P$15000,5,FALSE),"")</f>
        <v/>
      </c>
      <c r="H65" s="30">
        <f>IFERROR(VLOOKUP($A73,Results_30d_Deltas!$A$2:$H$5000,7,FALSE)-E72,"")</f>
        <v/>
      </c>
      <c r="I65" s="30">
        <f>IFERROR(VLOOKUP($A73,Results_30d_Deltas!$A$2:$H$5000,6,FALSE),"")</f>
        <v/>
      </c>
      <c r="J65" s="30" t="n"/>
      <c r="K65" s="30" t="n"/>
      <c r="L65" s="30" t="inlineStr">
        <is>
          <t>YES</t>
        </is>
      </c>
      <c r="M65" s="33" t="n">
        <v>-0.1547733769954391</v>
      </c>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4" t="n"/>
      <c r="EN65" s="34" t="n"/>
      <c r="EO65" s="34" t="n"/>
      <c r="EP65" s="34" t="n"/>
      <c r="EQ65" s="34"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ez_manage.py:4873 top()</t>
        </is>
      </c>
      <c r="IL65" s="30" t="inlineStr">
        <is>
          <t>v12_quick_engine.py:2049 x2</t>
        </is>
      </c>
      <c r="IM65" s="30" t="n"/>
    </row>
    <row r="66" ht="10.5" customHeight="1" s="67">
      <c r="A66" s="30" t="inlineStr">
        <is>
          <t>HTF_AGAINST_FORCE_CLOSE_ENABLED</t>
        </is>
      </c>
      <c r="B66" s="72" t="inlineStr">
        <is>
          <t>False</t>
        </is>
      </c>
      <c r="C66" s="30" t="n"/>
      <c r="D66" s="30" t="n"/>
      <c r="E66" s="30" t="n"/>
      <c r="F66" s="30" t="n"/>
      <c r="G66" s="30">
        <f>IFERROR(VLOOKUP($A72&amp;"_"&amp;$B72,Results_Deltas!$A$2:$P$15000,5,FALSE),"")</f>
        <v/>
      </c>
      <c r="H66" s="30">
        <f>IFERROR(VLOOKUP($A72,Results_30d_Deltas!$A$2:$H$5000,7,FALSE)-E71,"")</f>
        <v/>
      </c>
      <c r="I66" s="30">
        <f>IFERROR(VLOOKUP($A72,Results_30d_Deltas!$A$2:$H$5000,6,FALSE),"")</f>
        <v/>
      </c>
      <c r="J66" s="30" t="n"/>
      <c r="K66" s="30" t="n"/>
      <c r="L66" s="30" t="inlineStr">
        <is>
          <t>NO</t>
        </is>
      </c>
      <c r="M66" s="33" t="n">
        <v>-0.1496072953762026</v>
      </c>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4" t="n"/>
      <c r="EN66" s="34" t="n"/>
      <c r="EO66" s="34" t="n"/>
      <c r="EP66" s="34" t="n"/>
      <c r="EQ66" s="34"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ez_manage.py:4869 top()</t>
        </is>
      </c>
      <c r="IL66" s="30" t="inlineStr">
        <is>
          <t>v12_quick_engine.py:2040 x3</t>
        </is>
      </c>
      <c r="IM66" s="30" t="n"/>
      <c r="IN66" s="76" t="inlineStr">
        <is>
          <t>SUSPICIOUS n=0 for crypto_short — keep, needs S1 fills (backtest-expert: &lt;30 trades, seek plateaus, punish)</t>
        </is>
      </c>
    </row>
    <row r="67" ht="10.5" customHeight="1" s="67">
      <c r="A67" s="30" t="inlineStr">
        <is>
          <t>MACD_EXIT_TF</t>
        </is>
      </c>
      <c r="B67" s="72" t="inlineStr">
        <is>
          <t>OFF</t>
        </is>
      </c>
      <c r="C67" s="30" t="n"/>
      <c r="D67" s="30" t="n"/>
      <c r="E67" s="30" t="n"/>
      <c r="F67" s="30" t="n"/>
      <c r="G67" s="30">
        <f>IFERROR(VLOOKUP($A78&amp;"_"&amp;$B78,Results_Deltas!$A$2:$P$15000,5,FALSE),"")</f>
        <v/>
      </c>
      <c r="H67" s="30">
        <f>IFERROR(VLOOKUP($A78,Results_30d_Deltas!$A$2:$H$5000,7,FALSE)-E77,"")</f>
        <v/>
      </c>
      <c r="I67" s="30">
        <f>IFERROR(VLOOKUP($A78,Results_30d_Deltas!$A$2:$H$5000,6,FALSE),"")</f>
        <v/>
      </c>
      <c r="J67" s="30" t="n"/>
      <c r="K67" s="30" t="n"/>
      <c r="L67" s="30" t="inlineStr">
        <is>
          <t>NO</t>
        </is>
      </c>
      <c r="M67" s="33" t="n">
        <v>-0.149392789107404</v>
      </c>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ez_manage.py:3498 top()</t>
        </is>
      </c>
      <c r="IL67" s="30" t="inlineStr">
        <is>
          <t>v12_quick_engine.py:2233 x2</t>
        </is>
      </c>
      <c r="IM67" s="30" t="n"/>
    </row>
    <row r="68" ht="10.5" customHeight="1" s="67">
      <c r="A68" s="30" t="inlineStr">
        <is>
          <t>MI_ENTRY_STRUCT_BONUS</t>
        </is>
      </c>
      <c r="B68" s="72" t="inlineStr">
        <is>
          <t>5</t>
        </is>
      </c>
      <c r="C68" s="30" t="n"/>
      <c r="D68" s="30" t="n"/>
      <c r="E68" s="30" t="n"/>
      <c r="F68" s="30" t="n"/>
      <c r="G68" s="30">
        <f>IFERROR(VLOOKUP($A82&amp;"_"&amp;$B82,Results_Deltas!$A$2:$P$15000,5,FALSE),"")</f>
        <v/>
      </c>
      <c r="H68" s="30">
        <f>IFERROR(VLOOKUP($A82,Results_30d_Deltas!$A$2:$H$5000,7,FALSE)-E81,"")</f>
        <v/>
      </c>
      <c r="I68" s="30">
        <f>IFERROR(VLOOKUP($A82,Results_30d_Deltas!$A$2:$H$5000,6,FALSE),"")</f>
        <v/>
      </c>
      <c r="J68" s="30" t="n"/>
      <c r="K68" s="30" t="n"/>
      <c r="L68" s="30" t="inlineStr">
        <is>
          <t>NO</t>
        </is>
      </c>
      <c r="M68" s="33" t="n">
        <v>-0.1485952429249502</v>
      </c>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4" t="n"/>
      <c r="FJ68" s="34" t="n"/>
      <c r="FK68" s="34" t="n"/>
      <c r="FL68" s="34" t="n"/>
      <c r="FM68" s="34"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ez_manage.py:3562 top()</t>
        </is>
      </c>
      <c r="IL68" s="30" t="inlineStr">
        <is>
          <t>v12_quick_engine.py:2335 x8</t>
        </is>
      </c>
      <c r="IM68" s="30" t="n"/>
      <c r="IN68" s="76" t="inlineStr">
        <is>
          <t>SUSPICIOUS n=0 for crypto_short — keep, needs S1 fills (backtest-expert: &lt;30 trades, seek plateaus, punish)</t>
        </is>
      </c>
    </row>
    <row r="69" ht="10.5" customHeight="1" s="67">
      <c r="A69" s="30" t="inlineStr">
        <is>
          <t>WT_REDUCE_FRAC_MED</t>
        </is>
      </c>
      <c r="B69" s="72" t="inlineStr">
        <is>
          <t>2.0</t>
        </is>
      </c>
      <c r="C69" s="30" t="n"/>
      <c r="D69" s="30" t="n"/>
      <c r="E69" s="30" t="n"/>
      <c r="F69" s="30" t="n"/>
      <c r="G69" s="30">
        <f>IFERROR(VLOOKUP($A86&amp;"_"&amp;$B86,Results_Deltas!$A$2:$P$15000,5,FALSE),"")</f>
        <v/>
      </c>
      <c r="H69" s="30">
        <f>IFERROR(VLOOKUP($A86,Results_30d_Deltas!$A$2:$H$5000,7,FALSE)-E85,"")</f>
        <v/>
      </c>
      <c r="I69" s="30">
        <f>IFERROR(VLOOKUP($A86,Results_30d_Deltas!$A$2:$H$5000,6,FALSE),"")</f>
        <v/>
      </c>
      <c r="J69" s="30" t="n"/>
      <c r="K69" s="30" t="n"/>
      <c r="L69" s="30" t="inlineStr">
        <is>
          <t>NO</t>
        </is>
      </c>
      <c r="M69" s="33" t="n">
        <v>-0.1483506219014265</v>
      </c>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4" t="n"/>
      <c r="BL69" s="34" t="n"/>
      <c r="BM69" s="34" t="n"/>
      <c r="BN69" s="34" t="n"/>
      <c r="BO69" s="34"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ez_manage.py:4309 top()</t>
        </is>
      </c>
      <c r="IL69" s="30" t="inlineStr">
        <is>
          <t>v12_quick_engine.py:2949 x14</t>
        </is>
      </c>
      <c r="IM69" s="30" t="n"/>
      <c r="IN69" s="76" t="inlineStr">
        <is>
          <t>SUSPICIOUS n=0 for crypto_short — keep, needs S1 fills (backtest-expert: &lt;30 trades, seek plateaus, punish)</t>
        </is>
      </c>
    </row>
    <row r="70" ht="10.5" customHeight="1" s="67">
      <c r="A70" s="30" t="inlineStr">
        <is>
          <t>WT_PERCENTILE_ENTRY_OB_D</t>
        </is>
      </c>
      <c r="B70" s="72" t="inlineStr">
        <is>
          <t>112.5</t>
        </is>
      </c>
      <c r="C70" s="30" t="n"/>
      <c r="D70" s="30" t="n"/>
      <c r="E70" s="30" t="n"/>
      <c r="F70" s="30" t="n"/>
      <c r="G70" s="30">
        <f>IFERROR(VLOOKUP($A87&amp;"_"&amp;$B87,Results_Deltas!$A$2:$P$15000,5,FALSE),"")</f>
        <v/>
      </c>
      <c r="H70" s="30">
        <f>IFERROR(VLOOKUP($A87,Results_30d_Deltas!$A$2:$H$5000,7,FALSE)-E86,"")</f>
        <v/>
      </c>
      <c r="I70" s="30">
        <f>IFERROR(VLOOKUP($A87,Results_30d_Deltas!$A$2:$H$5000,6,FALSE),"")</f>
        <v/>
      </c>
      <c r="J70" s="30" t="n"/>
      <c r="K70" s="30" t="n"/>
      <c r="L70" s="30" t="inlineStr">
        <is>
          <t>YES</t>
        </is>
      </c>
      <c r="M70" s="33" t="n">
        <v>-0.1480128028411905</v>
      </c>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3" t="n"/>
      <c r="CZ70" s="33" t="n"/>
      <c r="DA70" s="33" t="n"/>
      <c r="DB70" s="33" t="n"/>
      <c r="DC70" s="33"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4" t="n"/>
      <c r="FJ70" s="34" t="n"/>
      <c r="FK70" s="34" t="n"/>
      <c r="FL70" s="34" t="n"/>
      <c r="FM70" s="34"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ez_manage.py:5925 top()</t>
        </is>
      </c>
      <c r="IL70" s="30" t="inlineStr">
        <is>
          <t>v12_quick_engine.py:3765 x2</t>
        </is>
      </c>
      <c r="IM70" s="30" t="n"/>
      <c r="IN70" s="76" t="inlineStr">
        <is>
          <t>SUSPICIOUS n=0 for crypto_short — keep, needs S1 fills (backtest-expert: &lt;30 trades, seek plateaus, punish)</t>
        </is>
      </c>
    </row>
    <row r="71" ht="10.5" customHeight="1" s="67">
      <c r="A71" s="30" t="inlineStr">
        <is>
          <t>WT_PERCENTILE_EXIT_OB_4H</t>
        </is>
      </c>
      <c r="B71" s="72" t="inlineStr">
        <is>
          <t>0.5</t>
        </is>
      </c>
      <c r="C71" s="30" t="n"/>
      <c r="D71" s="30" t="n"/>
      <c r="E71" s="30" t="n"/>
      <c r="F71" s="30" t="n"/>
      <c r="G71" s="30">
        <f>IFERROR(VLOOKUP($A88&amp;"_"&amp;$B88,Results_Deltas!$A$2:$P$15000,5,FALSE),"")</f>
        <v/>
      </c>
      <c r="H71" s="30">
        <f>IFERROR(VLOOKUP($A88,Results_30d_Deltas!$A$2:$H$5000,7,FALSE)-E87,"")</f>
        <v/>
      </c>
      <c r="I71" s="30">
        <f>IFERROR(VLOOKUP($A88,Results_30d_Deltas!$A$2:$H$5000,6,FALSE),"")</f>
        <v/>
      </c>
      <c r="J71" s="30" t="n"/>
      <c r="K71" s="30" t="n"/>
      <c r="L71" s="30" t="inlineStr">
        <is>
          <t>NO</t>
        </is>
      </c>
      <c r="M71" s="33" t="n">
        <v>-0.1479708761825491</v>
      </c>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ez_manage.py:5928 top()</t>
        </is>
      </c>
      <c r="IL71" s="30" t="inlineStr">
        <is>
          <t>v12_quick_engine.py:3768 x5</t>
        </is>
      </c>
      <c r="IM71" s="30" t="n"/>
    </row>
    <row r="72" ht="10.5" customHeight="1" s="67">
      <c r="A72" s="30" t="inlineStr">
        <is>
          <t>LOSS_EXIT_STOP_FUNCTIONS_KILL_ENABLED</t>
        </is>
      </c>
      <c r="B72" s="72" t="inlineStr">
        <is>
          <t>True</t>
        </is>
      </c>
      <c r="C72" s="30" t="n"/>
      <c r="D72" s="30" t="n"/>
      <c r="E72" s="30" t="n"/>
      <c r="F72" s="30" t="n"/>
      <c r="G72" s="30">
        <f>IFERROR(VLOOKUP($A82&amp;"_"&amp;$B82,Results_Deltas!$A$2:$P$15000,5,FALSE),"")</f>
        <v/>
      </c>
      <c r="H72" s="30">
        <f>IFERROR(VLOOKUP($A82,Results_30d_Deltas!$A$2:$H$5000,7,FALSE)-E81,"")</f>
        <v/>
      </c>
      <c r="I72" s="30">
        <f>IFERROR(VLOOKUP($A82,Results_30d_Deltas!$A$2:$H$5000,6,FALSE),"")</f>
        <v/>
      </c>
      <c r="J72" s="30" t="n"/>
      <c r="K72" s="30" t="n"/>
      <c r="L72" s="30" t="inlineStr">
        <is>
          <t>YES</t>
        </is>
      </c>
      <c r="M72" s="33" t="n">
        <v>-0.1430193472597186</v>
      </c>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4" t="n"/>
      <c r="GU72" s="34" t="n"/>
      <c r="GV72" s="34" t="n"/>
      <c r="GW72" s="34" t="n"/>
      <c r="GX72" s="34"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ez_manage.py:3456 top()</t>
        </is>
      </c>
      <c r="IL72" s="30" t="inlineStr">
        <is>
          <t>v12_quick_engine.py:867 x5</t>
        </is>
      </c>
      <c r="IM72" s="30" t="n"/>
      <c r="IN72" s="76" t="inlineStr">
        <is>
          <t>SUSPICIOUS n=0 for crypto_short — keep, needs S1 fills (backtest-expert: &lt;30 trades, seek plateaus, punish)</t>
        </is>
      </c>
    </row>
    <row r="73" ht="10.5" customHeight="1" s="67">
      <c r="A73" s="30" t="inlineStr">
        <is>
          <t>WT_REDUCE_FRAC_LOW</t>
        </is>
      </c>
      <c r="B73" s="72" t="inlineStr">
        <is>
          <t>2.0</t>
        </is>
      </c>
      <c r="C73" s="30" t="n"/>
      <c r="D73" s="30" t="n"/>
      <c r="E73" s="30" t="n"/>
      <c r="F73" s="30" t="n"/>
      <c r="G73" s="30">
        <f>IFERROR(VLOOKUP($A90&amp;"_"&amp;$B90,Results_Deltas!$A$2:$P$15000,5,FALSE),"")</f>
        <v/>
      </c>
      <c r="H73" s="30">
        <f>IFERROR(VLOOKUP($A90,Results_30d_Deltas!$A$2:$H$5000,7,FALSE)-E89,"")</f>
        <v/>
      </c>
      <c r="I73" s="30">
        <f>IFERROR(VLOOKUP($A90,Results_30d_Deltas!$A$2:$H$5000,6,FALSE),"")</f>
        <v/>
      </c>
      <c r="J73" s="30" t="n"/>
      <c r="K73" s="30" t="n"/>
      <c r="L73" s="30" t="inlineStr">
        <is>
          <t>NO</t>
        </is>
      </c>
      <c r="M73" s="33" t="n">
        <v>-0.1430064349494403</v>
      </c>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4" t="n"/>
      <c r="BL73" s="34" t="n"/>
      <c r="BM73" s="34" t="n"/>
      <c r="BN73" s="34" t="n"/>
      <c r="BO73" s="34"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ez_manage.py:4308 top()</t>
        </is>
      </c>
      <c r="IL73" s="30" t="inlineStr">
        <is>
          <t>v12_quick_engine.py:2948 x10</t>
        </is>
      </c>
      <c r="IM73" s="30" t="n"/>
      <c r="IN73" s="76" t="inlineStr">
        <is>
          <t>SUSPICIOUS n=0 for crypto_short — keep, needs S1 fills (backtest-expert: &lt;30 trades, seek plateaus, punish)</t>
        </is>
      </c>
    </row>
    <row r="74" ht="10.5" customHeight="1" s="67">
      <c r="A74" s="30" t="inlineStr">
        <is>
          <t>MI_ENTRY_EXHAUST_BONUS</t>
        </is>
      </c>
      <c r="B74" s="72" t="inlineStr">
        <is>
          <t>4</t>
        </is>
      </c>
      <c r="C74" s="30" t="n"/>
      <c r="D74" s="30" t="n"/>
      <c r="E74" s="30" t="n"/>
      <c r="F74" s="30" t="n"/>
      <c r="G74" s="30">
        <f>IFERROR(VLOOKUP($A88&amp;"_"&amp;$B88,Results_Deltas!$A$2:$P$15000,5,FALSE),"")</f>
        <v/>
      </c>
      <c r="H74" s="30">
        <f>IFERROR(VLOOKUP($A88,Results_30d_Deltas!$A$2:$H$5000,7,FALSE)-E87,"")</f>
        <v/>
      </c>
      <c r="I74" s="30">
        <f>IFERROR(VLOOKUP($A88,Results_30d_Deltas!$A$2:$H$5000,6,FALSE),"")</f>
        <v/>
      </c>
      <c r="J74" s="30" t="n"/>
      <c r="K74" s="30" t="n"/>
      <c r="L74" s="30" t="inlineStr">
        <is>
          <t>NO</t>
        </is>
      </c>
      <c r="M74" s="33" t="n">
        <v>-0.1416627241688625</v>
      </c>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ez_manage.py:3561 top()</t>
        </is>
      </c>
      <c r="IL74" s="30" t="inlineStr">
        <is>
          <t>v12_quick_engine.py:2333 x8</t>
        </is>
      </c>
      <c r="IM74" s="30" t="n"/>
      <c r="IN74" s="76" t="inlineStr">
        <is>
          <t>SUSPICIOUS n=0 for crypto_short — keep, needs S1 fills (backtest-expert: &lt;30 trades, seek plateaus, punish)</t>
        </is>
      </c>
    </row>
    <row r="75" ht="10.5" customHeight="1" s="67">
      <c r="A75" s="30" t="inlineStr">
        <is>
          <t>ALL_TF_AGAINST_CLOSE_COOLDOWN_SEC</t>
        </is>
      </c>
      <c r="B75" s="72" t="inlineStr">
        <is>
          <t>1.0</t>
        </is>
      </c>
      <c r="C75" s="30" t="n"/>
      <c r="D75" s="30" t="n"/>
      <c r="E75" s="30" t="n"/>
      <c r="F75" s="30" t="n"/>
      <c r="G75" s="30">
        <f>IFERROR(VLOOKUP($A77&amp;"_"&amp;$B77,Results_Deltas!$A$2:$P$15000,5,FALSE),"")</f>
        <v/>
      </c>
      <c r="H75" s="30">
        <f>IFERROR(VLOOKUP($A77,Results_30d_Deltas!$A$2:$H$5000,7,FALSE)-E76,"")</f>
        <v/>
      </c>
      <c r="I75" s="30">
        <f>IFERROR(VLOOKUP($A77,Results_30d_Deltas!$A$2:$H$5000,6,FALSE),"")</f>
        <v/>
      </c>
      <c r="J75" s="30" t="n"/>
      <c r="K75" s="30" t="n"/>
      <c r="L75" s="30" t="inlineStr">
        <is>
          <t>NO</t>
        </is>
      </c>
      <c r="M75" s="33" t="n">
        <v>-0.1284927900495889</v>
      </c>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ez_manage.py:4324 top()</t>
        </is>
      </c>
      <c r="IL75" s="30" t="inlineStr">
        <is>
          <t>v12_quick_engine.py:168 x9</t>
        </is>
      </c>
      <c r="IM75" s="30" t="n"/>
      <c r="IN75" s="76" t="inlineStr">
        <is>
          <t>SUSPICIOUS n=0 for crypto_short — keep, needs S1 fills (backtest-expert: &lt;30 trades, seek plateaus, punish)</t>
        </is>
      </c>
    </row>
    <row r="76" ht="10.5" customHeight="1" s="67">
      <c r="A76" s="30" t="inlineStr">
        <is>
          <t>HTF_AGAINST_FORCE_CLOSE_CONFIRM_4H</t>
        </is>
      </c>
      <c r="B76" s="72" t="inlineStr">
        <is>
          <t>0.5</t>
        </is>
      </c>
      <c r="C76" s="30" t="n"/>
      <c r="D76" s="30" t="n"/>
      <c r="E76" s="30" t="n"/>
      <c r="F76" s="30" t="n"/>
      <c r="G76" s="30">
        <f>IFERROR(VLOOKUP($A82&amp;"_"&amp;$B82,Results_Deltas!$A$2:$P$15000,5,FALSE),"")</f>
        <v/>
      </c>
      <c r="H76" s="30">
        <f>IFERROR(VLOOKUP($A82,Results_30d_Deltas!$A$2:$H$5000,7,FALSE)-E81,"")</f>
        <v/>
      </c>
      <c r="I76" s="30">
        <f>IFERROR(VLOOKUP($A82,Results_30d_Deltas!$A$2:$H$5000,6,FALSE),"")</f>
        <v/>
      </c>
      <c r="J76" s="30" t="n"/>
      <c r="K76" s="30" t="n"/>
      <c r="L76" s="30" t="inlineStr">
        <is>
          <t>NO</t>
        </is>
      </c>
      <c r="M76" s="33" t="n">
        <v>-0.1261600961042595</v>
      </c>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4" t="n"/>
      <c r="EN76" s="34" t="n"/>
      <c r="EO76" s="34" t="n"/>
      <c r="EP76" s="34" t="n"/>
      <c r="EQ76" s="34"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ez_manage.py:4868 top()</t>
        </is>
      </c>
      <c r="IL76" s="30" t="inlineStr">
        <is>
          <t>v12_quick_engine.py:2039 x7</t>
        </is>
      </c>
      <c r="IM76" s="30" t="n"/>
      <c r="IN76" s="76" t="inlineStr">
        <is>
          <t>SUSPICIOUS n=0 for crypto_short — keep, needs S1 fills (backtest-expert: &lt;30 trades, seek plateaus, punish)</t>
        </is>
      </c>
    </row>
    <row r="77" ht="10.5" customHeight="1" s="67">
      <c r="A77" s="30" t="inlineStr">
        <is>
          <t>WT_EXHAUST_EXIT_REQUIRE_GAIN</t>
        </is>
      </c>
      <c r="B77" s="72" t="inlineStr">
        <is>
          <t>0.5</t>
        </is>
      </c>
      <c r="C77" s="30" t="n"/>
      <c r="D77" s="30" t="n"/>
      <c r="E77" s="30" t="n"/>
      <c r="F77" s="30" t="n"/>
      <c r="G77" s="30">
        <f>IFERROR(VLOOKUP($A93&amp;"_"&amp;$B93,Results_Deltas!$A$2:$P$15000,5,FALSE),"")</f>
        <v/>
      </c>
      <c r="H77" s="30">
        <f>IFERROR(VLOOKUP($A93,Results_30d_Deltas!$A$2:$H$5000,7,FALSE)-E92,"")</f>
        <v/>
      </c>
      <c r="I77" s="30">
        <f>IFERROR(VLOOKUP($A93,Results_30d_Deltas!$A$2:$H$5000,6,FALSE),"")</f>
        <v/>
      </c>
      <c r="J77" s="30" t="n"/>
      <c r="K77" s="30" t="n"/>
      <c r="L77" s="30" t="inlineStr">
        <is>
          <t>NO</t>
        </is>
      </c>
      <c r="M77" s="33" t="n">
        <v>-0.1255349554922203</v>
      </c>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4" t="n"/>
      <c r="AM77" s="34" t="n"/>
      <c r="AN77" s="34" t="n"/>
      <c r="AO77" s="34" t="n"/>
      <c r="AP77" s="34"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ez_manage.py:5917 top()</t>
        </is>
      </c>
      <c r="IL77" s="30" t="inlineStr">
        <is>
          <t>v12_quick_engine.py:3753 x3</t>
        </is>
      </c>
      <c r="IM77" s="30" t="n"/>
    </row>
    <row r="78" ht="10.5" customHeight="1" s="67">
      <c r="A78" s="30" t="inlineStr">
        <is>
          <t>WT_PERCENTILE_EXIT_OB_4H</t>
        </is>
      </c>
      <c r="B78" s="72" t="inlineStr">
        <is>
          <t>1.0</t>
        </is>
      </c>
      <c r="C78" s="30" t="n"/>
      <c r="D78" s="30" t="n"/>
      <c r="E78" s="30" t="n"/>
      <c r="F78" s="30" t="n"/>
      <c r="G78" s="30">
        <f>IFERROR(VLOOKUP($A95&amp;"_"&amp;$B95,Results_Deltas!$A$2:$P$15000,5,FALSE),"")</f>
        <v/>
      </c>
      <c r="H78" s="30">
        <f>IFERROR(VLOOKUP($A95,Results_30d_Deltas!$A$2:$H$5000,7,FALSE)-E94,"")</f>
        <v/>
      </c>
      <c r="I78" s="30">
        <f>IFERROR(VLOOKUP($A95,Results_30d_Deltas!$A$2:$H$5000,6,FALSE),"")</f>
        <v/>
      </c>
      <c r="J78" s="30" t="n"/>
      <c r="K78" s="30" t="n"/>
      <c r="L78" s="30" t="inlineStr">
        <is>
          <t>NO</t>
        </is>
      </c>
      <c r="M78" s="33" t="n">
        <v>-0.1250885968548211</v>
      </c>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ez_manage.py:5928 top()</t>
        </is>
      </c>
      <c r="IL78" s="30" t="inlineStr">
        <is>
          <t>v12_quick_engine.py:3768 x5</t>
        </is>
      </c>
      <c r="IM78" s="30" t="n"/>
    </row>
    <row r="79" ht="10.5" customHeight="1" s="67">
      <c r="A79" s="30" t="inlineStr">
        <is>
          <t>QUICK_REDUCE_TECHNICAL_ONLY</t>
        </is>
      </c>
      <c r="B79" s="72" t="inlineStr">
        <is>
          <t>0.5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v>-0.1235346162547883</v>
      </c>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4" t="n"/>
      <c r="BL79" s="34" t="n"/>
      <c r="BM79" s="34" t="n"/>
      <c r="BN79" s="34" t="n"/>
      <c r="BO79" s="34"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4" t="n"/>
      <c r="FO79" s="34" t="n"/>
      <c r="FP79" s="34" t="n"/>
      <c r="FQ79" s="34" t="n"/>
      <c r="FR79" s="34"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ez_manage.py:5218 top()</t>
        </is>
      </c>
      <c r="IL79" s="30" t="inlineStr">
        <is>
          <t>v12_quick_engine.py:2747 x2</t>
        </is>
      </c>
      <c r="IM79" s="30" t="n"/>
    </row>
    <row r="80" ht="10.5" customHeight="1" s="67">
      <c r="A80" s="30" t="inlineStr">
        <is>
          <t>WT_PERCENTILE_EXIT_OB_D</t>
        </is>
      </c>
      <c r="B80" s="72" t="inlineStr">
        <is>
          <t>1.0</t>
        </is>
      </c>
      <c r="C80" s="30" t="n"/>
      <c r="D80" s="30" t="n"/>
      <c r="E80" s="30" t="n"/>
      <c r="F80" s="30" t="n"/>
      <c r="G80" s="30">
        <f>IFERROR(VLOOKUP($A97&amp;"_"&amp;$B97,Results_Deltas!$A$2:$P$15000,5,FALSE),"")</f>
        <v/>
      </c>
      <c r="H80" s="30">
        <f>IFERROR(VLOOKUP($A97,Results_30d_Deltas!$A$2:$H$5000,7,FALSE)-E96,"")</f>
        <v/>
      </c>
      <c r="I80" s="30">
        <f>IFERROR(VLOOKUP($A97,Results_30d_Deltas!$A$2:$H$5000,6,FALSE),"")</f>
        <v/>
      </c>
      <c r="J80" s="30" t="n"/>
      <c r="K80" s="30" t="n"/>
      <c r="L80" s="30" t="inlineStr">
        <is>
          <t>NO</t>
        </is>
      </c>
      <c r="M80" s="33" t="n">
        <v>-0.1173732432525709</v>
      </c>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ez_manage.py:5929 top()</t>
        </is>
      </c>
      <c r="IL80" s="30" t="inlineStr">
        <is>
          <t>v12_quick_engine.py:3769 x3</t>
        </is>
      </c>
      <c r="IM80" s="30" t="n"/>
      <c r="IN80" s="76" t="inlineStr">
        <is>
          <t>SUSPICIOUS n=0 for crypto_short — keep, needs S1 fills (backtest-expert: &lt;30 trades, seek plateaus, punish)</t>
        </is>
      </c>
    </row>
    <row r="81" ht="10.5" customHeight="1" s="67">
      <c r="A81" s="30" t="inlineStr">
        <is>
          <t>MI_ENTRY_STRUCT_BONUS</t>
        </is>
      </c>
      <c r="B81" s="72" t="inlineStr">
        <is>
          <t>12</t>
        </is>
      </c>
      <c r="C81" s="30" t="n"/>
      <c r="D81" s="30" t="n"/>
      <c r="E81" s="30" t="n"/>
      <c r="F81" s="30" t="n"/>
      <c r="G81" s="30">
        <f>IFERROR(VLOOKUP($A95&amp;"_"&amp;$B95,Results_Deltas!$A$2:$P$15000,5,FALSE),"")</f>
        <v/>
      </c>
      <c r="H81" s="30">
        <f>IFERROR(VLOOKUP($A95,Results_30d_Deltas!$A$2:$H$5000,7,FALSE)-E94,"")</f>
        <v/>
      </c>
      <c r="I81" s="30">
        <f>IFERROR(VLOOKUP($A95,Results_30d_Deltas!$A$2:$H$5000,6,FALSE),"")</f>
        <v/>
      </c>
      <c r="J81" s="30" t="n"/>
      <c r="K81" s="30" t="n"/>
      <c r="L81" s="30" t="inlineStr">
        <is>
          <t>NO</t>
        </is>
      </c>
      <c r="M81" s="33" t="n">
        <v>-0.117268108143205</v>
      </c>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ez_manage.py:3562 top()</t>
        </is>
      </c>
      <c r="IL81" s="30" t="inlineStr">
        <is>
          <t>v12_quick_engine.py:2335 x8</t>
        </is>
      </c>
      <c r="IM81" s="30" t="n"/>
      <c r="IN81" s="76" t="inlineStr">
        <is>
          <t>SUSPICIOUS n=0 for crypto_short — keep, needs S1 fills (backtest-expert: &lt;30 trades, seek plateaus, punish)</t>
        </is>
      </c>
    </row>
    <row r="82" ht="10.5" customHeight="1" s="67">
      <c r="A82" s="31" t="inlineStr">
        <is>
          <t>WT_PERCENTILE_EXIT_ENABLED</t>
        </is>
      </c>
      <c r="B82" s="72" t="inlineStr">
        <is>
          <t>True</t>
        </is>
      </c>
      <c r="C82" s="30" t="n"/>
      <c r="D82" s="30" t="n"/>
      <c r="E82" s="30" t="n"/>
      <c r="F82" s="30" t="n"/>
      <c r="G82" s="30">
        <f>IFERROR(VLOOKUP($A84&amp;"_"&amp;$B84,Results_Deltas!$A$2:$P$15000,5,FALSE),"")</f>
        <v/>
      </c>
      <c r="H82" s="30">
        <f>IFERROR(VLOOKUP($A84,Results_30d_Deltas!$A$2:$H$5000,7,FALSE)-E83,"")</f>
        <v/>
      </c>
      <c r="I82" s="30">
        <f>IFERROR(VLOOKUP($A84,Results_30d_Deltas!$A$2:$H$5000,6,FALSE),"")</f>
        <v/>
      </c>
      <c r="J82" s="30" t="n"/>
      <c r="K82" s="30" t="n"/>
      <c r="L82" s="30" t="inlineStr">
        <is>
          <t>YES</t>
        </is>
      </c>
      <c r="M82" s="33" t="n">
        <v>-0.1156257361400181</v>
      </c>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ez_manage.py:5927 top()</t>
        </is>
      </c>
      <c r="IL82" s="30" t="inlineStr">
        <is>
          <t>v12_quick_engine.py:3767 x3</t>
        </is>
      </c>
      <c r="IM82" s="30" t="n"/>
    </row>
    <row r="83" ht="10.5" customHeight="1" s="67">
      <c r="A83" s="30" t="inlineStr">
        <is>
          <t>WT_PERCENTILE_ENTRY_OB_D</t>
        </is>
      </c>
      <c r="B83" s="72" t="inlineStr">
        <is>
          <t>45.0</t>
        </is>
      </c>
      <c r="C83" s="30" t="n"/>
      <c r="D83" s="30" t="n"/>
      <c r="E83" s="30" t="n"/>
      <c r="F83" s="30" t="n"/>
      <c r="G83" s="30">
        <f>IFERROR(VLOOKUP($A100&amp;"_"&amp;$B100,Results_Deltas!$A$2:$P$15000,5,FALSE),"")</f>
        <v/>
      </c>
      <c r="H83" s="30">
        <f>IFERROR(VLOOKUP($A100,Results_30d_Deltas!$A$2:$H$5000,7,FALSE)-E99,"")</f>
        <v/>
      </c>
      <c r="I83" s="30">
        <f>IFERROR(VLOOKUP($A100,Results_30d_Deltas!$A$2:$H$5000,6,FALSE),"")</f>
        <v/>
      </c>
      <c r="J83" s="30" t="n"/>
      <c r="K83" s="30" t="n"/>
      <c r="L83" s="30" t="inlineStr">
        <is>
          <t>NO</t>
        </is>
      </c>
      <c r="M83" s="33" t="n">
        <v>-0.115544771405568</v>
      </c>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ez_manage.py:5925 top()</t>
        </is>
      </c>
      <c r="IL83" s="30" t="inlineStr">
        <is>
          <t>v12_quick_engine.py:3765 x2</t>
        </is>
      </c>
      <c r="IM83" s="30" t="n"/>
      <c r="IN83" s="76" t="inlineStr">
        <is>
          <t>SUSPICIOUS n=0 for crypto_short — keep, needs S1 fills (backtest-expert: &lt;30 trades, seek plateaus, punish)</t>
        </is>
      </c>
    </row>
    <row r="84" ht="10.5" customHeight="1" s="67">
      <c r="A84" s="30" t="inlineStr">
        <is>
          <t>WT_PERCENTILE_ENTRY_OS_D</t>
        </is>
      </c>
      <c r="B84" s="72" t="inlineStr">
        <is>
          <t>12.5</t>
        </is>
      </c>
      <c r="C84" s="30" t="n"/>
      <c r="D84" s="30" t="n"/>
      <c r="E84" s="30" t="n"/>
      <c r="F84" s="30" t="n"/>
      <c r="G84" s="30">
        <f>IFERROR(VLOOKUP($A101&amp;"_"&amp;$B101,Results_Deltas!$A$2:$P$15000,5,FALSE),"")</f>
        <v/>
      </c>
      <c r="H84" s="30">
        <f>IFERROR(VLOOKUP($A101,Results_30d_Deltas!$A$2:$H$5000,7,FALSE)-E100,"")</f>
        <v/>
      </c>
      <c r="I84" s="30">
        <f>IFERROR(VLOOKUP($A101,Results_30d_Deltas!$A$2:$H$5000,6,FALSE),"")</f>
        <v/>
      </c>
      <c r="J84" s="30" t="n"/>
      <c r="K84" s="30" t="n"/>
      <c r="L84" s="30" t="inlineStr">
        <is>
          <t>YES</t>
        </is>
      </c>
      <c r="M84" s="33" t="n">
        <v>-0.1155381368314892</v>
      </c>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4" t="n"/>
      <c r="FJ84" s="34" t="n"/>
      <c r="FK84" s="34" t="n"/>
      <c r="FL84" s="34" t="n"/>
      <c r="FM84" s="34"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ez_manage.py:5926 top()</t>
        </is>
      </c>
      <c r="IL84" s="30" t="inlineStr">
        <is>
          <t>v12_quick_engine.py:3766 x2</t>
        </is>
      </c>
      <c r="IM84" s="30" t="n"/>
      <c r="IN84" s="76" t="inlineStr">
        <is>
          <t>SUSPICIOUS n=0 for crypto_short — keep, needs S1 fills (backtest-expert: &lt;30 trades, seek plateaus, punish)</t>
        </is>
      </c>
    </row>
    <row r="85" ht="10.5" customHeight="1" s="67">
      <c r="A85" s="30" t="inlineStr">
        <is>
          <t>QUICK_REDUCE_TECHNICAL_ONLY</t>
        </is>
      </c>
      <c r="B85" s="72" t="inlineStr">
        <is>
          <t>1.0</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v>-0.1150167851644294</v>
      </c>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4" t="n"/>
      <c r="BL85" s="34" t="n"/>
      <c r="BM85" s="34" t="n"/>
      <c r="BN85" s="34" t="n"/>
      <c r="BO85" s="34"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4" t="n"/>
      <c r="FO85" s="34" t="n"/>
      <c r="FP85" s="34" t="n"/>
      <c r="FQ85" s="34" t="n"/>
      <c r="FR85" s="34"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ez_manage.py:5218 top()</t>
        </is>
      </c>
      <c r="IL85" s="30" t="inlineStr">
        <is>
          <t>v12_quick_engine.py:2747 x2</t>
        </is>
      </c>
      <c r="IM85" s="30" t="n"/>
    </row>
    <row r="86" ht="10.5" customHeight="1" s="67">
      <c r="A86" s="30" t="inlineStr">
        <is>
          <t>HTF_EXIT_VETO_MAX_LOSS_PCT</t>
        </is>
      </c>
      <c r="B86" s="72" t="inlineStr">
        <is>
          <t>0.5</t>
        </is>
      </c>
      <c r="C86" s="30" t="n"/>
      <c r="D86" s="30" t="n"/>
      <c r="E86" s="30" t="n"/>
      <c r="F86" s="30" t="n"/>
      <c r="G86" s="30">
        <f>IFERROR(VLOOKUP($A94&amp;"_"&amp;$B94,Results_Deltas!$A$2:$P$15000,5,FALSE),"")</f>
        <v/>
      </c>
      <c r="H86" s="30">
        <f>IFERROR(VLOOKUP($A94,Results_30d_Deltas!$A$2:$H$5000,7,FALSE)-E93,"")</f>
        <v/>
      </c>
      <c r="I86" s="30">
        <f>IFERROR(VLOOKUP($A94,Results_30d_Deltas!$A$2:$H$5000,6,FALSE),"")</f>
        <v/>
      </c>
      <c r="J86" s="30" t="n"/>
      <c r="K86" s="30" t="n"/>
      <c r="L86" s="30" t="inlineStr">
        <is>
          <t>NO</t>
        </is>
      </c>
      <c r="M86" s="33" t="n">
        <v>-0.1118693795565216</v>
      </c>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4" t="n"/>
      <c r="EN86" s="34" t="n"/>
      <c r="EO86" s="34" t="n"/>
      <c r="EP86" s="34" t="n"/>
      <c r="EQ86" s="34"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4" t="n"/>
      <c r="GU86" s="34" t="n"/>
      <c r="GV86" s="34" t="n"/>
      <c r="GW86" s="34" t="n"/>
      <c r="GX86" s="34"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ez_manage.py:4874 top()</t>
        </is>
      </c>
      <c r="IL86" s="30" t="inlineStr">
        <is>
          <t>v12_quick_engine.py:2050 x5</t>
        </is>
      </c>
      <c r="IM86" s="30" t="n"/>
      <c r="IN86" s="76" t="inlineStr">
        <is>
          <t>SUSPICIOUS n=0 for crypto_short — keep, needs S1 fills (backtest-expert: &lt;30 trades, seek plateaus, punish)</t>
        </is>
      </c>
    </row>
    <row r="87" ht="10.5" customHeight="1" s="67">
      <c r="A87" s="30" t="inlineStr">
        <is>
          <t>DC_HOPELESS_EXIT_MIN_AGE_S</t>
        </is>
      </c>
      <c r="B87" s="72" t="inlineStr">
        <is>
          <t>1.0</t>
        </is>
      </c>
      <c r="C87" s="30" t="n"/>
      <c r="D87" s="30" t="n"/>
      <c r="E87" s="30" t="n"/>
      <c r="F87" s="30" t="n"/>
      <c r="G87" s="30">
        <f>IFERROR(VLOOKUP($A91&amp;"_"&amp;$B91,Results_Deltas!$A$2:$P$15000,5,FALSE),"")</f>
        <v/>
      </c>
      <c r="H87" s="30">
        <f>IFERROR(VLOOKUP($A91,Results_30d_Deltas!$A$2:$H$5000,7,FALSE)-E90,"")</f>
        <v/>
      </c>
      <c r="I87" s="30">
        <f>IFERROR(VLOOKUP($A91,Results_30d_Deltas!$A$2:$H$5000,6,FALSE),"")</f>
        <v/>
      </c>
      <c r="J87" s="30" t="n"/>
      <c r="K87" s="30" t="n"/>
      <c r="L87" s="30" t="inlineStr">
        <is>
          <t>NO</t>
        </is>
      </c>
      <c r="M87" s="33" t="n">
        <v>-0.1076163693073144</v>
      </c>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ez_manage.py:4573 top()</t>
        </is>
      </c>
      <c r="IL87" s="30" t="inlineStr">
        <is>
          <t>v12_quick_engine.py:547 x9</t>
        </is>
      </c>
      <c r="IM87" s="30" t="n"/>
      <c r="IN87" s="76" t="inlineStr">
        <is>
          <t>SUSPICIOUS n=0 for crypto_short — keep, needs S1 fills (backtest-expert: &lt;30 trades, seek plateaus, punish)</t>
        </is>
      </c>
    </row>
    <row r="88" ht="10.5" customHeight="1" s="67">
      <c r="A88" s="30" t="inlineStr">
        <is>
          <t>DC_HOPELESS_EXIT_MIN_AGE_S</t>
        </is>
      </c>
      <c r="B88" s="72" t="inlineStr">
        <is>
          <t>0.5</t>
        </is>
      </c>
      <c r="C88" s="30" t="n"/>
      <c r="D88" s="30" t="n"/>
      <c r="E88" s="30" t="n"/>
      <c r="F88" s="30" t="n"/>
      <c r="G88" s="30">
        <f>IFERROR(VLOOKUP($A92&amp;"_"&amp;$B92,Results_Deltas!$A$2:$P$15000,5,FALSE),"")</f>
        <v/>
      </c>
      <c r="H88" s="30">
        <f>IFERROR(VLOOKUP($A92,Results_30d_Deltas!$A$2:$H$5000,7,FALSE)-E91,"")</f>
        <v/>
      </c>
      <c r="I88" s="30">
        <f>IFERROR(VLOOKUP($A92,Results_30d_Deltas!$A$2:$H$5000,6,FALSE),"")</f>
        <v/>
      </c>
      <c r="J88" s="30" t="n"/>
      <c r="K88" s="30" t="n"/>
      <c r="L88" s="30" t="inlineStr">
        <is>
          <t>NO</t>
        </is>
      </c>
      <c r="M88" s="33" t="n">
        <v>-0.1076097347332357</v>
      </c>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ez_manage.py:4573 top()</t>
        </is>
      </c>
      <c r="IL88" s="30" t="inlineStr">
        <is>
          <t>v12_quick_engine.py:547 x9</t>
        </is>
      </c>
      <c r="IM88" s="30" t="n"/>
      <c r="IN88" s="76" t="inlineStr">
        <is>
          <t>SUSPICIOUS n=0 for crypto_short — keep, needs S1 fills (backtest-expert: &lt;30 trades, seek plateaus, punish)</t>
        </is>
      </c>
    </row>
    <row r="89" ht="10.5" customHeight="1" s="67">
      <c r="A89" s="30" t="inlineStr">
        <is>
          <t>SATOSHIT_EXIT_LONG_RSI_MIN_TRADIER</t>
        </is>
      </c>
      <c r="B89" s="72" t="inlineStr">
        <is>
          <t>82.5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v>-0.1070421288376917</v>
      </c>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ez_manage.py:5452 top()</t>
        </is>
      </c>
      <c r="IL89" s="30" t="inlineStr">
        <is>
          <t>v12_quick_engine.py:3061 x7</t>
        </is>
      </c>
      <c r="IM89" s="30" t="n"/>
      <c r="IN89" s="76" t="inlineStr">
        <is>
          <t>SUSPICIOUS n=0 for crypto_short — keep, needs S1 fills (backtest-expert: &lt;30 trades, seek plateaus, punish)</t>
        </is>
      </c>
    </row>
    <row r="90" ht="10.5" customHeight="1" s="67">
      <c r="A90" s="30" t="inlineStr">
        <is>
          <t>WT_PERCENTILE_EXIT_OS_D</t>
        </is>
      </c>
      <c r="B90" s="72" t="inlineStr">
        <is>
          <t>2.0</t>
        </is>
      </c>
      <c r="C90" s="30" t="n"/>
      <c r="D90" s="30" t="n"/>
      <c r="E90" s="30" t="n"/>
      <c r="F90" s="30" t="n"/>
      <c r="G90" s="30">
        <f>IFERROR(VLOOKUP($A107&amp;"_"&amp;$B107,Results_Deltas!$A$2:$P$15000,5,FALSE),"")</f>
        <v/>
      </c>
      <c r="H90" s="30">
        <f>IFERROR(VLOOKUP($A107,Results_30d_Deltas!$A$2:$H$5000,7,FALSE)-E106,"")</f>
        <v/>
      </c>
      <c r="I90" s="30">
        <f>IFERROR(VLOOKUP($A107,Results_30d_Deltas!$A$2:$H$5000,6,FALSE),"")</f>
        <v/>
      </c>
      <c r="J90" s="30" t="n"/>
      <c r="K90" s="30" t="n"/>
      <c r="L90" s="30" t="inlineStr">
        <is>
          <t>NO</t>
        </is>
      </c>
      <c r="M90" s="33" t="n">
        <v>-0.1070421288376917</v>
      </c>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ez_manage.py:5931 top()</t>
        </is>
      </c>
      <c r="IL90" s="30" t="inlineStr">
        <is>
          <t>v12_quick_engine.py:3771 x3</t>
        </is>
      </c>
      <c r="IM90" s="30" t="n"/>
      <c r="IN90" s="76" t="inlineStr">
        <is>
          <t>SUSPICIOUS n=0 for crypto_short — keep, needs S1 fills (backtest-expert: &lt;30 trades, seek plateaus, punish)</t>
        </is>
      </c>
    </row>
    <row r="91" ht="10.5" customHeight="1" s="67">
      <c r="A91" s="30" t="inlineStr">
        <is>
          <t>REGIME_RANGING_WT_REDUCE_FRAC_LOW</t>
        </is>
      </c>
      <c r="B91" s="72" t="inlineStr">
        <is>
          <t>0.5</t>
        </is>
      </c>
      <c r="C91" s="30" t="n"/>
      <c r="D91" s="30" t="n"/>
      <c r="E91" s="30" t="n"/>
      <c r="F91" s="30" t="n"/>
      <c r="G91" s="30">
        <f>IFERROR(VLOOKUP($A106&amp;"_"&amp;$B106,Results_Deltas!$A$2:$P$15000,5,FALSE),"")</f>
        <v/>
      </c>
      <c r="H91" s="30">
        <f>IFERROR(VLOOKUP($A106,Results_30d_Deltas!$A$2:$H$5000,7,FALSE)-E105,"")</f>
        <v/>
      </c>
      <c r="I91" s="30">
        <f>IFERROR(VLOOKUP($A106,Results_30d_Deltas!$A$2:$H$5000,6,FALSE),"")</f>
        <v/>
      </c>
      <c r="J91" s="30" t="n"/>
      <c r="K91" s="30" t="n"/>
      <c r="L91" s="30" t="inlineStr">
        <is>
          <t>NO</t>
        </is>
      </c>
      <c r="M91" s="33" t="n">
        <v>-0.100122165554003</v>
      </c>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ez_manage.py:5356 top()</t>
        </is>
      </c>
      <c r="IL91" s="30" t="inlineStr">
        <is>
          <t>v12_quick_engine.py:2948 x4</t>
        </is>
      </c>
      <c r="IM91" s="30" t="n"/>
    </row>
    <row r="92" ht="10.5" customHeight="1" s="67">
      <c r="A92" s="30" t="inlineStr">
        <is>
          <t>WT_PERCENTILE_EXIT_OS_4H</t>
        </is>
      </c>
      <c r="B92" s="72" t="inlineStr">
        <is>
          <t>2.0</t>
        </is>
      </c>
      <c r="C92" s="30" t="n"/>
      <c r="D92" s="30" t="n"/>
      <c r="E92" s="30" t="n"/>
      <c r="F92" s="30" t="n"/>
      <c r="G92" s="30">
        <f>IFERROR(VLOOKUP($A109&amp;"_"&amp;$B109,Results_Deltas!$A$2:$P$15000,5,FALSE),"")</f>
        <v/>
      </c>
      <c r="H92" s="30">
        <f>IFERROR(VLOOKUP($A109,Results_30d_Deltas!$A$2:$H$5000,7,FALSE)-E108,"")</f>
        <v/>
      </c>
      <c r="I92" s="30">
        <f>IFERROR(VLOOKUP($A109,Results_30d_Deltas!$A$2:$H$5000,6,FALSE),"")</f>
        <v/>
      </c>
      <c r="J92" s="30" t="n"/>
      <c r="K92" s="30" t="n"/>
      <c r="L92" s="30" t="inlineStr">
        <is>
          <t>NO</t>
        </is>
      </c>
      <c r="M92" s="33" t="n">
        <v>-0.09921738120572172</v>
      </c>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ez_manage.py:5930 top()</t>
        </is>
      </c>
      <c r="IL92" s="30" t="inlineStr">
        <is>
          <t>v12_quick_engine.py:3770 x5</t>
        </is>
      </c>
      <c r="IM92" s="30" t="n"/>
      <c r="IN92" s="76" t="inlineStr">
        <is>
          <t>SUSPICIOUS n=0 for crypto_short — keep, needs S1 fills (backtest-expert: &lt;30 trades, seek plateaus, punish)</t>
        </is>
      </c>
    </row>
    <row r="93" ht="10.5" customHeight="1" s="67">
      <c r="A93" s="30" t="inlineStr">
        <is>
          <t>MACD_EXIT_MIN_GAIN</t>
        </is>
      </c>
      <c r="B93" s="72" t="inlineStr">
        <is>
          <t>0.5</t>
        </is>
      </c>
      <c r="C93" s="30" t="n"/>
      <c r="D93" s="30" t="n"/>
      <c r="E93" s="30" t="n"/>
      <c r="F93" s="30" t="n"/>
      <c r="G93" s="30">
        <f>IFERROR(VLOOKUP($A104&amp;"_"&amp;$B104,Results_Deltas!$A$2:$P$15000,5,FALSE),"")</f>
        <v/>
      </c>
      <c r="H93" s="30">
        <f>IFERROR(VLOOKUP($A104,Results_30d_Deltas!$A$2:$H$5000,7,FALSE)-E103,"")</f>
        <v/>
      </c>
      <c r="I93" s="30">
        <f>IFERROR(VLOOKUP($A104,Results_30d_Deltas!$A$2:$H$5000,6,FALSE),"")</f>
        <v/>
      </c>
      <c r="J93" s="30" t="n"/>
      <c r="K93" s="30" t="n"/>
      <c r="L93" s="30" t="inlineStr">
        <is>
          <t>NO</t>
        </is>
      </c>
      <c r="M93" s="33" t="n">
        <v>-0.09339839280053504</v>
      </c>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4" t="n"/>
      <c r="AM93" s="34" t="n"/>
      <c r="AN93" s="34" t="n"/>
      <c r="AO93" s="34" t="n"/>
      <c r="AP93" s="34"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ez_manage.py:3497 top()</t>
        </is>
      </c>
      <c r="IL93" s="30" t="inlineStr">
        <is>
          <t>v12_quick_engine.py:2232 x2</t>
        </is>
      </c>
      <c r="IM93" s="30" t="n"/>
      <c r="IN93" s="76" t="inlineStr">
        <is>
          <t>SUSPICIOUS n=0 for crypto_short — keep, needs S1 fills (backtest-expert: &lt;30 trades, seek plateaus, punish)</t>
        </is>
      </c>
    </row>
    <row r="94" ht="10.5" customHeight="1" s="67">
      <c r="A94" s="30" t="inlineStr">
        <is>
          <t>ALL_TF_AGAINST_CLOSE_COOLDOWN_SEC</t>
        </is>
      </c>
      <c r="B94" s="72" t="inlineStr">
        <is>
          <t>0.5</t>
        </is>
      </c>
      <c r="C94" s="30" t="n"/>
      <c r="D94" s="30" t="n"/>
      <c r="E94" s="30" t="n"/>
      <c r="F94" s="30" t="n"/>
      <c r="G94" s="30">
        <f>IFERROR(VLOOKUP($A96&amp;"_"&amp;$B96,Results_Deltas!$A$2:$P$15000,5,FALSE),"")</f>
        <v/>
      </c>
      <c r="H94" s="30">
        <f>IFERROR(VLOOKUP($A96,Results_30d_Deltas!$A$2:$H$5000,7,FALSE)-E95,"")</f>
        <v/>
      </c>
      <c r="I94" s="30">
        <f>IFERROR(VLOOKUP($A96,Results_30d_Deltas!$A$2:$H$5000,6,FALSE),"")</f>
        <v/>
      </c>
      <c r="J94" s="30" t="n"/>
      <c r="K94" s="30" t="n"/>
      <c r="L94" s="30" t="inlineStr">
        <is>
          <t>NO</t>
        </is>
      </c>
      <c r="M94" s="33" t="n">
        <v>-0.09188260283095168</v>
      </c>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ez_manage.py:4324 top()</t>
        </is>
      </c>
      <c r="IL94" s="30" t="inlineStr">
        <is>
          <t>v12_quick_engine.py:168 x9</t>
        </is>
      </c>
      <c r="IM94" s="30" t="n"/>
      <c r="IN94" s="76" t="inlineStr">
        <is>
          <t>SUSPICIOUS n=0 for crypto_short — keep, needs S1 fills (backtest-expert: &lt;30 trades, seek plateaus, punish)</t>
        </is>
      </c>
    </row>
    <row r="95" ht="10.5" customHeight="1" s="67">
      <c r="A95" s="30" t="inlineStr">
        <is>
          <t>MACD_EXIT_TF</t>
        </is>
      </c>
      <c r="B95" s="72" t="inlineStr">
        <is>
          <t>1h</t>
        </is>
      </c>
      <c r="C95" s="30" t="n"/>
      <c r="D95" s="30" t="n"/>
      <c r="E95" s="30" t="n"/>
      <c r="F95" s="30" t="n"/>
      <c r="G95" s="30">
        <f>IFERROR(VLOOKUP($A106&amp;"_"&amp;$B106,Results_Deltas!$A$2:$P$15000,5,FALSE),"")</f>
        <v/>
      </c>
      <c r="H95" s="30">
        <f>IFERROR(VLOOKUP($A106,Results_30d_Deltas!$A$2:$H$5000,7,FALSE)-E105,"")</f>
        <v/>
      </c>
      <c r="I95" s="30">
        <f>IFERROR(VLOOKUP($A106,Results_30d_Deltas!$A$2:$H$5000,6,FALSE),"")</f>
        <v/>
      </c>
      <c r="J95" s="30" t="n"/>
      <c r="K95" s="30" t="n"/>
      <c r="L95" s="30" t="inlineStr">
        <is>
          <t>NO</t>
        </is>
      </c>
      <c r="M95" s="33" t="n">
        <v>-0.07756858968474097</v>
      </c>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ez_manage.py:3498 top()</t>
        </is>
      </c>
      <c r="IL95" s="30" t="inlineStr">
        <is>
          <t>v12_quick_engine.py:2233 x2</t>
        </is>
      </c>
      <c r="IM95" s="30" t="n"/>
    </row>
    <row r="96" ht="10.5" customHeight="1" s="67">
      <c r="A96" s="30" t="inlineStr">
        <is>
          <t>DYN_STRUCT_TRAIL_ENABLED</t>
        </is>
      </c>
      <c r="B96" s="72" t="inlineStr">
        <is>
          <t>True</t>
        </is>
      </c>
      <c r="C96" s="30" t="n"/>
      <c r="D96" s="30" t="n"/>
      <c r="E96" s="30" t="n"/>
      <c r="F96" s="30" t="n"/>
      <c r="G96" s="30">
        <f>IFERROR(VLOOKUP($A101&amp;"_"&amp;$B101,Results_Deltas!$A$2:$P$15000,5,FALSE),"")</f>
        <v/>
      </c>
      <c r="H96" s="30">
        <f>IFERROR(VLOOKUP($A101,Results_30d_Deltas!$A$2:$H$5000,7,FALSE)-E100,"")</f>
        <v/>
      </c>
      <c r="I96" s="30">
        <f>IFERROR(VLOOKUP($A101,Results_30d_Deltas!$A$2:$H$5000,6,FALSE),"")</f>
        <v/>
      </c>
      <c r="J96" s="30" t="n"/>
      <c r="K96" s="30" t="n"/>
      <c r="L96" s="30" t="inlineStr">
        <is>
          <t>NO</t>
        </is>
      </c>
      <c r="M96" s="33" t="n">
        <v>-0.07640391355658518</v>
      </c>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ez_manage.py:5979 top()</t>
        </is>
      </c>
      <c r="IL96" s="30" t="inlineStr">
        <is>
          <t>v12_quick_engine.py:865 x8</t>
        </is>
      </c>
      <c r="IM96" s="30" t="n"/>
    </row>
    <row r="97" ht="10.5" customHeight="1" s="67">
      <c r="A97" s="30" t="inlineStr">
        <is>
          <t>WT_PERCENTILE_EXIT_OB_4H</t>
        </is>
      </c>
      <c r="B97" s="72" t="inlineStr">
        <is>
          <t>0</t>
        </is>
      </c>
      <c r="C97" s="30" t="n"/>
      <c r="D97" s="30" t="n"/>
      <c r="E97" s="30" t="n"/>
      <c r="F97" s="30" t="n"/>
      <c r="G97" s="30">
        <f>IFERROR(VLOOKUP($A114&amp;"_"&amp;$B114,Results_Deltas!$A$2:$P$15000,5,FALSE),"")</f>
        <v/>
      </c>
      <c r="H97" s="30">
        <f>IFERROR(VLOOKUP($A114,Results_30d_Deltas!$A$2:$H$5000,7,FALSE)-E113,"")</f>
        <v/>
      </c>
      <c r="I97" s="30">
        <f>IFERROR(VLOOKUP($A114,Results_30d_Deltas!$A$2:$H$5000,6,FALSE),"")</f>
        <v/>
      </c>
      <c r="J97" s="30" t="n"/>
      <c r="K97" s="30" t="n"/>
      <c r="L97" s="30" t="inlineStr">
        <is>
          <t>NO</t>
        </is>
      </c>
      <c r="M97" s="33" t="n">
        <v>-0.07614667675988604</v>
      </c>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ez_manage.py:5928 top()</t>
        </is>
      </c>
      <c r="IL97" s="30" t="inlineStr">
        <is>
          <t>v12_quick_engine.py:3768 x5</t>
        </is>
      </c>
      <c r="IM97" s="30" t="n"/>
    </row>
    <row r="98" ht="10.5" customHeight="1" s="67">
      <c r="A98" s="30" t="inlineStr">
        <is>
          <t>ALL_TF_AGAINST_CLOSE_COOLDOWN_SEC</t>
        </is>
      </c>
      <c r="B98" s="72" t="inlineStr">
        <is>
          <t>0</t>
        </is>
      </c>
      <c r="C98" s="30" t="n"/>
      <c r="D98" s="30" t="n"/>
      <c r="E98" s="30" t="n"/>
      <c r="F98" s="30" t="n"/>
      <c r="G98" s="30">
        <f>IFERROR(VLOOKUP($A100&amp;"_"&amp;$B100,Results_Deltas!$A$2:$P$15000,5,FALSE),"")</f>
        <v/>
      </c>
      <c r="H98" s="30">
        <f>IFERROR(VLOOKUP($A100,Results_30d_Deltas!$A$2:$H$5000,7,FALSE)-E99,"")</f>
        <v/>
      </c>
      <c r="I98" s="30">
        <f>IFERROR(VLOOKUP($A100,Results_30d_Deltas!$A$2:$H$5000,6,FALSE),"")</f>
        <v/>
      </c>
      <c r="J98" s="30" t="n"/>
      <c r="K98" s="30" t="n"/>
      <c r="L98" s="30" t="inlineStr">
        <is>
          <t>NO</t>
        </is>
      </c>
      <c r="M98" s="33" t="n">
        <v>-0.07604616514107888</v>
      </c>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ez_manage.py:4324 top()</t>
        </is>
      </c>
      <c r="IL98" s="30" t="inlineStr">
        <is>
          <t>v12_quick_engine.py:168 x9</t>
        </is>
      </c>
      <c r="IM98" s="30" t="n"/>
      <c r="IN98" s="76" t="inlineStr">
        <is>
          <t>SUSPICIOUS n=0 for crypto_short — keep, needs S1 fills (backtest-expert: &lt;30 trades, seek plateaus, punish)</t>
        </is>
      </c>
    </row>
    <row r="99" ht="10.5" customHeight="1" s="67">
      <c r="A99" s="31" t="inlineStr">
        <is>
          <t>BAND_ARROW_SLOPE_DEADBAND</t>
        </is>
      </c>
      <c r="B99" s="72" t="inlineStr">
        <is>
          <t>0</t>
        </is>
      </c>
      <c r="C99" s="30" t="n"/>
      <c r="D99" s="30" t="n"/>
      <c r="E99" s="30" t="n"/>
      <c r="F99" s="30" t="n"/>
      <c r="G99" s="30">
        <f>IFERROR(VLOOKUP($A102&amp;"_"&amp;$B102,Results_Deltas!$A$2:$P$15000,5,FALSE),"")</f>
        <v/>
      </c>
      <c r="H99" s="30">
        <f>IFERROR(VLOOKUP($A102,Results_30d_Deltas!$A$2:$H$5000,7,FALSE)-E101,"")</f>
        <v/>
      </c>
      <c r="I99" s="30">
        <f>IFERROR(VLOOKUP($A102,Results_30d_Deltas!$A$2:$H$5000,6,FALSE),"")</f>
        <v/>
      </c>
      <c r="J99" s="30" t="n"/>
      <c r="K99" s="30" t="n"/>
      <c r="L99" s="30" t="inlineStr">
        <is>
          <t>YES</t>
        </is>
      </c>
      <c r="M99" s="33" t="n">
        <v>-0.07604616514107888</v>
      </c>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ez_manage.py:2954 top()</t>
        </is>
      </c>
      <c r="IL99" s="30" t="inlineStr">
        <is>
          <t>v12_quick_engine.py:263 x12</t>
        </is>
      </c>
      <c r="IM99" s="30" t="n"/>
    </row>
    <row r="100" ht="10.5" customHeight="1" s="67">
      <c r="A100" s="30" t="inlineStr">
        <is>
          <t>HTF_AGAINST_FORCE_CLOSE_CONFIRM_4H</t>
        </is>
      </c>
      <c r="B100" s="72" t="inlineStr">
        <is>
          <t>1.0</t>
        </is>
      </c>
      <c r="C100" s="30" t="n"/>
      <c r="D100" s="30" t="n"/>
      <c r="E100" s="30" t="n"/>
      <c r="F100" s="30" t="n"/>
      <c r="G100" s="30">
        <f>IFERROR(VLOOKUP($A106&amp;"_"&amp;$B106,Results_Deltas!$A$2:$P$15000,5,FALSE),"")</f>
        <v/>
      </c>
      <c r="H100" s="30">
        <f>IFERROR(VLOOKUP($A106,Results_30d_Deltas!$A$2:$H$5000,7,FALSE)-E105,"")</f>
        <v/>
      </c>
      <c r="I100" s="30">
        <f>IFERROR(VLOOKUP($A106,Results_30d_Deltas!$A$2:$H$5000,6,FALSE),"")</f>
        <v/>
      </c>
      <c r="J100" s="30" t="n"/>
      <c r="K100" s="30" t="n"/>
      <c r="L100" s="30" t="inlineStr">
        <is>
          <t>NO</t>
        </is>
      </c>
      <c r="M100" s="33" t="n">
        <v>-0.07604616514107888</v>
      </c>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4" t="n"/>
      <c r="EN100" s="34" t="n"/>
      <c r="EO100" s="34" t="n"/>
      <c r="EP100" s="34" t="n"/>
      <c r="EQ100" s="34"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ez_manage.py:4868 top()</t>
        </is>
      </c>
      <c r="IL100" s="30" t="inlineStr">
        <is>
          <t>v12_quick_engine.py:2039 x7</t>
        </is>
      </c>
      <c r="IM100" s="30" t="n"/>
      <c r="IN100" s="76" t="inlineStr">
        <is>
          <t>SUSPICIOUS n=0 for crypto_short — keep, needs S1 fills (backtest-expert: &lt;30 trades, seek plateaus, punish)</t>
        </is>
      </c>
    </row>
    <row r="101" ht="10.5" customHeight="1" s="67">
      <c r="A101" s="31" t="inlineStr">
        <is>
          <t>MI_ENTRY_STRUCT_BONUS</t>
        </is>
      </c>
      <c r="B101" s="72" t="inlineStr">
        <is>
          <t>10</t>
        </is>
      </c>
      <c r="C101" s="30" t="n"/>
      <c r="D101" s="30" t="n"/>
      <c r="E101" s="30" t="n"/>
      <c r="F101" s="30" t="n"/>
      <c r="G101" s="30">
        <f>IFERROR(VLOOKUP($A115&amp;"_"&amp;$B115,Results_Deltas!$A$2:$P$15000,5,FALSE),"")</f>
        <v/>
      </c>
      <c r="H101" s="30">
        <f>IFERROR(VLOOKUP($A115,Results_30d_Deltas!$A$2:$H$5000,7,FALSE)-E114,"")</f>
        <v/>
      </c>
      <c r="I101" s="30">
        <f>IFERROR(VLOOKUP($A115,Results_30d_Deltas!$A$2:$H$5000,6,FALSE),"")</f>
        <v/>
      </c>
      <c r="J101" s="30" t="n"/>
      <c r="K101" s="30" t="n"/>
      <c r="L101" s="30" t="inlineStr">
        <is>
          <t>YES</t>
        </is>
      </c>
      <c r="M101" s="33" t="n">
        <v>-0.07551817889994034</v>
      </c>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4" t="n"/>
      <c r="FJ101" s="34" t="n"/>
      <c r="FK101" s="34" t="n"/>
      <c r="FL101" s="34" t="n"/>
      <c r="FM101" s="34"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ez_manage.py:3562 top()</t>
        </is>
      </c>
      <c r="IL101" s="30" t="inlineStr">
        <is>
          <t>v12_quick_engine.py:2335 x8</t>
        </is>
      </c>
      <c r="IM101" s="30" t="n"/>
      <c r="IN101" s="76" t="inlineStr">
        <is>
          <t>SUSPICIOUS n=0 for crypto_short — keep, needs S1 fills (backtest-expert: &lt;30 trades, seek plateaus, punish)</t>
        </is>
      </c>
    </row>
    <row r="102" ht="10.5" customHeight="1" s="67">
      <c r="A102" s="31" t="inlineStr">
        <is>
          <t>WT_PERCENTILE_ENTRY_OB_D</t>
        </is>
      </c>
      <c r="B102" s="72" t="inlineStr">
        <is>
          <t>90.0</t>
        </is>
      </c>
      <c r="C102" s="30" t="n"/>
      <c r="D102" s="30" t="n"/>
      <c r="E102" s="30" t="n"/>
      <c r="F102" s="30" t="n"/>
      <c r="G102" s="30">
        <f>IFERROR(VLOOKUP($A119&amp;"_"&amp;$B119,Results_Deltas!$A$2:$P$15000,5,FALSE),"")</f>
        <v/>
      </c>
      <c r="H102" s="30">
        <f>IFERROR(VLOOKUP($A119,Results_30d_Deltas!$A$2:$H$5000,7,FALSE)-E118,"")</f>
        <v/>
      </c>
      <c r="I102" s="30">
        <f>IFERROR(VLOOKUP($A119,Results_30d_Deltas!$A$2:$H$5000,6,FALSE),"")</f>
        <v/>
      </c>
      <c r="J102" s="30" t="n"/>
      <c r="K102" s="30" t="n"/>
      <c r="L102" s="30" t="inlineStr">
        <is>
          <t>NO</t>
        </is>
      </c>
      <c r="M102" s="33" t="n">
        <v>-0.07551817889994034</v>
      </c>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4" t="n"/>
      <c r="FJ102" s="34" t="n"/>
      <c r="FK102" s="34" t="n"/>
      <c r="FL102" s="34" t="n"/>
      <c r="FM102" s="34"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ez_manage.py:5925 top()</t>
        </is>
      </c>
      <c r="IL102" s="30" t="inlineStr">
        <is>
          <t>v12_quick_engine.py:3765 x2</t>
        </is>
      </c>
      <c r="IM102" s="30" t="n"/>
      <c r="IN102" s="76" t="inlineStr">
        <is>
          <t>SUSPICIOUS n=0 for crypto_short — keep, needs S1 fills (backtest-expert: &lt;30 trades, seek plateaus, punish)</t>
        </is>
      </c>
    </row>
    <row r="103" ht="10.5" customHeight="1" s="67">
      <c r="A103" s="31" t="inlineStr">
        <is>
          <t>WT_PERCENTILE_ENTRY_OS_D</t>
        </is>
      </c>
      <c r="B103" s="72" t="inlineStr">
        <is>
          <t>10.0</t>
        </is>
      </c>
      <c r="C103" s="30" t="n"/>
      <c r="D103" s="30" t="n"/>
      <c r="E103" s="30" t="n"/>
      <c r="F103" s="30" t="n"/>
      <c r="G103" s="30">
        <f>IFERROR(VLOOKUP($A120&amp;"_"&amp;$B120,Results_Deltas!$A$2:$P$15000,5,FALSE),"")</f>
        <v/>
      </c>
      <c r="H103" s="30">
        <f>IFERROR(VLOOKUP($A120,Results_30d_Deltas!$A$2:$H$5000,7,FALSE)-E119,"")</f>
        <v/>
      </c>
      <c r="I103" s="30">
        <f>IFERROR(VLOOKUP($A120,Results_30d_Deltas!$A$2:$H$5000,6,FALSE),"")</f>
        <v/>
      </c>
      <c r="J103" s="30" t="n"/>
      <c r="K103" s="30" t="n"/>
      <c r="L103" s="30" t="inlineStr">
        <is>
          <t>NO</t>
        </is>
      </c>
      <c r="M103" s="33" t="n">
        <v>-0.07551817889994034</v>
      </c>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4" t="n"/>
      <c r="FJ103" s="34" t="n"/>
      <c r="FK103" s="34" t="n"/>
      <c r="FL103" s="34" t="n"/>
      <c r="FM103" s="34"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ez_manage.py:5926 top()</t>
        </is>
      </c>
      <c r="IL103" s="30" t="inlineStr">
        <is>
          <t>v12_quick_engine.py:3766 x2</t>
        </is>
      </c>
      <c r="IM103" s="30" t="n"/>
      <c r="IN103" s="76" t="inlineStr">
        <is>
          <t>SUSPICIOUS n=0 for crypto_short — keep, needs S1 fills (backtest-expert: &lt;30 trades, seek plateaus, punish)</t>
        </is>
      </c>
    </row>
    <row r="104" ht="10.5" customHeight="1" s="67">
      <c r="A104" s="30" t="inlineStr">
        <is>
          <t>WT_REDUCE_FRAC_HIGH</t>
        </is>
      </c>
      <c r="B104" s="72" t="inlineStr">
        <is>
          <t>2.0</t>
        </is>
      </c>
      <c r="C104" s="30" t="n"/>
      <c r="D104" s="30" t="n"/>
      <c r="E104" s="30" t="n"/>
      <c r="F104" s="30" t="n"/>
      <c r="G104" s="30">
        <f>IFERROR(VLOOKUP($A121&amp;"_"&amp;$B121,Results_Deltas!$A$2:$P$15000,5,FALSE),"")</f>
        <v/>
      </c>
      <c r="H104" s="30">
        <f>IFERROR(VLOOKUP($A121,Results_30d_Deltas!$A$2:$H$5000,7,FALSE)-E120,"")</f>
        <v/>
      </c>
      <c r="I104" s="30">
        <f>IFERROR(VLOOKUP($A121,Results_30d_Deltas!$A$2:$H$5000,6,FALSE),"")</f>
        <v/>
      </c>
      <c r="J104" s="30" t="n"/>
      <c r="K104" s="30" t="n"/>
      <c r="L104" s="30" t="inlineStr">
        <is>
          <t>NO</t>
        </is>
      </c>
      <c r="M104" s="33" t="n">
        <v>-0.07260567333910238</v>
      </c>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4" t="n"/>
      <c r="BL104" s="34" t="n"/>
      <c r="BM104" s="34" t="n"/>
      <c r="BN104" s="34" t="n"/>
      <c r="BO104" s="34"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ez_manage.py:4307 top()</t>
        </is>
      </c>
      <c r="IL104" s="30" t="inlineStr">
        <is>
          <t>v12_quick_engine.py:3772 x2</t>
        </is>
      </c>
      <c r="IM104" s="30" t="n"/>
      <c r="IN104" s="76" t="inlineStr">
        <is>
          <t>SUSPICIOUS n=0 for crypto_short — keep, needs S1 fills (backtest-expert: &lt;30 trades, seek plateaus, punish)</t>
        </is>
      </c>
    </row>
    <row r="105" ht="10.5" customHeight="1" s="67">
      <c r="A105" s="30" t="inlineStr">
        <is>
          <t>HTF_EXIT_VETO_MAX_LOSS_PCT</t>
        </is>
      </c>
      <c r="B105" s="72" t="inlineStr">
        <is>
          <t>1.0</t>
        </is>
      </c>
      <c r="C105" s="30" t="n"/>
      <c r="D105" s="30" t="n"/>
      <c r="E105" s="30" t="n"/>
      <c r="F105" s="30" t="n"/>
      <c r="G105" s="30">
        <f>IFERROR(VLOOKUP($A113&amp;"_"&amp;$B113,Results_Deltas!$A$2:$P$15000,5,FALSE),"")</f>
        <v/>
      </c>
      <c r="H105" s="30">
        <f>IFERROR(VLOOKUP($A113,Results_30d_Deltas!$A$2:$H$5000,7,FALSE)-E112,"")</f>
        <v/>
      </c>
      <c r="I105" s="30">
        <f>IFERROR(VLOOKUP($A113,Results_30d_Deltas!$A$2:$H$5000,6,FALSE),"")</f>
        <v/>
      </c>
      <c r="J105" s="30" t="n"/>
      <c r="K105" s="30" t="n"/>
      <c r="L105" s="30" t="inlineStr">
        <is>
          <t>NO</t>
        </is>
      </c>
      <c r="M105" s="33" t="n">
        <v>-0.07247510710101085</v>
      </c>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4" t="n"/>
      <c r="EN105" s="34" t="n"/>
      <c r="EO105" s="34" t="n"/>
      <c r="EP105" s="34" t="n"/>
      <c r="EQ105" s="34"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4" t="n"/>
      <c r="GU105" s="34" t="n"/>
      <c r="GV105" s="34" t="n"/>
      <c r="GW105" s="34" t="n"/>
      <c r="GX105" s="34"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ez_manage.py:4874 top()</t>
        </is>
      </c>
      <c r="IL105" s="30" t="inlineStr">
        <is>
          <t>v12_quick_engine.py:2050 x5</t>
        </is>
      </c>
      <c r="IM105" s="30" t="n"/>
      <c r="IN105" s="76" t="inlineStr">
        <is>
          <t>SUSPICIOUS n=0 for crypto_short — keep, needs S1 fills (backtest-expert: &lt;30 trades, seek plateaus, punish)</t>
        </is>
      </c>
    </row>
    <row r="106" ht="10.5" customHeight="1" s="67">
      <c r="A106" s="31" t="inlineStr">
        <is>
          <t>DC_HOPELESS_EXIT_ENABLED</t>
        </is>
      </c>
      <c r="B106" s="72" t="inlineStr">
        <is>
          <t>True</t>
        </is>
      </c>
      <c r="C106" s="30" t="n"/>
      <c r="D106" s="30" t="n"/>
      <c r="E106" s="30" t="n"/>
      <c r="F106" s="30" t="n"/>
      <c r="G106" s="30">
        <f>IFERROR(VLOOKUP($A107&amp;"_"&amp;$B107,Results_Deltas!$A$2:$P$15000,5,FALSE),"")</f>
        <v/>
      </c>
      <c r="H106" s="30">
        <f>IFERROR(VLOOKUP($A107,Results_30d_Deltas!$A$2:$H$5000,7,FALSE)-E106,"")</f>
        <v/>
      </c>
      <c r="I106" s="30">
        <f>IFERROR(VLOOKUP($A107,Results_30d_Deltas!$A$2:$H$5000,6,FALSE),"")</f>
        <v/>
      </c>
      <c r="J106" s="30" t="n"/>
      <c r="K106" s="30" t="n"/>
      <c r="L106" s="30" t="inlineStr">
        <is>
          <t>YES</t>
        </is>
      </c>
      <c r="M106" s="33" t="n">
        <v>-0.07162678807897233</v>
      </c>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ez_manage.py:4572 top()</t>
        </is>
      </c>
      <c r="IL106" s="30" t="inlineStr">
        <is>
          <t>v12_quick_engine.py:541 x9</t>
        </is>
      </c>
      <c r="IM106" s="30" t="n"/>
    </row>
    <row r="107" ht="10.5" customHeight="1" s="67">
      <c r="A107" s="30" t="inlineStr">
        <is>
          <t>WT_PERCENTILE_EXIT_OB_D</t>
        </is>
      </c>
      <c r="B107" s="72" t="inlineStr">
        <is>
          <t>0.5</t>
        </is>
      </c>
      <c r="C107" s="30" t="n"/>
      <c r="D107" s="30" t="n"/>
      <c r="E107" s="30" t="n"/>
      <c r="F107" s="30" t="n"/>
      <c r="G107" s="30">
        <f>IFERROR(VLOOKUP($A124&amp;"_"&amp;$B124,Results_Deltas!$A$2:$P$15000,5,FALSE),"")</f>
        <v/>
      </c>
      <c r="H107" s="30">
        <f>IFERROR(VLOOKUP($A124,Results_30d_Deltas!$A$2:$H$5000,7,FALSE)-E123,"")</f>
        <v/>
      </c>
      <c r="I107" s="30">
        <f>IFERROR(VLOOKUP($A124,Results_30d_Deltas!$A$2:$H$5000,6,FALSE),"")</f>
        <v/>
      </c>
      <c r="J107" s="30" t="n"/>
      <c r="K107" s="30" t="n"/>
      <c r="L107" s="30" t="inlineStr">
        <is>
          <t>NO</t>
        </is>
      </c>
      <c r="M107" s="33" t="n">
        <v>-0.07113415360061384</v>
      </c>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ez_manage.py:5929 top()</t>
        </is>
      </c>
      <c r="IL107" s="30" t="inlineStr">
        <is>
          <t>v12_quick_engine.py:3769 x3</t>
        </is>
      </c>
      <c r="IM107" s="30" t="n"/>
      <c r="IN107" s="76" t="inlineStr">
        <is>
          <t>SUSPICIOUS n=0 for crypto_short — keep, needs S1 fills (backtest-expert: &lt;30 trades, seek plateaus, punish)</t>
        </is>
      </c>
    </row>
    <row r="108" ht="10.5" customHeight="1" s="67">
      <c r="A108" s="30" t="inlineStr">
        <is>
          <t>QUICK_REDUCE_TECHNICAL_ONLY</t>
        </is>
      </c>
      <c r="B108" s="72" t="inlineStr">
        <is>
          <t>0</t>
        </is>
      </c>
      <c r="C108" s="30" t="n"/>
      <c r="D108" s="30" t="n"/>
      <c r="E108" s="30" t="n"/>
      <c r="F108" s="30" t="n"/>
      <c r="G108" s="30">
        <f>IFERROR(VLOOKUP($A108&amp;"="&amp;$B108,Results_Deltas!$A$2:$P$15000,5,FALSE),"")</f>
        <v/>
      </c>
      <c r="H108" s="30">
        <f>IFERROR(VLOOKUP($A108,Results_30d_Deltas!$A$2:$H$5000,7,FALSE)-E108,"")</f>
        <v/>
      </c>
      <c r="I108" s="30">
        <f>IFERROR(VLOOKUP($A108,Results_30d_Deltas!$A$2:$H$5000,6,FALSE),"")</f>
        <v/>
      </c>
      <c r="J108" s="30" t="n"/>
      <c r="K108" s="30" t="n"/>
      <c r="L108" s="30" t="inlineStr">
        <is>
          <t>NO</t>
        </is>
      </c>
      <c r="M108" s="33" t="n">
        <v>-0.06968945189467211</v>
      </c>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4" t="n"/>
      <c r="BL108" s="34" t="n"/>
      <c r="BM108" s="34" t="n"/>
      <c r="BN108" s="34" t="n"/>
      <c r="BO108" s="34"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4" t="n"/>
      <c r="DJ108" s="34" t="n"/>
      <c r="DK108" s="34" t="n"/>
      <c r="DL108" s="34" t="n"/>
      <c r="DM108" s="34"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4" t="n"/>
      <c r="FO108" s="34" t="n"/>
      <c r="FP108" s="34" t="n"/>
      <c r="FQ108" s="34" t="n"/>
      <c r="FR108" s="34"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ez_manage.py:5218 top()</t>
        </is>
      </c>
      <c r="IL108" s="30" t="inlineStr">
        <is>
          <t>v12_quick_engine.py:2747 x2</t>
        </is>
      </c>
      <c r="IM108" s="30" t="n"/>
    </row>
    <row r="109" ht="10.5" customHeight="1" s="67">
      <c r="A109" s="31" t="inlineStr">
        <is>
          <t>MI_ENTRY_EXHAUST_BONUS</t>
        </is>
      </c>
      <c r="B109" s="72" t="inlineStr">
        <is>
          <t>8</t>
        </is>
      </c>
      <c r="C109" s="30" t="n"/>
      <c r="D109" s="30" t="n"/>
      <c r="E109" s="30" t="n"/>
      <c r="F109" s="30" t="n"/>
      <c r="G109" s="30">
        <f>IFERROR(VLOOKUP($A123&amp;"_"&amp;$B123,Results_Deltas!$A$2:$P$15000,5,FALSE),"")</f>
        <v/>
      </c>
      <c r="H109" s="30">
        <f>IFERROR(VLOOKUP($A123,Results_30d_Deltas!$A$2:$H$5000,7,FALSE)-E122,"")</f>
        <v/>
      </c>
      <c r="I109" s="30">
        <f>IFERROR(VLOOKUP($A123,Results_30d_Deltas!$A$2:$H$5000,6,FALSE),"")</f>
        <v/>
      </c>
      <c r="J109" s="30" t="n"/>
      <c r="K109" s="30" t="n"/>
      <c r="L109" s="30" t="inlineStr">
        <is>
          <t>YES</t>
        </is>
      </c>
      <c r="M109" s="33" t="n">
        <v>-0.0687177267202697</v>
      </c>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ez_manage.py:3561 top()</t>
        </is>
      </c>
      <c r="IL109" s="30" t="inlineStr">
        <is>
          <t>v12_quick_engine.py:2333 x8</t>
        </is>
      </c>
      <c r="IM109" s="30" t="n"/>
      <c r="IN109" s="76" t="inlineStr">
        <is>
          <t>SUSPICIOUS n=0 for crypto_short — keep, needs S1 fills (backtest-expert: &lt;30 trades, seek plateaus, punish)</t>
        </is>
      </c>
    </row>
    <row r="110" ht="10.5" customHeight="1" s="67">
      <c r="A110" s="31" t="inlineStr">
        <is>
          <t>MI_EXHAUST_EXIT_ENABLED</t>
        </is>
      </c>
      <c r="B110" s="72" t="inlineStr">
        <is>
          <t>True</t>
        </is>
      </c>
      <c r="C110" s="30" t="n"/>
      <c r="D110" s="30" t="n"/>
      <c r="E110" s="30" t="n"/>
      <c r="F110" s="30" t="n"/>
      <c r="G110" s="30">
        <f>IFERROR(VLOOKUP($A125&amp;"_"&amp;$B125,Results_Deltas!$A$2:$P$15000,5,FALSE),"")</f>
        <v/>
      </c>
      <c r="H110" s="30">
        <f>IFERROR(VLOOKUP($A125,Results_30d_Deltas!$A$2:$H$5000,7,FALSE)-E124,"")</f>
        <v/>
      </c>
      <c r="I110" s="30">
        <f>IFERROR(VLOOKUP($A125,Results_30d_Deltas!$A$2:$H$5000,6,FALSE),"")</f>
        <v/>
      </c>
      <c r="J110" s="30" t="n"/>
      <c r="K110" s="30" t="n"/>
      <c r="L110" s="30" t="inlineStr">
        <is>
          <t>YES</t>
        </is>
      </c>
      <c r="M110" s="33" t="n">
        <v>-0.06763458723402346</v>
      </c>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ez_manage.py:3563 top()</t>
        </is>
      </c>
      <c r="IL110" s="30" t="inlineStr">
        <is>
          <t>v12_quick_engine.py:2337 x8</t>
        </is>
      </c>
      <c r="IM110" s="30" t="n"/>
    </row>
    <row r="111" ht="10.5" customHeight="1" s="67">
      <c r="A111" s="30" t="inlineStr">
        <is>
          <t>REGIME_RANGING_EXIT_GAIN_MIN</t>
        </is>
      </c>
      <c r="B111" s="72" t="inlineStr">
        <is>
          <t>0.075</t>
        </is>
      </c>
      <c r="C111" s="30" t="n"/>
      <c r="D111" s="30" t="n"/>
      <c r="E111" s="30" t="n"/>
      <c r="F111" s="30" t="n"/>
      <c r="G111" s="30">
        <f>IFERROR(VLOOKUP($A126&amp;"_"&amp;$B126,Results_Deltas!$A$2:$P$15000,5,FALSE),"")</f>
        <v/>
      </c>
      <c r="H111" s="30">
        <f>IFERROR(VLOOKUP($A126,Results_30d_Deltas!$A$2:$H$5000,7,FALSE)-E125,"")</f>
        <v/>
      </c>
      <c r="I111" s="30">
        <f>IFERROR(VLOOKUP($A126,Results_30d_Deltas!$A$2:$H$5000,6,FALSE),"")</f>
        <v/>
      </c>
      <c r="J111" s="30" t="n"/>
      <c r="K111" s="30" t="n"/>
      <c r="L111" s="30" t="inlineStr">
        <is>
          <t>NO</t>
        </is>
      </c>
      <c r="M111" s="33" t="n">
        <v>-0.06763458723402346</v>
      </c>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ez_manage.py:5346 top()</t>
        </is>
      </c>
      <c r="IL111" s="30" t="inlineStr">
        <is>
          <t>v12_quick_engine.py:2938 x6</t>
        </is>
      </c>
      <c r="IM111" s="30" t="n"/>
      <c r="IN111" s="76" t="inlineStr">
        <is>
          <t>SUSPICIOUS n=0 for crypto_short — keep, needs S1 fills (backtest-expert: &lt;30 trades, seek plateaus, punish)</t>
        </is>
      </c>
    </row>
    <row r="112" ht="10.5" customHeight="1" s="67">
      <c r="A112" s="30" t="inlineStr">
        <is>
          <t>WT_EXHAUST_EXIT_REQUIRE_GAIN</t>
        </is>
      </c>
      <c r="B112" s="72" t="inlineStr">
        <is>
          <t>1.0</t>
        </is>
      </c>
      <c r="C112" s="30" t="n"/>
      <c r="D112" s="30" t="n"/>
      <c r="E112" s="30" t="n"/>
      <c r="F112" s="30" t="n"/>
      <c r="G112" s="30">
        <f>IFERROR(VLOOKUP($A128&amp;"_"&amp;$B128,Results_Deltas!$A$2:$P$15000,5,FALSE),"")</f>
        <v/>
      </c>
      <c r="H112" s="30">
        <f>IFERROR(VLOOKUP($A128,Results_30d_Deltas!$A$2:$H$5000,7,FALSE)-E127,"")</f>
        <v/>
      </c>
      <c r="I112" s="30">
        <f>IFERROR(VLOOKUP($A128,Results_30d_Deltas!$A$2:$H$5000,6,FALSE),"")</f>
        <v/>
      </c>
      <c r="J112" s="30" t="n"/>
      <c r="K112" s="30" t="n"/>
      <c r="L112" s="30" t="inlineStr">
        <is>
          <t>NO</t>
        </is>
      </c>
      <c r="M112" s="33" t="n">
        <v>-0.02815552785389138</v>
      </c>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ez_manage.py:5917 top()</t>
        </is>
      </c>
      <c r="IL112" s="30" t="inlineStr">
        <is>
          <t>v12_quick_engine.py:3753 x3</t>
        </is>
      </c>
      <c r="IM112" s="30" t="n"/>
    </row>
    <row r="113" ht="10.5" customHeight="1" s="67">
      <c r="A113" s="30" t="inlineStr">
        <is>
          <t>SATOSHIT_EXIT_LONG_RSI_MIN_TRADIER</t>
        </is>
      </c>
      <c r="B113" s="72" t="inlineStr">
        <is>
          <t>55.0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v>-0.02814261554361311</v>
      </c>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ez_manage.py:5452 top()</t>
        </is>
      </c>
      <c r="IL113" s="30" t="inlineStr">
        <is>
          <t>v12_quick_engine.py:3061 x7</t>
        </is>
      </c>
      <c r="IM113" s="30" t="n"/>
      <c r="IN113" s="76" t="inlineStr">
        <is>
          <t>SUSPICIOUS n=0 for crypto_short — keep, needs S1 fills (backtest-expert: &lt;30 trades, seek plateaus, punish)</t>
        </is>
      </c>
    </row>
    <row r="114" ht="10.5" customHeight="1" s="67">
      <c r="A114" s="30" t="inlineStr">
        <is>
          <t>HTF_EXIT_VETO_MAX_LOSS_PCT</t>
        </is>
      </c>
      <c r="B114" s="72" t="inlineStr">
        <is>
          <t>0</t>
        </is>
      </c>
      <c r="C114" s="30" t="n"/>
      <c r="D114" s="30" t="n"/>
      <c r="E114" s="30" t="n"/>
      <c r="F114" s="30" t="n"/>
      <c r="G114" s="30">
        <f>IFERROR(VLOOKUP($A122&amp;"_"&amp;$B122,Results_Deltas!$A$2:$P$15000,5,FALSE),"")</f>
        <v/>
      </c>
      <c r="H114" s="30">
        <f>IFERROR(VLOOKUP($A122,Results_30d_Deltas!$A$2:$H$5000,7,FALSE)-E121,"")</f>
        <v/>
      </c>
      <c r="I114" s="30">
        <f>IFERROR(VLOOKUP($A122,Results_30d_Deltas!$A$2:$H$5000,6,FALSE),"")</f>
        <v/>
      </c>
      <c r="J114" s="30" t="n"/>
      <c r="K114" s="30" t="n"/>
      <c r="L114" s="30" t="inlineStr">
        <is>
          <t>NO</t>
        </is>
      </c>
      <c r="M114" s="33" t="n">
        <v>-0.02814261554361311</v>
      </c>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4" t="n"/>
      <c r="EN114" s="34" t="n"/>
      <c r="EO114" s="34" t="n"/>
      <c r="EP114" s="34" t="n"/>
      <c r="EQ114" s="34"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4" t="n"/>
      <c r="GU114" s="34" t="n"/>
      <c r="GV114" s="34" t="n"/>
      <c r="GW114" s="34" t="n"/>
      <c r="GX114" s="34"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ez_manage.py:4874 top()</t>
        </is>
      </c>
      <c r="IL114" s="30" t="inlineStr">
        <is>
          <t>v12_quick_engine.py:2050 x5</t>
        </is>
      </c>
      <c r="IM114" s="30" t="n"/>
      <c r="IN114" s="76" t="inlineStr">
        <is>
          <t>SUSPICIOUS n=0 for crypto_short — keep, needs S1 fills (backtest-expert: &lt;30 trades, seek plateaus, punish)</t>
        </is>
      </c>
    </row>
    <row r="115" ht="10.5" customHeight="1" s="67">
      <c r="A115" s="30" t="inlineStr">
        <is>
          <t>HTF_EXIT_VETO_MIN_ALIGNED</t>
        </is>
      </c>
      <c r="B115" s="72" t="inlineStr">
        <is>
          <t>0</t>
        </is>
      </c>
      <c r="C115" s="30" t="n"/>
      <c r="D115" s="30" t="n"/>
      <c r="E115" s="30" t="n"/>
      <c r="F115" s="30" t="n"/>
      <c r="G115" s="30">
        <f>IFERROR(VLOOKUP($A123&amp;"_"&amp;$B123,Results_Deltas!$A$2:$P$15000,5,FALSE),"")</f>
        <v/>
      </c>
      <c r="H115" s="30">
        <f>IFERROR(VLOOKUP($A123,Results_30d_Deltas!$A$2:$H$5000,7,FALSE)-E122,"")</f>
        <v/>
      </c>
      <c r="I115" s="30">
        <f>IFERROR(VLOOKUP($A123,Results_30d_Deltas!$A$2:$H$5000,6,FALSE),"")</f>
        <v/>
      </c>
      <c r="J115" s="30" t="n"/>
      <c r="K115" s="30" t="n"/>
      <c r="L115" s="30" t="inlineStr">
        <is>
          <t>YES</t>
        </is>
      </c>
      <c r="M115" s="33" t="n">
        <v>-0.02814261554361311</v>
      </c>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4" t="n"/>
      <c r="EN115" s="34" t="n"/>
      <c r="EO115" s="34" t="n"/>
      <c r="EP115" s="34" t="n"/>
      <c r="EQ115" s="34"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ez_manage.py:4875 top()</t>
        </is>
      </c>
      <c r="IL115" s="30" t="inlineStr">
        <is>
          <t>v12_quick_engine.py:2051 x3</t>
        </is>
      </c>
      <c r="IM115" s="30" t="n"/>
      <c r="IN115" s="76" t="inlineStr">
        <is>
          <t>SUSPICIOUS n=0 for crypto_short — keep, needs S1 fills (backtest-expert: &lt;30 trades, seek plateaus, punish)</t>
        </is>
      </c>
    </row>
    <row r="116" ht="10.5" customHeight="1" s="67">
      <c r="A116" s="30" t="inlineStr">
        <is>
          <t>MACD_EXIT_MIN_GAIN</t>
        </is>
      </c>
      <c r="B116" s="72" t="inlineStr">
        <is>
          <t>0</t>
        </is>
      </c>
      <c r="C116" s="30" t="n"/>
      <c r="D116" s="30" t="n"/>
      <c r="E116" s="30" t="n"/>
      <c r="F116" s="30" t="n"/>
      <c r="G116" s="30">
        <f>IFERROR(VLOOKUP($A127&amp;"_"&amp;$B127,Results_Deltas!$A$2:$P$15000,5,FALSE),"")</f>
        <v/>
      </c>
      <c r="H116" s="30">
        <f>IFERROR(VLOOKUP($A127,Results_30d_Deltas!$A$2:$H$5000,7,FALSE)-E126,"")</f>
        <v/>
      </c>
      <c r="I116" s="30">
        <f>IFERROR(VLOOKUP($A127,Results_30d_Deltas!$A$2:$H$5000,6,FALSE),"")</f>
        <v/>
      </c>
      <c r="J116" s="30" t="n"/>
      <c r="K116" s="30" t="n"/>
      <c r="L116" s="30" t="inlineStr">
        <is>
          <t>NO</t>
        </is>
      </c>
      <c r="M116" s="33" t="n">
        <v>-0.02814261554361311</v>
      </c>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4" t="n"/>
      <c r="AM116" s="34" t="n"/>
      <c r="AN116" s="34" t="n"/>
      <c r="AO116" s="34" t="n"/>
      <c r="AP116" s="34"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ez_manage.py:3497 top()</t>
        </is>
      </c>
      <c r="IL116" s="30" t="inlineStr">
        <is>
          <t>v12_quick_engine.py:2232 x2</t>
        </is>
      </c>
      <c r="IM116" s="30" t="n"/>
      <c r="IN116" s="76" t="inlineStr">
        <is>
          <t>SUSPICIOUS n=0 for crypto_short — keep, needs S1 fills (backtest-expert: &lt;30 trades, seek plateaus, punish)</t>
        </is>
      </c>
    </row>
    <row r="117" ht="10.5" customHeight="1" s="67">
      <c r="A117" s="31" t="inlineStr">
        <is>
          <t>REGIME_RANGING_EXIT_GAIN_MIN</t>
        </is>
      </c>
      <c r="B117" s="72" t="inlineStr">
        <is>
          <t>0.15</t>
        </is>
      </c>
      <c r="C117" s="30" t="n"/>
      <c r="D117" s="30" t="n"/>
      <c r="E117" s="30" t="n"/>
      <c r="F117" s="30" t="n"/>
      <c r="G117" s="30">
        <f>IFERROR(VLOOKUP($A132&amp;"_"&amp;$B132,Results_Deltas!$A$2:$P$15000,5,FALSE),"")</f>
        <v/>
      </c>
      <c r="H117" s="30">
        <f>IFERROR(VLOOKUP($A132,Results_30d_Deltas!$A$2:$H$5000,7,FALSE)-E131,"")</f>
        <v/>
      </c>
      <c r="I117" s="30">
        <f>IFERROR(VLOOKUP($A132,Results_30d_Deltas!$A$2:$H$5000,6,FALSE),"")</f>
        <v/>
      </c>
      <c r="J117" s="30" t="n"/>
      <c r="K117" s="30" t="n"/>
      <c r="L117" s="30" t="inlineStr">
        <is>
          <t>YES</t>
        </is>
      </c>
      <c r="M117" s="33" t="n">
        <v>-0.02814261554361311</v>
      </c>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4" t="n"/>
      <c r="AM117" s="34" t="n"/>
      <c r="AN117" s="34" t="n"/>
      <c r="AO117" s="34" t="n"/>
      <c r="AP117" s="34"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ez_manage.py:5346 top()</t>
        </is>
      </c>
      <c r="IL117" s="30" t="inlineStr">
        <is>
          <t>v12_quick_engine.py:2938 x6</t>
        </is>
      </c>
      <c r="IM117" s="30" t="n"/>
      <c r="IN117" s="76" t="inlineStr">
        <is>
          <t>SUSPICIOUS n=0 for crypto_short — keep, needs S1 fills (backtest-expert: &lt;30 trades, seek plateaus, punish)</t>
        </is>
      </c>
    </row>
    <row r="118" ht="10.5" customHeight="1" s="67">
      <c r="A118" s="31" t="inlineStr">
        <is>
          <t>REGIME_RANGING_WT_REDUCE_FRAC_LOW</t>
        </is>
      </c>
      <c r="B118" s="72" t="inlineStr">
        <is>
          <t>0.4</t>
        </is>
      </c>
      <c r="C118" s="30" t="n"/>
      <c r="D118" s="30" t="n"/>
      <c r="E118" s="30" t="n"/>
      <c r="F118" s="30" t="n"/>
      <c r="G118" s="30">
        <f>IFERROR(VLOOKUP($A133&amp;"_"&amp;$B133,Results_Deltas!$A$2:$P$15000,5,FALSE),"")</f>
        <v/>
      </c>
      <c r="H118" s="30">
        <f>IFERROR(VLOOKUP($A133,Results_30d_Deltas!$A$2:$H$5000,7,FALSE)-E132,"")</f>
        <v/>
      </c>
      <c r="I118" s="30">
        <f>IFERROR(VLOOKUP($A133,Results_30d_Deltas!$A$2:$H$5000,6,FALSE),"")</f>
        <v/>
      </c>
      <c r="J118" s="30" t="n"/>
      <c r="K118" s="30" t="n"/>
      <c r="L118" s="30" t="inlineStr">
        <is>
          <t>YES</t>
        </is>
      </c>
      <c r="M118" s="33" t="n">
        <v>-0.02814261554361311</v>
      </c>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4" t="n"/>
      <c r="BL118" s="34" t="n"/>
      <c r="BM118" s="34" t="n"/>
      <c r="BN118" s="34" t="n"/>
      <c r="BO118" s="34"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ez_manage.py:5356 top()</t>
        </is>
      </c>
      <c r="IL118" s="30" t="inlineStr">
        <is>
          <t>v12_quick_engine.py:2948 x4</t>
        </is>
      </c>
      <c r="IM118" s="30" t="n"/>
    </row>
    <row r="119" ht="10.5" customHeight="1" s="67">
      <c r="A119" s="30" t="inlineStr">
        <is>
          <t>WT_EXHAUST_EXIT_MIN_GAIN_PCT</t>
        </is>
      </c>
      <c r="B119" s="72" t="inlineStr">
        <is>
          <t>0</t>
        </is>
      </c>
      <c r="C119" s="30" t="n"/>
      <c r="D119" s="30" t="n"/>
      <c r="E119" s="30" t="n"/>
      <c r="F119" s="30" t="n"/>
      <c r="G119" s="30">
        <f>IFERROR(VLOOKUP($A135&amp;"_"&amp;$B135,Results_Deltas!$A$2:$P$15000,5,FALSE),"")</f>
        <v/>
      </c>
      <c r="H119" s="30">
        <f>IFERROR(VLOOKUP($A135,Results_30d_Deltas!$A$2:$H$5000,7,FALSE)-E134,"")</f>
        <v/>
      </c>
      <c r="I119" s="30">
        <f>IFERROR(VLOOKUP($A135,Results_30d_Deltas!$A$2:$H$5000,6,FALSE),"")</f>
        <v/>
      </c>
      <c r="J119" s="30" t="n"/>
      <c r="K119" s="30" t="n"/>
      <c r="L119" s="30" t="inlineStr">
        <is>
          <t>NO</t>
        </is>
      </c>
      <c r="M119" s="33" t="n">
        <v>-0.02814261554361311</v>
      </c>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4" t="n"/>
      <c r="AM119" s="34" t="n"/>
      <c r="AN119" s="34" t="n"/>
      <c r="AO119" s="34" t="n"/>
      <c r="AP119" s="34"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ez_manage.py:5916 top()</t>
        </is>
      </c>
      <c r="IL119" s="30" t="inlineStr">
        <is>
          <t>v12_quick_engine.py:3752 x3</t>
        </is>
      </c>
      <c r="IM119" s="30" t="n"/>
      <c r="IN119" s="76" t="inlineStr">
        <is>
          <t>SUSPICIOUS n=0 for crypto_short — keep, needs S1 fills (backtest-expert: &lt;30 trades, seek plateaus, punish)</t>
        </is>
      </c>
    </row>
    <row r="120" ht="10.5" customHeight="1" s="67">
      <c r="A120" s="30" t="inlineStr">
        <is>
          <t>WT_EXHAUST_EXIT_REQUIRE_GAIN</t>
        </is>
      </c>
      <c r="B120" s="72" t="inlineStr">
        <is>
          <t>0</t>
        </is>
      </c>
      <c r="C120" s="30" t="n"/>
      <c r="D120" s="30" t="n"/>
      <c r="E120" s="30" t="n"/>
      <c r="F120" s="30" t="n"/>
      <c r="G120" s="30">
        <f>IFERROR(VLOOKUP($A136&amp;"_"&amp;$B136,Results_Deltas!$A$2:$P$15000,5,FALSE),"")</f>
        <v/>
      </c>
      <c r="H120" s="30">
        <f>IFERROR(VLOOKUP($A136,Results_30d_Deltas!$A$2:$H$5000,7,FALSE)-E135,"")</f>
        <v/>
      </c>
      <c r="I120" s="30">
        <f>IFERROR(VLOOKUP($A136,Results_30d_Deltas!$A$2:$H$5000,6,FALSE),"")</f>
        <v/>
      </c>
      <c r="J120" s="30" t="n"/>
      <c r="K120" s="30" t="n"/>
      <c r="L120" s="30" t="inlineStr">
        <is>
          <t>NO</t>
        </is>
      </c>
      <c r="M120" s="33" t="n">
        <v>-0.02814261554361311</v>
      </c>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4" t="n"/>
      <c r="AM120" s="34" t="n"/>
      <c r="AN120" s="34" t="n"/>
      <c r="AO120" s="34" t="n"/>
      <c r="AP120" s="34"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ez_manage.py:5917 top()</t>
        </is>
      </c>
      <c r="IL120" s="30" t="inlineStr">
        <is>
          <t>v12_quick_engine.py:3753 x3</t>
        </is>
      </c>
      <c r="IM120" s="30" t="n"/>
    </row>
    <row r="121" ht="10.5" customHeight="1" s="67">
      <c r="A121" s="30" t="inlineStr">
        <is>
          <t>WT_PERCENTILE_EXIT_OB_D</t>
        </is>
      </c>
      <c r="B121" s="72" t="inlineStr">
        <is>
          <t>0</t>
        </is>
      </c>
      <c r="C121" s="30" t="n"/>
      <c r="D121" s="30" t="n"/>
      <c r="E121" s="30" t="n"/>
      <c r="F121" s="30" t="n"/>
      <c r="G121" s="30">
        <f>IFERROR(VLOOKUP($A138&amp;"_"&amp;$B138,Results_Deltas!$A$2:$P$15000,5,FALSE),"")</f>
        <v/>
      </c>
      <c r="H121" s="30">
        <f>IFERROR(VLOOKUP($A138,Results_30d_Deltas!$A$2:$H$5000,7,FALSE)-E137,"")</f>
        <v/>
      </c>
      <c r="I121" s="30">
        <f>IFERROR(VLOOKUP($A138,Results_30d_Deltas!$A$2:$H$5000,6,FALSE),"")</f>
        <v/>
      </c>
      <c r="J121" s="30" t="n"/>
      <c r="K121" s="30" t="n"/>
      <c r="L121" s="30" t="inlineStr">
        <is>
          <t>NO</t>
        </is>
      </c>
      <c r="M121" s="33" t="n">
        <v>-0.02814261554361311</v>
      </c>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ez_manage.py:5929 top()</t>
        </is>
      </c>
      <c r="IL121" s="30" t="inlineStr">
        <is>
          <t>v12_quick_engine.py:3769 x3</t>
        </is>
      </c>
      <c r="IM121" s="30" t="n"/>
      <c r="IN121" s="76" t="inlineStr">
        <is>
          <t>SUSPICIOUS n=0 for crypto_short — keep, needs S1 fills (backtest-expert: &lt;30 trades, seek plateaus, punish)</t>
        </is>
      </c>
    </row>
    <row r="122" ht="10.5" customHeight="1" s="67">
      <c r="A122" s="30" t="inlineStr">
        <is>
          <t>WT_PERCENTILE_EXIT_OS_D</t>
        </is>
      </c>
      <c r="B122" s="72" t="inlineStr">
        <is>
          <t>0</t>
        </is>
      </c>
      <c r="C122" s="30" t="n"/>
      <c r="D122" s="30" t="n"/>
      <c r="E122" s="30" t="n"/>
      <c r="F122" s="30" t="n"/>
      <c r="G122" s="30">
        <f>IFERROR(VLOOKUP($A139&amp;"_"&amp;$B139,Results_Deltas!$A$2:$P$15000,5,FALSE),"")</f>
        <v/>
      </c>
      <c r="H122" s="30">
        <f>IFERROR(VLOOKUP($A139,Results_30d_Deltas!$A$2:$H$5000,7,FALSE)-E138,"")</f>
        <v/>
      </c>
      <c r="I122" s="30">
        <f>IFERROR(VLOOKUP($A139,Results_30d_Deltas!$A$2:$H$5000,6,FALSE),"")</f>
        <v/>
      </c>
      <c r="J122" s="30" t="n"/>
      <c r="K122" s="30" t="n"/>
      <c r="L122" s="30" t="inlineStr">
        <is>
          <t>NO</t>
        </is>
      </c>
      <c r="M122" s="33" t="n">
        <v>-0.02814261554361311</v>
      </c>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ez_manage.py:5931 top()</t>
        </is>
      </c>
      <c r="IL122" s="30" t="inlineStr">
        <is>
          <t>v12_quick_engine.py:3771 x3</t>
        </is>
      </c>
      <c r="IM122" s="30" t="n"/>
      <c r="IN122" s="76" t="inlineStr">
        <is>
          <t>SUSPICIOUS n=0 for crypto_short — keep, needs S1 fills (backtest-expert: &lt;30 trades, seek plateaus, punish)</t>
        </is>
      </c>
    </row>
    <row r="123" ht="10.5" customHeight="1" s="67">
      <c r="A123" s="30" t="inlineStr">
        <is>
          <t>WT_REDUCE_FRAC_HIGH</t>
        </is>
      </c>
      <c r="B123" s="72" t="inlineStr">
        <is>
          <t>0</t>
        </is>
      </c>
      <c r="C123" s="30" t="n"/>
      <c r="D123" s="30" t="n"/>
      <c r="E123" s="30" t="n"/>
      <c r="F123" s="30" t="n"/>
      <c r="G123" s="30">
        <f>IFERROR(VLOOKUP($A140&amp;"_"&amp;$B140,Results_Deltas!$A$2:$P$15000,5,FALSE),"")</f>
        <v/>
      </c>
      <c r="H123" s="30">
        <f>IFERROR(VLOOKUP($A140,Results_30d_Deltas!$A$2:$H$5000,7,FALSE)-E139,"")</f>
        <v/>
      </c>
      <c r="I123" s="30">
        <f>IFERROR(VLOOKUP($A140,Results_30d_Deltas!$A$2:$H$5000,6,FALSE),"")</f>
        <v/>
      </c>
      <c r="J123" s="30" t="n"/>
      <c r="K123" s="30" t="n"/>
      <c r="L123" s="30" t="inlineStr">
        <is>
          <t>NO</t>
        </is>
      </c>
      <c r="M123" s="33" t="n">
        <v>-0.02814261554361311</v>
      </c>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4" t="n"/>
      <c r="BL123" s="34" t="n"/>
      <c r="BM123" s="34" t="n"/>
      <c r="BN123" s="34" t="n"/>
      <c r="BO123" s="34"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ez_manage.py:4307 top()</t>
        </is>
      </c>
      <c r="IL123" s="30" t="inlineStr">
        <is>
          <t>v12_quick_engine.py:3772 x2</t>
        </is>
      </c>
      <c r="IM123" s="30" t="n"/>
      <c r="IN123" s="76" t="inlineStr">
        <is>
          <t>SUSPICIOUS n=0 for crypto_short — keep, needs S1 fills (backtest-expert: &lt;30 trades, seek plateaus, punish)</t>
        </is>
      </c>
    </row>
    <row r="124" ht="10.5" customHeight="1" s="67">
      <c r="A124" s="30" t="inlineStr">
        <is>
          <t>WT_REDUCE_FRAC_LOW</t>
        </is>
      </c>
      <c r="B124" s="72" t="inlineStr">
        <is>
          <t>0</t>
        </is>
      </c>
      <c r="C124" s="30" t="n"/>
      <c r="D124" s="30" t="n"/>
      <c r="E124" s="30" t="n"/>
      <c r="F124" s="30" t="n"/>
      <c r="G124" s="30">
        <f>IFERROR(VLOOKUP($A141&amp;"_"&amp;$B141,Results_Deltas!$A$2:$P$15000,5,FALSE),"")</f>
        <v/>
      </c>
      <c r="H124" s="30">
        <f>IFERROR(VLOOKUP($A141,Results_30d_Deltas!$A$2:$H$5000,7,FALSE)-E140,"")</f>
        <v/>
      </c>
      <c r="I124" s="30">
        <f>IFERROR(VLOOKUP($A141,Results_30d_Deltas!$A$2:$H$5000,6,FALSE),"")</f>
        <v/>
      </c>
      <c r="J124" s="30" t="n"/>
      <c r="K124" s="30" t="n"/>
      <c r="L124" s="30" t="inlineStr">
        <is>
          <t>NO</t>
        </is>
      </c>
      <c r="M124" s="33" t="n">
        <v>-0.02814261554361311</v>
      </c>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4" t="n"/>
      <c r="BL124" s="34" t="n"/>
      <c r="BM124" s="34" t="n"/>
      <c r="BN124" s="34" t="n"/>
      <c r="BO124" s="34"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ez_manage.py:4308 top()</t>
        </is>
      </c>
      <c r="IL124" s="30" t="inlineStr">
        <is>
          <t>v12_quick_engine.py:2948 x10</t>
        </is>
      </c>
      <c r="IM124" s="30" t="n"/>
      <c r="IN124" s="76" t="inlineStr">
        <is>
          <t>SUSPICIOUS n=0 for crypto_short — keep, needs S1 fills (backtest-expert: &lt;30 trades, seek plateaus, punish)</t>
        </is>
      </c>
    </row>
    <row r="125" ht="10.5" customHeight="1" s="67">
      <c r="A125" s="30" t="inlineStr">
        <is>
          <t>WT_REDUCE_FRAC_MED</t>
        </is>
      </c>
      <c r="B125" s="72" t="inlineStr">
        <is>
          <t>0</t>
        </is>
      </c>
      <c r="C125" s="30" t="n"/>
      <c r="D125" s="30" t="n"/>
      <c r="E125" s="30" t="n"/>
      <c r="F125" s="30" t="n"/>
      <c r="G125" s="30">
        <f>IFERROR(VLOOKUP($A142&amp;"_"&amp;$B142,Results_Deltas!$A$2:$P$15000,5,FALSE),"")</f>
        <v/>
      </c>
      <c r="H125" s="30">
        <f>IFERROR(VLOOKUP($A142,Results_30d_Deltas!$A$2:$H$5000,7,FALSE)-E141,"")</f>
        <v/>
      </c>
      <c r="I125" s="30">
        <f>IFERROR(VLOOKUP($A142,Results_30d_Deltas!$A$2:$H$5000,6,FALSE),"")</f>
        <v/>
      </c>
      <c r="J125" s="30" t="n"/>
      <c r="K125" s="30" t="n"/>
      <c r="L125" s="30" t="inlineStr">
        <is>
          <t>NO</t>
        </is>
      </c>
      <c r="M125" s="33" t="n">
        <v>-0.02814261554361311</v>
      </c>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4" t="n"/>
      <c r="BL125" s="34" t="n"/>
      <c r="BM125" s="34" t="n"/>
      <c r="BN125" s="34" t="n"/>
      <c r="BO125" s="34"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ez_manage.py:4309 top()</t>
        </is>
      </c>
      <c r="IL125" s="30" t="inlineStr">
        <is>
          <t>v12_quick_engine.py:2949 x14</t>
        </is>
      </c>
      <c r="IM125" s="30" t="n"/>
      <c r="IN125" s="76" t="inlineStr">
        <is>
          <t>SUSPICIOUS n=0 for crypto_short — keep, needs S1 fills (backtest-expert: &lt;30 trades, seek plateaus, punish)</t>
        </is>
      </c>
    </row>
    <row r="126" ht="10.5" customHeight="1" s="67">
      <c r="A126" s="30" t="inlineStr">
        <is>
          <t>REGIME_RANGING_WT_REDUCE_FRAC_LOW</t>
        </is>
      </c>
      <c r="B126" s="72" t="inlineStr">
        <is>
          <t>0.3</t>
        </is>
      </c>
      <c r="C126" s="30" t="n"/>
      <c r="D126" s="30" t="n"/>
      <c r="E126" s="30" t="n"/>
      <c r="F126" s="30" t="n"/>
      <c r="G126" s="30">
        <f>IFERROR(VLOOKUP($A141&amp;"_"&amp;$B141,Results_Deltas!$A$2:$P$15000,5,FALSE),"")</f>
        <v/>
      </c>
      <c r="H126" s="30">
        <f>IFERROR(VLOOKUP($A141,Results_30d_Deltas!$A$2:$H$5000,7,FALSE)-E140,"")</f>
        <v/>
      </c>
      <c r="I126" s="30">
        <f>IFERROR(VLOOKUP($A141,Results_30d_Deltas!$A$2:$H$5000,6,FALSE),"")</f>
        <v/>
      </c>
      <c r="J126" s="30" t="n"/>
      <c r="K126" s="30" t="n"/>
      <c r="L126" s="30" t="inlineStr">
        <is>
          <t>NO</t>
        </is>
      </c>
      <c r="M126" s="33" t="n">
        <v>-0.02415124927554122</v>
      </c>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4" t="n"/>
      <c r="BL126" s="34" t="n"/>
      <c r="BM126" s="34" t="n"/>
      <c r="BN126" s="34" t="n"/>
      <c r="BO126" s="34"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ez_manage.py:5356 top()</t>
        </is>
      </c>
      <c r="IL126" s="30" t="inlineStr">
        <is>
          <t>v12_quick_engine.py:2948 x4</t>
        </is>
      </c>
      <c r="IM126" s="30" t="n"/>
    </row>
    <row r="127" ht="10.5" customHeight="1" s="67">
      <c r="A127" s="30" t="inlineStr">
        <is>
          <t>DC_HOPELESS_EXIT_MIN_AGE_S</t>
        </is>
      </c>
      <c r="B127" s="72" t="inlineStr">
        <is>
          <t>0</t>
        </is>
      </c>
      <c r="C127" s="30" t="n"/>
      <c r="D127" s="30" t="n"/>
      <c r="E127" s="30" t="n"/>
      <c r="F127" s="30" t="n"/>
      <c r="G127" s="30">
        <f>IFERROR(VLOOKUP($A131&amp;"_"&amp;$B131,Results_Deltas!$A$2:$P$15000,5,FALSE),"")</f>
        <v/>
      </c>
      <c r="H127" s="30">
        <f>IFERROR(VLOOKUP($A131,Results_30d_Deltas!$A$2:$H$5000,7,FALSE)-E130,"")</f>
        <v/>
      </c>
      <c r="I127" s="30">
        <f>IFERROR(VLOOKUP($A131,Results_30d_Deltas!$A$2:$H$5000,6,FALSE),"")</f>
        <v/>
      </c>
      <c r="J127" s="30" t="n"/>
      <c r="K127" s="30" t="n"/>
      <c r="L127" s="30" t="inlineStr">
        <is>
          <t>NO</t>
        </is>
      </c>
      <c r="M127" s="33" t="n">
        <v>-0.02367152710746101</v>
      </c>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ez_manage.py:4573 top()</t>
        </is>
      </c>
      <c r="IL127" s="30" t="inlineStr">
        <is>
          <t>v12_quick_engine.py:547 x9</t>
        </is>
      </c>
      <c r="IM127" s="30" t="n"/>
      <c r="IN127" s="76" t="inlineStr">
        <is>
          <t>SUSPICIOUS n=0 for crypto_short — keep, needs S1 fills (backtest-expert: &lt;30 trades, seek plateaus, punish)</t>
        </is>
      </c>
    </row>
    <row r="128" ht="10.5" customHeight="1" s="67">
      <c r="A128" s="30" t="inlineStr">
        <is>
          <t>WT_PERCENTILE_EXIT_OS_4H</t>
        </is>
      </c>
      <c r="B128" s="72" t="inlineStr">
        <is>
          <t>0</t>
        </is>
      </c>
      <c r="C128" s="30" t="n"/>
      <c r="D128" s="30" t="n"/>
      <c r="E128" s="30" t="n"/>
      <c r="F128" s="30" t="n"/>
      <c r="G128" s="30">
        <f>IFERROR(VLOOKUP($A145&amp;"_"&amp;$B145,Results_Deltas!$A$2:$P$15000,5,FALSE),"")</f>
        <v/>
      </c>
      <c r="H128" s="30">
        <f>IFERROR(VLOOKUP($A145,Results_30d_Deltas!$A$2:$H$5000,7,FALSE)-E144,"")</f>
        <v/>
      </c>
      <c r="I128" s="30">
        <f>IFERROR(VLOOKUP($A145,Results_30d_Deltas!$A$2:$H$5000,6,FALSE),"")</f>
        <v/>
      </c>
      <c r="J128" s="30" t="n"/>
      <c r="K128" s="30" t="n"/>
      <c r="L128" s="30" t="inlineStr">
        <is>
          <t>NO</t>
        </is>
      </c>
      <c r="M128" s="33" t="n">
        <v>-0.02032450248572191</v>
      </c>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ez_manage.py:5930 top()</t>
        </is>
      </c>
      <c r="IL128" s="30" t="inlineStr">
        <is>
          <t>v12_quick_engine.py:3770 x5</t>
        </is>
      </c>
      <c r="IM128" s="30" t="n"/>
      <c r="IN128" s="76" t="inlineStr">
        <is>
          <t>SUSPICIOUS n=0 for crypto_short — keep, needs S1 fills (backtest-expert: &lt;30 trades, seek plateaus, punish)</t>
        </is>
      </c>
    </row>
    <row r="129" ht="15.75" customHeight="1" s="67">
      <c r="A129" s="37" t="inlineStr">
        <is>
          <t>DUP_GUARD_FILTER_TF</t>
        </is>
      </c>
      <c r="B129" s="73" t="inlineStr">
        <is>
          <t>1h</t>
        </is>
      </c>
      <c r="C129" s="38" t="n"/>
      <c r="D129" s="38" t="inlineStr">
        <is>
          <t>GLOBAL_CHECK</t>
        </is>
      </c>
      <c r="E129" s="38" t="n"/>
      <c r="F129" s="30" t="n"/>
      <c r="G129" s="38">
        <f>IFERROR(VLOOKUP($A146&amp;"_"&amp;$B146,Results_Deltas!$A$2:$P$15000,5,FALSE),"")</f>
        <v/>
      </c>
      <c r="H129" s="38" t="inlineStr">
        <is>
          <t>Blanket (page end)</t>
        </is>
      </c>
      <c r="I129" s="30" t="n"/>
      <c r="J129" s="30" t="n"/>
      <c r="K129" s="30" t="n"/>
      <c r="L129" s="30" t="inlineStr">
        <is>
          <t>NO</t>
        </is>
      </c>
      <c r="M129" s="30" t="n">
        <v>-9.78729794334677</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7" t="inlineStr">
        <is>
          <t>DUP_GUARD_FILTER_TF</t>
        </is>
      </c>
      <c r="B130" s="73" t="inlineStr">
        <is>
          <t>D</t>
        </is>
      </c>
      <c r="C130" s="38" t="n"/>
      <c r="D130" s="38" t="inlineStr">
        <is>
          <t>GLOBAL_CHECK</t>
        </is>
      </c>
      <c r="E130" s="38" t="n"/>
      <c r="F130" s="30" t="n"/>
      <c r="G130" s="38">
        <f>IFERROR(VLOOKUP($A147&amp;"_"&amp;$B147,Results_Deltas!$A$2:$P$15000,5,FALSE),"")</f>
        <v/>
      </c>
      <c r="H130" s="38" t="inlineStr">
        <is>
          <t>Blanket (page end)</t>
        </is>
      </c>
      <c r="I130" s="30" t="n"/>
      <c r="J130" s="30" t="n"/>
      <c r="K130" s="30" t="n"/>
      <c r="L130" s="30" t="inlineStr">
        <is>
          <t>NO</t>
        </is>
      </c>
      <c r="M130" s="30" t="n">
        <v>-9.787223342194867</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7" t="inlineStr">
        <is>
          <t>DUP_GUARD_FILTER_TF</t>
        </is>
      </c>
      <c r="B131" s="73" t="inlineStr">
        <is>
          <t>OFF</t>
        </is>
      </c>
      <c r="C131" s="38" t="n"/>
      <c r="D131" s="38" t="inlineStr">
        <is>
          <t>GLOBAL_CHECK</t>
        </is>
      </c>
      <c r="E131" s="38" t="n"/>
      <c r="F131" s="30" t="n"/>
      <c r="G131" s="38">
        <f>IFERROR(VLOOKUP($A148&amp;"_"&amp;$B148,Results_Deltas!$A$2:$P$15000,5,FALSE),"")</f>
        <v/>
      </c>
      <c r="H131" s="38" t="inlineStr">
        <is>
          <t>Blanket (page end)</t>
        </is>
      </c>
      <c r="I131" s="30" t="n"/>
      <c r="J131" s="30" t="n"/>
      <c r="K131" s="30" t="n"/>
      <c r="L131" s="30" t="inlineStr">
        <is>
          <t>NO</t>
        </is>
      </c>
      <c r="M131" s="30" t="n">
        <v>-9.785321499315716</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DUP_GUARD_FILTER_TF</t>
        </is>
      </c>
      <c r="B132" s="73" t="inlineStr">
        <is>
          <t>4h</t>
        </is>
      </c>
      <c r="C132" s="38" t="n"/>
      <c r="D132" s="38" t="inlineStr">
        <is>
          <t>GLOBAL_CHECK</t>
        </is>
      </c>
      <c r="E132" s="38" t="n"/>
      <c r="F132" s="30" t="n"/>
      <c r="G132" s="38">
        <f>IFERROR(VLOOKUP($A149&amp;"_"&amp;$B149,Results_Deltas!$A$2:$P$15000,5,FALSE),"")</f>
        <v/>
      </c>
      <c r="H132" s="38" t="inlineStr">
        <is>
          <t>Blanket (page end)</t>
        </is>
      </c>
      <c r="I132" s="30" t="n"/>
      <c r="J132" s="30" t="n"/>
      <c r="K132" s="30" t="n"/>
      <c r="L132" s="30" t="inlineStr">
        <is>
          <t>NO</t>
        </is>
      </c>
      <c r="M132" s="30" t="n">
        <v>-9.785321499315716</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0.5" customHeight="1" s="67">
      <c r="A133" s="37" t="inlineStr">
        <is>
          <t>COOLDOWN_LOCKS_FILTER_TF</t>
        </is>
      </c>
      <c r="B133" s="73" t="inlineStr">
        <is>
          <t>4h</t>
        </is>
      </c>
      <c r="C133" s="38" t="n"/>
      <c r="D133" s="38" t="inlineStr">
        <is>
          <t>GLOBAL_CHECK</t>
        </is>
      </c>
      <c r="E133" s="38" t="n"/>
      <c r="F133" s="30" t="n"/>
      <c r="G133" s="38">
        <f>IFERROR(VLOOKUP($A150&amp;"_"&amp;$B150,Results_Deltas!$A$2:$P$15000,5,FALSE),"")</f>
        <v/>
      </c>
      <c r="H133" s="38" t="inlineStr">
        <is>
          <t>Blanket (page end)</t>
        </is>
      </c>
      <c r="I133" s="30" t="n"/>
      <c r="J133" s="30" t="n"/>
      <c r="K133" s="30" t="n"/>
      <c r="L133" s="30" t="inlineStr">
        <is>
          <t>NO</t>
        </is>
      </c>
      <c r="M133" s="30" t="n">
        <v>-9.785038951921448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0.5" customHeight="1" s="67">
      <c r="A134" s="37" t="inlineStr">
        <is>
          <t>COOLDOWN_LOCKS_FILTER_TF</t>
        </is>
      </c>
      <c r="B134" s="73" t="inlineStr">
        <is>
          <t>D</t>
        </is>
      </c>
      <c r="C134" s="38" t="n"/>
      <c r="D134" s="38" t="inlineStr">
        <is>
          <t>GLOBAL_CHECK</t>
        </is>
      </c>
      <c r="E134" s="38" t="n"/>
      <c r="F134" s="30" t="n"/>
      <c r="G134" s="38">
        <f>IFERROR(VLOOKUP($A151&amp;"_"&amp;$B151,Results_Deltas!$A$2:$P$15000,5,FALSE),"")</f>
        <v/>
      </c>
      <c r="H134" s="38" t="inlineStr">
        <is>
          <t>Blanket (page end)</t>
        </is>
      </c>
      <c r="I134" s="30" t="n"/>
      <c r="J134" s="30" t="n"/>
      <c r="K134" s="30" t="n"/>
      <c r="L134" s="30" t="inlineStr">
        <is>
          <t>NO</t>
        </is>
      </c>
      <c r="M134" s="30" t="n">
        <v>-9.783054803841756</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0.5" customHeight="1" s="67">
      <c r="A135" s="37" t="inlineStr">
        <is>
          <t>COOLDOWN_LOCKS_FILTER_TF</t>
        </is>
      </c>
      <c r="B135" s="73" t="inlineStr">
        <is>
          <t>OFF</t>
        </is>
      </c>
      <c r="C135" s="38" t="n"/>
      <c r="D135" s="38" t="inlineStr">
        <is>
          <t>GLOBAL_CHECK</t>
        </is>
      </c>
      <c r="E135" s="38" t="n"/>
      <c r="F135" s="30" t="n"/>
      <c r="G135" s="38">
        <f>IFERROR(VLOOKUP($A152&amp;"_"&amp;$B152,Results_Deltas!$A$2:$P$15000,5,FALSE),"")</f>
        <v/>
      </c>
      <c r="H135" s="38" t="inlineStr">
        <is>
          <t>Blanket (page end)</t>
        </is>
      </c>
      <c r="I135" s="30" t="n"/>
      <c r="J135" s="30" t="n"/>
      <c r="K135" s="30" t="n"/>
      <c r="L135" s="30" t="inlineStr">
        <is>
          <t>NO</t>
        </is>
      </c>
      <c r="M135" s="30" t="n">
        <v>-9.759637242564921</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7" t="inlineStr">
        <is>
          <t>FUNDING_GATE_FILTER_TF</t>
        </is>
      </c>
      <c r="B136" s="73" t="inlineStr">
        <is>
          <t>D</t>
        </is>
      </c>
      <c r="C136" s="38" t="n"/>
      <c r="D136" s="38" t="inlineStr">
        <is>
          <t>GLOBAL_CHECK</t>
        </is>
      </c>
      <c r="E136" s="38" t="n"/>
      <c r="F136" s="30" t="n"/>
      <c r="G136" s="38">
        <f>IFERROR(VLOOKUP($A153&amp;"_"&amp;$B153,Results_Deltas!$A$2:$P$15000,5,FALSE),"")</f>
        <v/>
      </c>
      <c r="H136" s="38" t="inlineStr">
        <is>
          <t>Blanket (page end)</t>
        </is>
      </c>
      <c r="I136" s="30" t="n"/>
      <c r="J136" s="30" t="n"/>
      <c r="K136" s="30" t="n"/>
      <c r="L136" s="30" t="inlineStr">
        <is>
          <t>NO</t>
        </is>
      </c>
      <c r="M136" s="30" t="n">
        <v>-9.759236760517931</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7" t="inlineStr">
        <is>
          <t>FUNDING_GATE_FILTER_TF</t>
        </is>
      </c>
      <c r="B137" s="73" t="inlineStr">
        <is>
          <t>4h</t>
        </is>
      </c>
      <c r="C137" s="38" t="n"/>
      <c r="D137" s="38" t="inlineStr">
        <is>
          <t>GLOBAL_CHECK</t>
        </is>
      </c>
      <c r="E137" s="38" t="n"/>
      <c r="F137" s="30" t="n"/>
      <c r="G137" s="38">
        <f>IFERROR(VLOOKUP($A154&amp;"_"&amp;$B154,Results_Deltas!$A$2:$P$15000,5,FALSE),"")</f>
        <v/>
      </c>
      <c r="H137" s="38" t="inlineStr">
        <is>
          <t>Blanket (page end)</t>
        </is>
      </c>
      <c r="I137" s="30" t="n"/>
      <c r="J137" s="30" t="n"/>
      <c r="K137" s="30" t="n"/>
      <c r="L137" s="30" t="inlineStr">
        <is>
          <t>NO</t>
        </is>
      </c>
      <c r="M137" s="30" t="n">
        <v>-9.688297743313461</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FUNDING_GATE_FILTER_TF</t>
        </is>
      </c>
      <c r="B138" s="73" t="inlineStr">
        <is>
          <t>OFF</t>
        </is>
      </c>
      <c r="C138" s="38" t="n"/>
      <c r="D138" s="38" t="inlineStr">
        <is>
          <t>GLOBAL_CHECK</t>
        </is>
      </c>
      <c r="E138" s="38" t="n"/>
      <c r="F138" s="30" t="n"/>
      <c r="G138" s="38">
        <f>IFERROR(VLOOKUP($A155&amp;"_"&amp;$B155,Results_Deltas!$A$2:$P$15000,5,FALSE),"")</f>
        <v/>
      </c>
      <c r="H138" s="38" t="inlineStr">
        <is>
          <t>Blanket (page end)</t>
        </is>
      </c>
      <c r="I138" s="30" t="n"/>
      <c r="J138" s="30" t="n"/>
      <c r="K138" s="30" t="n"/>
      <c r="L138" s="30" t="inlineStr">
        <is>
          <t>NO</t>
        </is>
      </c>
      <c r="M138" s="30" t="n">
        <v>-9.458310719667951</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GR_FILTER_VEC_MIN_TFS</t>
        </is>
      </c>
      <c r="B139" s="73" t="inlineStr">
        <is>
          <t>1</t>
        </is>
      </c>
      <c r="C139" s="38" t="n"/>
      <c r="D139" s="38" t="inlineStr">
        <is>
          <t>GLOBAL_CHECK</t>
        </is>
      </c>
      <c r="E139" s="38" t="n"/>
      <c r="F139" s="30" t="n"/>
      <c r="G139" s="38">
        <f>IFERROR(VLOOKUP($A156&amp;"_"&amp;$B156,Results_Deltas!$A$2:$P$15000,5,FALSE),"")</f>
        <v/>
      </c>
      <c r="H139" s="38" t="inlineStr">
        <is>
          <t>Blanket (page end)</t>
        </is>
      </c>
      <c r="I139" s="30" t="n"/>
      <c r="J139" s="30" t="n"/>
      <c r="K139" s="30" t="n"/>
      <c r="L139" s="30" t="inlineStr">
        <is>
          <t>NO</t>
        </is>
      </c>
      <c r="M139" s="30" t="n">
        <v>-9.447590672433764</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EMA_BLANKET_FILTER_ENABLED</t>
        </is>
      </c>
      <c r="B140" s="73" t="inlineStr">
        <is>
          <t>False</t>
        </is>
      </c>
      <c r="C140" s="38" t="n"/>
      <c r="D140" s="38" t="inlineStr">
        <is>
          <t>GLOBAL_CHECK</t>
        </is>
      </c>
      <c r="E140" s="38" t="n"/>
      <c r="F140" s="30" t="n"/>
      <c r="G140" s="38">
        <f>IFERROR(VLOOKUP($A157&amp;"_"&amp;$B157,Results_Deltas!$A$2:$P$15000,5,FALSE),"")</f>
        <v/>
      </c>
      <c r="H140" s="38" t="inlineStr">
        <is>
          <t>Blanket (page end)</t>
        </is>
      </c>
      <c r="I140" s="30" t="n"/>
      <c r="J140" s="30" t="n"/>
      <c r="K140" s="30" t="n"/>
      <c r="L140" s="30" t="inlineStr">
        <is>
          <t>NO</t>
        </is>
      </c>
      <c r="M140" s="30" t="n">
        <v>-9.433441155742297</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0.5" customHeight="1" s="67">
      <c r="A141" s="37" t="inlineStr">
        <is>
          <t>COOLDOWN_LOCKS_FILTER_TF</t>
        </is>
      </c>
      <c r="B141" s="73" t="inlineStr">
        <is>
          <t>1h</t>
        </is>
      </c>
      <c r="C141" s="38" t="n"/>
      <c r="D141" s="38" t="inlineStr">
        <is>
          <t>GLOBAL_CHECK</t>
        </is>
      </c>
      <c r="E141" s="38" t="n"/>
      <c r="F141" s="30" t="n"/>
      <c r="G141" s="38">
        <f>IFERROR(VLOOKUP($A158&amp;"_"&amp;$B158,Results_Deltas!$A$2:$P$15000,5,FALSE),"")</f>
        <v/>
      </c>
      <c r="H141" s="38" t="inlineStr">
        <is>
          <t>Blanket (page end)</t>
        </is>
      </c>
      <c r="I141" s="30" t="n"/>
      <c r="J141" s="30" t="n"/>
      <c r="K141" s="30" t="n"/>
      <c r="L141" s="30" t="inlineStr">
        <is>
          <t>NO</t>
        </is>
      </c>
      <c r="M141" s="30" t="n">
        <v>-9.433173825490165</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7" t="inlineStr">
        <is>
          <t>GR_FILTER_VEC_ENABLED</t>
        </is>
      </c>
      <c r="B142" s="73" t="inlineStr">
        <is>
          <t>True</t>
        </is>
      </c>
      <c r="C142" s="38" t="n"/>
      <c r="D142" s="38" t="inlineStr">
        <is>
          <t>GLOBAL_CHECK</t>
        </is>
      </c>
      <c r="E142" s="38" t="n"/>
      <c r="F142" s="30" t="n"/>
      <c r="G142" s="38">
        <f>IFERROR(VLOOKUP($A159&amp;"_"&amp;$B159,Results_Deltas!$A$2:$P$15000,5,FALSE),"")</f>
        <v/>
      </c>
      <c r="H142" s="38" t="inlineStr">
        <is>
          <t>Blanket (page end)</t>
        </is>
      </c>
      <c r="I142" s="30" t="n"/>
      <c r="J142" s="30" t="n"/>
      <c r="K142" s="30" t="n"/>
      <c r="L142" s="30" t="inlineStr">
        <is>
          <t>NO</t>
        </is>
      </c>
      <c r="M142" s="30" t="n">
        <v>-9.431174460268339</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EMA_BLANKET_FILTER_MIN_TFS</t>
        </is>
      </c>
      <c r="B143" s="73" t="inlineStr">
        <is>
          <t>2</t>
        </is>
      </c>
      <c r="C143" s="38" t="n"/>
      <c r="D143" s="38" t="inlineStr">
        <is>
          <t>GLOBAL_CHECK</t>
        </is>
      </c>
      <c r="E143" s="38" t="n"/>
      <c r="F143" s="30" t="n"/>
      <c r="G143" s="38">
        <f>IFERROR(VLOOKUP($A160&amp;"_"&amp;$B160,Results_Deltas!$A$2:$P$15000,5,FALSE),"")</f>
        <v/>
      </c>
      <c r="H143" s="38" t="inlineStr">
        <is>
          <t>Blanket (page end)</t>
        </is>
      </c>
      <c r="I143" s="30" t="n"/>
      <c r="J143" s="30" t="n"/>
      <c r="K143" s="30" t="n"/>
      <c r="L143" s="30" t="inlineStr">
        <is>
          <t>NO</t>
        </is>
      </c>
      <c r="M143" s="30" t="n">
        <v>-9.429005287137054</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EMA_9_21_FILTER_MIN_TFS</t>
        </is>
      </c>
      <c r="B144" s="73" t="inlineStr">
        <is>
          <t>2</t>
        </is>
      </c>
      <c r="C144" s="38" t="n"/>
      <c r="D144" s="38" t="inlineStr">
        <is>
          <t>GLOBAL_CHECK</t>
        </is>
      </c>
      <c r="E144" s="38" t="n"/>
      <c r="F144" s="30" t="n"/>
      <c r="G144" s="38">
        <f>IFERROR(VLOOKUP($A161&amp;"_"&amp;$B161,Results_Deltas!$A$2:$P$15000,5,FALSE),"")</f>
        <v/>
      </c>
      <c r="H144" s="38" t="inlineStr">
        <is>
          <t>Blanket (page end)</t>
        </is>
      </c>
      <c r="I144" s="30" t="n"/>
      <c r="J144" s="30" t="n"/>
      <c r="K144" s="30" t="n"/>
      <c r="L144" s="30" t="inlineStr">
        <is>
          <t>NO</t>
        </is>
      </c>
      <c r="M144" s="30" t="n">
        <v>-9.385112711038159</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7" t="inlineStr">
        <is>
          <t>EMA_BLANKET_FILTER_MIN_TFS</t>
        </is>
      </c>
      <c r="B145" s="73" t="inlineStr">
        <is>
          <t>1</t>
        </is>
      </c>
      <c r="C145" s="38" t="n"/>
      <c r="D145" s="38" t="inlineStr">
        <is>
          <t>GLOBAL_CHECK</t>
        </is>
      </c>
      <c r="E145" s="38" t="n"/>
      <c r="F145" s="30" t="n"/>
      <c r="G145" s="38">
        <f>IFERROR(VLOOKUP($A162&amp;"_"&amp;$B162,Results_Deltas!$A$2:$P$15000,5,FALSE),"")</f>
        <v/>
      </c>
      <c r="H145" s="38" t="inlineStr">
        <is>
          <t>Blanket (page end)</t>
        </is>
      </c>
      <c r="I145" s="30" t="n"/>
      <c r="J145" s="30" t="n"/>
      <c r="K145" s="30" t="n"/>
      <c r="L145" s="30" t="inlineStr">
        <is>
          <t>NO</t>
        </is>
      </c>
      <c r="M145" s="30" t="n">
        <v>-9.383128562958467</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7" t="inlineStr">
        <is>
          <t>EMA_9_21_FILTER_MIN_TFS</t>
        </is>
      </c>
      <c r="B146" s="73" t="inlineStr">
        <is>
          <t>0</t>
        </is>
      </c>
      <c r="C146" s="38" t="n"/>
      <c r="D146" s="38" t="inlineStr">
        <is>
          <t>GLOBAL_CHECK</t>
        </is>
      </c>
      <c r="E146" s="38" t="n"/>
      <c r="F146" s="30" t="n"/>
      <c r="G146" s="38">
        <f>IFERROR(VLOOKUP($A163&amp;"_"&amp;$B163,Results_Deltas!$A$2:$P$15000,5,FALSE),"")</f>
        <v/>
      </c>
      <c r="H146" s="38" t="inlineStr">
        <is>
          <t>Blanket (page end)</t>
        </is>
      </c>
      <c r="I146" s="30" t="n"/>
      <c r="J146" s="30" t="n"/>
      <c r="K146" s="30" t="n"/>
      <c r="L146" s="30" t="inlineStr">
        <is>
          <t>NO</t>
        </is>
      </c>
      <c r="M146" s="30" t="n">
        <v>-9.35846924495617</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76" t="inlineStr">
        <is>
          <t>SUSPICIOUS n=0 for crypto_short — keep, needs S1 fills (backtest-expert: &lt;30 trades, seek plateaus, punish)</t>
        </is>
      </c>
    </row>
    <row r="147" ht="15.75" customHeight="1" s="67">
      <c r="A147" s="37" t="inlineStr">
        <is>
          <t>EMA_BLANKET_FILTER_MIN_TFS</t>
        </is>
      </c>
      <c r="B147" s="73" t="inlineStr">
        <is>
          <t>0</t>
        </is>
      </c>
      <c r="C147" s="38" t="n"/>
      <c r="D147" s="38" t="inlineStr">
        <is>
          <t>GLOBAL_CHECK</t>
        </is>
      </c>
      <c r="E147" s="38" t="n"/>
      <c r="F147" s="30" t="n"/>
      <c r="G147" s="38">
        <f>IFERROR(VLOOKUP($A164&amp;"_"&amp;$B164,Results_Deltas!$A$2:$P$15000,5,FALSE),"")</f>
        <v/>
      </c>
      <c r="H147" s="38" t="inlineStr">
        <is>
          <t>Blanket (page end)</t>
        </is>
      </c>
      <c r="I147" s="30" t="n"/>
      <c r="J147" s="30" t="n"/>
      <c r="K147" s="30" t="n"/>
      <c r="L147" s="30" t="inlineStr">
        <is>
          <t>NO</t>
        </is>
      </c>
      <c r="M147" s="30" t="n">
        <v>-9.35846924495617</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FUNDING_GATE_FILTER_TF</t>
        </is>
      </c>
      <c r="B148" s="73" t="inlineStr">
        <is>
          <t>1h</t>
        </is>
      </c>
      <c r="C148" s="38" t="n"/>
      <c r="D148" s="38" t="inlineStr">
        <is>
          <t>GLOBAL_CHECK</t>
        </is>
      </c>
      <c r="E148" s="38" t="n"/>
      <c r="F148" s="30" t="n"/>
      <c r="G148" s="38">
        <f>IFERROR(VLOOKUP($A165&amp;"_"&amp;$B165,Results_Deltas!$A$2:$P$15000,5,FALSE),"")</f>
        <v/>
      </c>
      <c r="H148" s="38" t="inlineStr">
        <is>
          <t>Blanket (page end)</t>
        </is>
      </c>
      <c r="I148" s="30" t="n"/>
      <c r="J148" s="30" t="n"/>
      <c r="K148" s="30" t="n"/>
      <c r="L148" s="30" t="inlineStr">
        <is>
          <t>NO</t>
        </is>
      </c>
      <c r="M148" s="30" t="n">
        <v>-9.35846924495617</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0.5" customHeight="1" s="67">
      <c r="A149" s="37" t="inlineStr">
        <is>
          <t>BANDAID_OFF_LOSER_RECOVER_PCT</t>
        </is>
      </c>
      <c r="B149" s="73" t="inlineStr">
        <is>
          <t>0.5</t>
        </is>
      </c>
      <c r="C149" s="38" t="n"/>
      <c r="D149" s="38" t="inlineStr">
        <is>
          <t>AUGMENT, ENTRY, EXIT, GLOBAL_CHECK, REDUCE, STOCKS_EXIT</t>
        </is>
      </c>
      <c r="E149" s="38" t="n"/>
      <c r="F149" s="30" t="n"/>
      <c r="G149" s="38">
        <f>IFERROR(VLOOKUP($A166&amp;"_"&amp;$B166,Results_Deltas!$A$2:$P$15000,5,FALSE),"")</f>
        <v/>
      </c>
      <c r="H149" s="38" t="inlineStr">
        <is>
          <t>Blanket (page end)</t>
        </is>
      </c>
      <c r="I149" s="30" t="n"/>
      <c r="J149" s="30" t="n"/>
      <c r="K149" s="30" t="n"/>
      <c r="L149" s="30" t="inlineStr">
        <is>
          <t>NO</t>
        </is>
      </c>
      <c r="M149" s="30" t="n">
        <v>-1.265646883549933</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FG_GREED_THRESHOLD</t>
        </is>
      </c>
      <c r="B150" s="73" t="inlineStr">
        <is>
          <t>75</t>
        </is>
      </c>
      <c r="C150" s="38" t="n"/>
      <c r="D150" s="38" t="inlineStr">
        <is>
          <t>GLOBAL_CHECK, STOCKS_EXIT</t>
        </is>
      </c>
      <c r="E150" s="38" t="n"/>
      <c r="F150" s="30" t="n"/>
      <c r="G150" s="38">
        <f>IFERROR(VLOOKUP($A167&amp;"_"&amp;$B167,Results_Deltas!$A$2:$P$15000,5,FALSE),"")</f>
        <v/>
      </c>
      <c r="H150" s="38" t="inlineStr">
        <is>
          <t>Blanket (page end)</t>
        </is>
      </c>
      <c r="I150" s="30" t="n"/>
      <c r="J150" s="30" t="n"/>
      <c r="K150" s="30" t="n"/>
      <c r="L150" s="30" t="inlineStr">
        <is>
          <t>YES</t>
        </is>
      </c>
      <c r="M150" s="30" t="n">
        <v>-1.248804716395904</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0.5" customHeight="1" s="67">
      <c r="A151" s="37" t="inlineStr">
        <is>
          <t>BANDAID_OFF_LOSER_RECOVER_PCT</t>
        </is>
      </c>
      <c r="B151" s="73" t="inlineStr">
        <is>
          <t>2.0</t>
        </is>
      </c>
      <c r="C151" s="38" t="n"/>
      <c r="D151" s="38" t="inlineStr">
        <is>
          <t>AUGMENT, ENTRY, EXIT, GLOBAL_CHECK, REDUCE, STOCKS_EXIT</t>
        </is>
      </c>
      <c r="E151" s="38" t="n"/>
      <c r="F151" s="30" t="n"/>
      <c r="G151" s="38">
        <f>IFERROR(VLOOKUP($A168&amp;"_"&amp;$B168,Results_Deltas!$A$2:$P$15000,5,FALSE),"")</f>
        <v/>
      </c>
      <c r="H151" s="38" t="inlineStr">
        <is>
          <t>Blanket (page end)</t>
        </is>
      </c>
      <c r="I151" s="30" t="n"/>
      <c r="J151" s="30" t="n"/>
      <c r="K151" s="30" t="n"/>
      <c r="L151" s="30" t="inlineStr">
        <is>
          <t>NO</t>
        </is>
      </c>
      <c r="M151" s="30" t="n">
        <v>-1.242209174189231</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HA_WICK_QUALITY_TF</t>
        </is>
      </c>
      <c r="B152" s="73" t="inlineStr">
        <is>
          <t>D</t>
        </is>
      </c>
      <c r="C152" s="38" t="n"/>
      <c r="D152" s="38" t="inlineStr">
        <is>
          <t>ENTRY, GLOBAL_CHECK, STOCKS_EXIT</t>
        </is>
      </c>
      <c r="E152" s="38" t="n"/>
      <c r="F152" s="30" t="n"/>
      <c r="G152" s="38">
        <f>IFERROR(VLOOKUP($A169&amp;"_"&amp;$B169,Results_Deltas!$A$2:$P$15000,5,FALSE),"")</f>
        <v/>
      </c>
      <c r="H152" s="38" t="inlineStr">
        <is>
          <t>Blanket (page end)</t>
        </is>
      </c>
      <c r="I152" s="30" t="n"/>
      <c r="J152" s="30" t="n"/>
      <c r="K152" s="30" t="n"/>
      <c r="L152" s="30" t="inlineStr">
        <is>
          <t>NO</t>
        </is>
      </c>
      <c r="M152" s="30" t="n">
        <v>-1.240809151019716</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7" t="inlineStr">
        <is>
          <t>MTS_BOTTOM_BONUS_THRESHOLD</t>
        </is>
      </c>
      <c r="B153" s="73" t="inlineStr">
        <is>
          <t>31.25</t>
        </is>
      </c>
      <c r="C153" s="38" t="n"/>
      <c r="D153" s="38" t="inlineStr">
        <is>
          <t>ENTRY, GLOBAL_CHECK, STOCKS_EXIT</t>
        </is>
      </c>
      <c r="E153" s="38" t="n"/>
      <c r="F153" s="30" t="n"/>
      <c r="G153" s="38">
        <f>IFERROR(VLOOKUP($A170&amp;"_"&amp;$B170,Results_Deltas!$A$2:$P$15000,5,FALSE),"")</f>
        <v/>
      </c>
      <c r="H153" s="38" t="inlineStr">
        <is>
          <t>Blanket (page end)</t>
        </is>
      </c>
      <c r="I153" s="30" t="n"/>
      <c r="J153" s="30" t="n"/>
      <c r="K153" s="30" t="n"/>
      <c r="L153" s="30" t="inlineStr">
        <is>
          <t>YES</t>
        </is>
      </c>
      <c r="M153" s="30" t="n">
        <v>-1.240809151019716</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7" t="inlineStr">
        <is>
          <t>DC_MOMENT_STRONG_THRESHOLD</t>
        </is>
      </c>
      <c r="B154" s="73" t="inlineStr">
        <is>
          <t>50</t>
        </is>
      </c>
      <c r="C154" s="38" t="n"/>
      <c r="D154" s="38" t="inlineStr">
        <is>
          <t>ENTRY, GLOBAL_CHECK, STOCKS_EXIT</t>
        </is>
      </c>
      <c r="E154" s="38" t="n"/>
      <c r="F154" s="30" t="n"/>
      <c r="G154" s="38">
        <f>IFERROR(VLOOKUP($A171&amp;"_"&amp;$B171,Results_Deltas!$A$2:$P$15000,5,FALSE),"")</f>
        <v/>
      </c>
      <c r="H154" s="38" t="inlineStr">
        <is>
          <t>Blanket (page end)</t>
        </is>
      </c>
      <c r="I154" s="30" t="n"/>
      <c r="J154" s="30" t="n"/>
      <c r="K154" s="30" t="n"/>
      <c r="L154" s="30" t="inlineStr">
        <is>
          <t>NO</t>
        </is>
      </c>
      <c r="M154" s="30" t="n">
        <v>-1.240187302415922</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7" t="inlineStr">
        <is>
          <t>MTS_BOTTOM_STRONG_THRESHOLD</t>
        </is>
      </c>
      <c r="B155" s="73" t="inlineStr">
        <is>
          <t>30</t>
        </is>
      </c>
      <c r="C155" s="38" t="n"/>
      <c r="D155" s="38" t="inlineStr">
        <is>
          <t>ENTRY, GLOBAL_CHECK, STOCKS_EXIT</t>
        </is>
      </c>
      <c r="E155" s="38" t="n"/>
      <c r="F155" s="30" t="n"/>
      <c r="G155" s="38">
        <f>IFERROR(VLOOKUP($A172&amp;"_"&amp;$B172,Results_Deltas!$A$2:$P$15000,5,FALSE),"")</f>
        <v/>
      </c>
      <c r="H155" s="38" t="inlineStr">
        <is>
          <t>Blanket (page end)</t>
        </is>
      </c>
      <c r="I155" s="30" t="n"/>
      <c r="J155" s="30" t="n"/>
      <c r="K155" s="30" t="n"/>
      <c r="L155" s="30" t="inlineStr">
        <is>
          <t>NO</t>
        </is>
      </c>
      <c r="M155" s="30" t="n">
        <v>-1.240187302415922</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7" t="inlineStr">
        <is>
          <t>DC_MOMENT_STRONG_THRESHOLD</t>
        </is>
      </c>
      <c r="B156" s="73" t="inlineStr">
        <is>
          <t>30</t>
        </is>
      </c>
      <c r="C156" s="38" t="n"/>
      <c r="D156" s="38" t="inlineStr">
        <is>
          <t>ENTRY, GLOBAL_CHECK, STOCKS_EXIT</t>
        </is>
      </c>
      <c r="E156" s="38" t="n"/>
      <c r="F156" s="30" t="n"/>
      <c r="G156" s="38">
        <f>IFERROR(VLOOKUP($A173&amp;"_"&amp;$B173,Results_Deltas!$A$2:$P$15000,5,FALSE),"")</f>
        <v/>
      </c>
      <c r="H156" s="38" t="inlineStr">
        <is>
          <t>Blanket (page end)</t>
        </is>
      </c>
      <c r="I156" s="30" t="n"/>
      <c r="J156" s="30" t="n"/>
      <c r="K156" s="30" t="n"/>
      <c r="L156" s="30" t="inlineStr">
        <is>
          <t>NO</t>
        </is>
      </c>
      <c r="M156" s="30" t="n">
        <v>-1.239959558736238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MTS_BOTTOM_BONUS_THRESHOLD</t>
        </is>
      </c>
      <c r="B157" s="73" t="inlineStr">
        <is>
          <t>18.75</t>
        </is>
      </c>
      <c r="C157" s="38" t="n"/>
      <c r="D157" s="38" t="inlineStr">
        <is>
          <t>ENTRY, GLOBAL_CHECK, STOCKS_EXIT</t>
        </is>
      </c>
      <c r="E157" s="38" t="n"/>
      <c r="F157" s="30" t="n"/>
      <c r="G157" s="38">
        <f>IFERROR(VLOOKUP($A174&amp;"_"&amp;$B174,Results_Deltas!$A$2:$P$15000,5,FALSE),"")</f>
        <v/>
      </c>
      <c r="H157" s="38" t="inlineStr">
        <is>
          <t>Blanket (page end)</t>
        </is>
      </c>
      <c r="I157" s="30" t="n"/>
      <c r="J157" s="30" t="n"/>
      <c r="K157" s="30" t="n"/>
      <c r="L157" s="30" t="inlineStr">
        <is>
          <t>NO</t>
        </is>
      </c>
      <c r="M157" s="30" t="n">
        <v>-1.239959558736238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7" t="inlineStr">
        <is>
          <t>OI_CONFIRM_MIN_PRICE_PCT</t>
        </is>
      </c>
      <c r="B158" s="73" t="inlineStr">
        <is>
          <t>0.5</t>
        </is>
      </c>
      <c r="C158" s="38" t="n"/>
      <c r="D158" s="38" t="inlineStr">
        <is>
          <t>ENTRY, GLOBAL_CHECK, STOCKS_EXIT</t>
        </is>
      </c>
      <c r="E158" s="38" t="n"/>
      <c r="F158" s="30" t="n"/>
      <c r="G158" s="38">
        <f>IFERROR(VLOOKUP($A175&amp;"_"&amp;$B175,Results_Deltas!$A$2:$P$15000,5,FALSE),"")</f>
        <v/>
      </c>
      <c r="H158" s="38" t="inlineStr">
        <is>
          <t>Blanket (page end)</t>
        </is>
      </c>
      <c r="I158" s="30" t="n"/>
      <c r="J158" s="30" t="n"/>
      <c r="K158" s="30" t="n"/>
      <c r="L158" s="30" t="inlineStr">
        <is>
          <t>NO</t>
        </is>
      </c>
      <c r="M158" s="30" t="n">
        <v>-1.239959558736238</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7" t="inlineStr">
        <is>
          <t>HA_WICK_QUALITY_TF</t>
        </is>
      </c>
      <c r="B159" s="73" t="inlineStr">
        <is>
          <t>4h</t>
        </is>
      </c>
      <c r="C159" s="38" t="n"/>
      <c r="D159" s="38" t="inlineStr">
        <is>
          <t>ENTRY, GLOBAL_CHECK, STOCKS_EXIT</t>
        </is>
      </c>
      <c r="E159" s="38" t="n"/>
      <c r="F159" s="30" t="n"/>
      <c r="G159" s="38">
        <f>IFERROR(VLOOKUP($A176&amp;"_"&amp;$B176,Results_Deltas!$A$2:$P$15000,5,FALSE),"")</f>
        <v/>
      </c>
      <c r="H159" s="38" t="inlineStr">
        <is>
          <t>Blanket (page end)</t>
        </is>
      </c>
      <c r="I159" s="30" t="n"/>
      <c r="J159" s="30" t="n"/>
      <c r="K159" s="30" t="n"/>
      <c r="L159" s="30" t="inlineStr">
        <is>
          <t>NO</t>
        </is>
      </c>
      <c r="M159" s="30" t="n">
        <v>-1.239904366790102</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HLR_SMA_BAND_PCT</t>
        </is>
      </c>
      <c r="B160" s="73" t="inlineStr">
        <is>
          <t>0.5</t>
        </is>
      </c>
      <c r="C160" s="38" t="n"/>
      <c r="D160" s="38" t="inlineStr">
        <is>
          <t>ENTRY, GLOBAL_CHECK, STOCKS_EXIT</t>
        </is>
      </c>
      <c r="E160" s="38" t="n"/>
      <c r="F160" s="30" t="n"/>
      <c r="G160" s="38">
        <f>IFERROR(VLOOKUP($A177&amp;"_"&amp;$B177,Results_Deltas!$A$2:$P$15000,5,FALSE),"")</f>
        <v/>
      </c>
      <c r="H160" s="38" t="inlineStr">
        <is>
          <t>Blanket (page end)</t>
        </is>
      </c>
      <c r="I160" s="30" t="n"/>
      <c r="J160" s="30" t="n"/>
      <c r="K160" s="30" t="n"/>
      <c r="L160" s="30" t="inlineStr">
        <is>
          <t>NO</t>
        </is>
      </c>
      <c r="M160" s="30" t="n">
        <v>-1.239676623110418</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0.5" customHeight="1" s="67">
      <c r="A161" s="37" t="inlineStr">
        <is>
          <t>BAND_ARROW_ENABLED</t>
        </is>
      </c>
      <c r="B161" s="73" t="inlineStr">
        <is>
          <t>True</t>
        </is>
      </c>
      <c r="C161" s="38" t="n"/>
      <c r="D161" s="38" t="inlineStr">
        <is>
          <t>GLOBAL_CHECK, STOCKS_EXIT</t>
        </is>
      </c>
      <c r="E161" s="38" t="n"/>
      <c r="F161" s="30" t="n"/>
      <c r="G161" s="38">
        <f>IFERROR(VLOOKUP($A178&amp;"_"&amp;$B178,Results_Deltas!$A$2:$P$15000,5,FALSE),"")</f>
        <v/>
      </c>
      <c r="H161" s="38" t="inlineStr">
        <is>
          <t>Blanket (page end)</t>
        </is>
      </c>
      <c r="I161" s="30" t="n"/>
      <c r="J161" s="30" t="n"/>
      <c r="K161" s="30" t="n"/>
      <c r="L161" s="30" t="inlineStr">
        <is>
          <t>NO</t>
        </is>
      </c>
      <c r="M161" s="30" t="n">
        <v>-1.238781760562345</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MARKET_QUALITY_SCORE_ENABLED</t>
        </is>
      </c>
      <c r="B162" s="73" t="inlineStr">
        <is>
          <t>True</t>
        </is>
      </c>
      <c r="C162" s="38" t="n"/>
      <c r="D162" s="38" t="inlineStr">
        <is>
          <t>ENTRY, GLOBAL_CHECK, STOCKS_EXIT</t>
        </is>
      </c>
      <c r="E162" s="38" t="n"/>
      <c r="F162" s="30" t="n"/>
      <c r="G162" s="38">
        <f>IFERROR(VLOOKUP($A179&amp;"_"&amp;$B179,Results_Deltas!$A$2:$P$15000,5,FALSE),"")</f>
        <v/>
      </c>
      <c r="H162" s="38" t="inlineStr">
        <is>
          <t>Blanket (page end)</t>
        </is>
      </c>
      <c r="I162" s="30" t="n"/>
      <c r="J162" s="30" t="n"/>
      <c r="K162" s="30" t="n"/>
      <c r="L162" s="30" t="inlineStr">
        <is>
          <t>YES</t>
        </is>
      </c>
      <c r="M162" s="30" t="n">
        <v>-1.238523963514816</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FG_FEAR_THRESHOLD</t>
        </is>
      </c>
      <c r="B163" s="73" t="inlineStr">
        <is>
          <t>31.25</t>
        </is>
      </c>
      <c r="C163" s="38" t="n"/>
      <c r="D163" s="38" t="inlineStr">
        <is>
          <t>GLOBAL_CHECK, STOCKS_EXIT</t>
        </is>
      </c>
      <c r="E163" s="38" t="n"/>
      <c r="F163" s="30" t="n"/>
      <c r="G163" s="38">
        <f>IFERROR(VLOOKUP($A180&amp;"_"&amp;$B180,Results_Deltas!$A$2:$P$15000,5,FALSE),"")</f>
        <v/>
      </c>
      <c r="H163" s="38" t="inlineStr">
        <is>
          <t>Blanket (page end)</t>
        </is>
      </c>
      <c r="I163" s="30" t="n"/>
      <c r="J163" s="30" t="n"/>
      <c r="K163" s="30" t="n"/>
      <c r="L163" s="30" t="inlineStr">
        <is>
          <t>NO</t>
        </is>
      </c>
      <c r="M163" s="30" t="n">
        <v>-1.237975628208162</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0.5" customHeight="1" s="67">
      <c r="A164" s="39" t="inlineStr">
        <is>
          <t>ADX_RANGING_THRESHOLD</t>
        </is>
      </c>
      <c r="B164" s="73" t="inlineStr">
        <is>
          <t>10</t>
        </is>
      </c>
      <c r="C164" s="38" t="n"/>
      <c r="D164" s="38" t="inlineStr">
        <is>
          <t>ENTRY, GLOBAL_CHECK, STOCKS_EXIT</t>
        </is>
      </c>
      <c r="E164" s="38" t="n"/>
      <c r="F164" s="30" t="n"/>
      <c r="G164" s="38">
        <f>IFERROR(VLOOKUP($A181&amp;"_"&amp;$B181,Results_Deltas!$A$2:$P$15000,5,FALSE),"")</f>
        <v/>
      </c>
      <c r="H164" s="38" t="inlineStr">
        <is>
          <t>Blanket (page end)</t>
        </is>
      </c>
      <c r="I164" s="30" t="n"/>
      <c r="J164" s="30" t="n"/>
      <c r="K164" s="30" t="n"/>
      <c r="L164" s="30" t="inlineStr">
        <is>
          <t>NO</t>
        </is>
      </c>
      <c r="M164" s="30" t="n">
        <v>-1.232734033906069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9" t="inlineStr">
        <is>
          <t>FG_FEAR_THRESHOLD</t>
        </is>
      </c>
      <c r="B165" s="73" t="inlineStr">
        <is>
          <t>25</t>
        </is>
      </c>
      <c r="C165" s="38" t="n"/>
      <c r="D165" s="38" t="inlineStr">
        <is>
          <t>GLOBAL_CHECK, STOCKS_EXIT</t>
        </is>
      </c>
      <c r="E165" s="38" t="n"/>
      <c r="F165" s="30" t="n"/>
      <c r="G165" s="38">
        <f>IFERROR(VLOOKUP($A182&amp;"_"&amp;$B182,Results_Deltas!$A$2:$P$15000,5,FALSE),"")</f>
        <v/>
      </c>
      <c r="H165" s="38" t="inlineStr">
        <is>
          <t>Blanket (page end)</t>
        </is>
      </c>
      <c r="I165" s="30" t="n"/>
      <c r="J165" s="30" t="n"/>
      <c r="K165" s="30" t="n"/>
      <c r="L165" s="30" t="inlineStr">
        <is>
          <t>YES</t>
        </is>
      </c>
      <c r="M165" s="30" t="n">
        <v>-1.232485967443571</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OI_CONFIRM_MIN_PRICE_PCT</t>
        </is>
      </c>
      <c r="B166" s="73" t="inlineStr">
        <is>
          <t>1.0</t>
        </is>
      </c>
      <c r="C166" s="38" t="n"/>
      <c r="D166" s="38" t="inlineStr">
        <is>
          <t>ENTRY, GLOBAL_CHECK, STOCKS_EXIT</t>
        </is>
      </c>
      <c r="E166" s="38" t="n"/>
      <c r="F166" s="30" t="n"/>
      <c r="G166" s="38">
        <f>IFERROR(VLOOKUP($A183&amp;"_"&amp;$B183,Results_Deltas!$A$2:$P$15000,5,FALSE),"")</f>
        <v/>
      </c>
      <c r="H166" s="38" t="inlineStr">
        <is>
          <t>Blanket (page end)</t>
        </is>
      </c>
      <c r="I166" s="30" t="n"/>
      <c r="J166" s="30" t="n"/>
      <c r="K166" s="30" t="n"/>
      <c r="L166" s="30" t="inlineStr">
        <is>
          <t>NO</t>
        </is>
      </c>
      <c r="M166" s="30" t="n">
        <v>-1.232485967443571</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5.75" customHeight="1" s="67">
      <c r="A167" s="37" t="inlineStr">
        <is>
          <t>FG_FEAR_THRESHOLD</t>
        </is>
      </c>
      <c r="B167" s="73" t="inlineStr">
        <is>
          <t>18.75</t>
        </is>
      </c>
      <c r="C167" s="38" t="n"/>
      <c r="D167" s="38" t="inlineStr">
        <is>
          <t>GLOBAL_CHECK, STOCKS_EXIT</t>
        </is>
      </c>
      <c r="E167" s="38" t="n"/>
      <c r="F167" s="30" t="n"/>
      <c r="G167" s="38">
        <f>IFERROR(VLOOKUP($A184&amp;"_"&amp;$B184,Results_Deltas!$A$2:$P$15000,5,FALSE),"")</f>
        <v/>
      </c>
      <c r="H167" s="38" t="inlineStr">
        <is>
          <t>Blanket (page end)</t>
        </is>
      </c>
      <c r="I167" s="30" t="n"/>
      <c r="J167" s="30" t="n"/>
      <c r="K167" s="30" t="n"/>
      <c r="L167" s="30" t="inlineStr">
        <is>
          <t>NO</t>
        </is>
      </c>
      <c r="M167" s="30" t="n">
        <v>-1.232294435534839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5.75" customHeight="1" s="67">
      <c r="A168" s="39" t="inlineStr">
        <is>
          <t>OI_CONFIRM_ENABLED</t>
        </is>
      </c>
      <c r="B168" s="73" t="inlineStr">
        <is>
          <t>True</t>
        </is>
      </c>
      <c r="C168" s="38" t="n"/>
      <c r="D168" s="38" t="inlineStr">
        <is>
          <t>ENTRY, GLOBAL_CHECK, STOCKS_EXIT</t>
        </is>
      </c>
      <c r="E168" s="38" t="n"/>
      <c r="F168" s="30" t="n"/>
      <c r="G168" s="38">
        <f>IFERROR(VLOOKUP($A185&amp;"_"&amp;$B185,Results_Deltas!$A$2:$P$15000,5,FALSE),"")</f>
        <v/>
      </c>
      <c r="H168" s="38" t="inlineStr">
        <is>
          <t>Blanket (page end)</t>
        </is>
      </c>
      <c r="I168" s="30" t="n"/>
      <c r="J168" s="30" t="n"/>
      <c r="K168" s="30" t="n"/>
      <c r="L168" s="30" t="inlineStr">
        <is>
          <t>NO</t>
        </is>
      </c>
      <c r="M168" s="30" t="n">
        <v>-1.230960192092239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0.5" customHeight="1" s="67">
      <c r="A169" s="37" t="inlineStr">
        <is>
          <t>ADX_RANGING_THRESHOLD</t>
        </is>
      </c>
      <c r="B169" s="73" t="inlineStr">
        <is>
          <t>25</t>
        </is>
      </c>
      <c r="C169" s="38" t="n"/>
      <c r="D169" s="38" t="inlineStr">
        <is>
          <t>ENTRY, GLOBAL_CHECK, STOCKS_EXIT</t>
        </is>
      </c>
      <c r="E169" s="38" t="n"/>
      <c r="F169" s="30" t="n"/>
      <c r="G169" s="38">
        <f>IFERROR(VLOOKUP($A186&amp;"_"&amp;$B186,Results_Deltas!$A$2:$P$15000,5,FALSE),"")</f>
        <v/>
      </c>
      <c r="H169" s="38" t="inlineStr">
        <is>
          <t>Blanket (page end)</t>
        </is>
      </c>
      <c r="I169" s="30" t="n"/>
      <c r="J169" s="30" t="n"/>
      <c r="K169" s="30" t="n"/>
      <c r="L169" s="30" t="inlineStr">
        <is>
          <t>NO</t>
        </is>
      </c>
      <c r="M169" s="30" t="n">
        <v>-1.230706643448698</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9" t="inlineStr">
        <is>
          <t>HA_WICK_QUALITY_SCORE</t>
        </is>
      </c>
      <c r="B170" s="73" t="inlineStr">
        <is>
          <t>15</t>
        </is>
      </c>
      <c r="C170" s="38" t="n"/>
      <c r="D170" s="38" t="inlineStr">
        <is>
          <t>ENTRY, GLOBAL_CHECK, STOCKS_EXIT</t>
        </is>
      </c>
      <c r="E170" s="38" t="n"/>
      <c r="F170" s="30" t="n"/>
      <c r="G170" s="38">
        <f>IFERROR(VLOOKUP($A187&amp;"_"&amp;$B187,Results_Deltas!$A$2:$P$15000,5,FALSE),"")</f>
        <v/>
      </c>
      <c r="H170" s="38" t="inlineStr">
        <is>
          <t>Blanket (page end)</t>
        </is>
      </c>
      <c r="I170" s="30" t="n"/>
      <c r="J170" s="30" t="n"/>
      <c r="K170" s="30" t="n"/>
      <c r="L170" s="30" t="inlineStr">
        <is>
          <t>NO</t>
        </is>
      </c>
      <c r="M170" s="30" t="n">
        <v>-1.230706643448698</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HA_WICK_QUALITY_SCORE</t>
        </is>
      </c>
      <c r="B171" s="73" t="inlineStr">
        <is>
          <t>15_ALT</t>
        </is>
      </c>
      <c r="C171" s="38" t="n"/>
      <c r="D171" s="38" t="inlineStr">
        <is>
          <t>ENTRY, GLOBAL_CHECK, STOCKS_EXIT</t>
        </is>
      </c>
      <c r="E171" s="38" t="n"/>
      <c r="F171" s="30" t="n"/>
      <c r="G171" s="38">
        <f>IFERROR(VLOOKUP($A188&amp;"_"&amp;$B188,Results_Deltas!$A$2:$P$15000,5,FALSE),"")</f>
        <v/>
      </c>
      <c r="H171" s="38" t="inlineStr">
        <is>
          <t>Blanket (page end)</t>
        </is>
      </c>
      <c r="I171" s="30" t="n"/>
      <c r="J171" s="30" t="n"/>
      <c r="K171" s="30" t="n"/>
      <c r="L171" s="30" t="inlineStr">
        <is>
          <t>YES</t>
        </is>
      </c>
      <c r="M171" s="30" t="n">
        <v>-1.230706643448698</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OI_CONFIRM_MIN_CHANGE_PCT</t>
        </is>
      </c>
      <c r="B172" s="73" t="inlineStr">
        <is>
          <t>2.0</t>
        </is>
      </c>
      <c r="C172" s="38" t="n"/>
      <c r="D172" s="38" t="inlineStr">
        <is>
          <t>ENTRY, GLOBAL_CHECK, STOCKS_EXIT</t>
        </is>
      </c>
      <c r="E172" s="38" t="n"/>
      <c r="F172" s="30" t="n"/>
      <c r="G172" s="38">
        <f>IFERROR(VLOOKUP($A189&amp;"_"&amp;$B189,Results_Deltas!$A$2:$P$15000,5,FALSE),"")</f>
        <v/>
      </c>
      <c r="H172" s="38" t="inlineStr">
        <is>
          <t>Blanket (page end)</t>
        </is>
      </c>
      <c r="I172" s="30" t="n"/>
      <c r="J172" s="30" t="n"/>
      <c r="K172" s="30" t="n"/>
      <c r="L172" s="30" t="inlineStr">
        <is>
          <t>NO</t>
        </is>
      </c>
      <c r="M172" s="30" t="n">
        <v>-1.230706643448698</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FG_GREED_THRESHOLD</t>
        </is>
      </c>
      <c r="B173" s="73" t="inlineStr">
        <is>
          <t>56.25</t>
        </is>
      </c>
      <c r="C173" s="38" t="n"/>
      <c r="D173" s="38" t="inlineStr">
        <is>
          <t>GLOBAL_CHECK, STOCKS_EXIT</t>
        </is>
      </c>
      <c r="E173" s="38" t="n"/>
      <c r="F173" s="30" t="n"/>
      <c r="G173" s="38">
        <f>IFERROR(VLOOKUP($A190&amp;"_"&amp;$B190,Results_Deltas!$A$2:$P$15000,5,FALSE),"")</f>
        <v/>
      </c>
      <c r="H173" s="38" t="inlineStr">
        <is>
          <t>Blanket (page end)</t>
        </is>
      </c>
      <c r="I173" s="30" t="n"/>
      <c r="J173" s="30" t="n"/>
      <c r="K173" s="30" t="n"/>
      <c r="L173" s="30" t="inlineStr">
        <is>
          <t>NO</t>
        </is>
      </c>
      <c r="M173" s="30" t="n">
        <v>-1.230696912863667</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9" t="inlineStr">
        <is>
          <t>LR_BAND_LADDER_STOCH_EXTREME</t>
        </is>
      </c>
      <c r="B174" s="73" t="inlineStr">
        <is>
          <t>30.0</t>
        </is>
      </c>
      <c r="C174" s="38" t="n"/>
      <c r="D174" s="38" t="inlineStr">
        <is>
          <t>GLOBAL_CHECK, STOCKS_EXIT</t>
        </is>
      </c>
      <c r="E174" s="38" t="n"/>
      <c r="F174" s="30" t="n"/>
      <c r="G174" s="38">
        <f>IFERROR(VLOOKUP($A191&amp;"_"&amp;$B191,Results_Deltas!$A$2:$P$15000,5,FALSE),"")</f>
        <v/>
      </c>
      <c r="H174" s="38" t="inlineStr">
        <is>
          <t>Blanket (page end)</t>
        </is>
      </c>
      <c r="I174" s="30" t="n"/>
      <c r="J174" s="30" t="n"/>
      <c r="K174" s="30" t="n"/>
      <c r="L174" s="30" t="inlineStr">
        <is>
          <t>NO</t>
        </is>
      </c>
      <c r="M174" s="30" t="n">
        <v>-1.230696912863667</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LR_BAND_LADDER_STOCH_EXTREME</t>
        </is>
      </c>
      <c r="B175" s="73" t="inlineStr">
        <is>
          <t>30.0_ALT</t>
        </is>
      </c>
      <c r="C175" s="38" t="n"/>
      <c r="D175" s="38" t="inlineStr">
        <is>
          <t>GLOBAL_CHECK, STOCKS_EXIT</t>
        </is>
      </c>
      <c r="E175" s="38" t="n"/>
      <c r="F175" s="30" t="n"/>
      <c r="G175" s="38">
        <f>IFERROR(VLOOKUP($A192&amp;"_"&amp;$B192,Results_Deltas!$A$2:$P$15000,5,FALSE),"")</f>
        <v/>
      </c>
      <c r="H175" s="38" t="inlineStr">
        <is>
          <t>Blanket (page end)</t>
        </is>
      </c>
      <c r="I175" s="30" t="n"/>
      <c r="J175" s="30" t="n"/>
      <c r="K175" s="30" t="n"/>
      <c r="L175" s="30" t="inlineStr">
        <is>
          <t>YES</t>
        </is>
      </c>
      <c r="M175" s="30" t="n">
        <v>-1.230696912863667</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HLR_SMA_BAND_PCT</t>
        </is>
      </c>
      <c r="B176" s="73" t="inlineStr">
        <is>
          <t>1.0</t>
        </is>
      </c>
      <c r="C176" s="38" t="n"/>
      <c r="D176" s="38" t="inlineStr">
        <is>
          <t>ENTRY, GLOBAL_CHECK, STOCKS_EXIT</t>
        </is>
      </c>
      <c r="E176" s="38" t="n"/>
      <c r="F176" s="30" t="n"/>
      <c r="G176" s="38">
        <f>IFERROR(VLOOKUP($A193&amp;"_"&amp;$B193,Results_Deltas!$A$2:$P$15000,5,FALSE),"")</f>
        <v/>
      </c>
      <c r="H176" s="38" t="inlineStr">
        <is>
          <t>Blanket (page end)</t>
        </is>
      </c>
      <c r="I176" s="30" t="n"/>
      <c r="J176" s="30" t="n"/>
      <c r="K176" s="30" t="n"/>
      <c r="L176" s="30" t="inlineStr">
        <is>
          <t>NO</t>
        </is>
      </c>
      <c r="M176" s="30" t="n">
        <v>-1.230677256466419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9" t="inlineStr">
        <is>
          <t>MTS_BOTTOM_BONUS_THRESHOLD</t>
        </is>
      </c>
      <c r="B177" s="73" t="inlineStr">
        <is>
          <t>25</t>
        </is>
      </c>
      <c r="C177" s="38" t="n"/>
      <c r="D177" s="38" t="inlineStr">
        <is>
          <t>ENTRY, GLOBAL_CHECK, STOCKS_EXIT</t>
        </is>
      </c>
      <c r="E177" s="38" t="n"/>
      <c r="F177" s="30" t="n"/>
      <c r="G177" s="38">
        <f>IFERROR(VLOOKUP($A194&amp;"_"&amp;$B194,Results_Deltas!$A$2:$P$15000,5,FALSE),"")</f>
        <v/>
      </c>
      <c r="H177" s="38" t="inlineStr">
        <is>
          <t>Blanket (page end)</t>
        </is>
      </c>
      <c r="I177" s="30" t="n"/>
      <c r="J177" s="30" t="n"/>
      <c r="K177" s="30" t="n"/>
      <c r="L177" s="30" t="inlineStr">
        <is>
          <t>NO</t>
        </is>
      </c>
      <c r="M177" s="30" t="n">
        <v>-1.230448846401169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MTS_BOTTOM_STRONG_THRESHOLD</t>
        </is>
      </c>
      <c r="B178" s="73" t="inlineStr">
        <is>
          <t>50</t>
        </is>
      </c>
      <c r="C178" s="38" t="n"/>
      <c r="D178" s="38" t="inlineStr">
        <is>
          <t>ENTRY, GLOBAL_CHECK, STOCKS_EXIT</t>
        </is>
      </c>
      <c r="E178" s="38" t="n"/>
      <c r="F178" s="30" t="n"/>
      <c r="G178" s="38">
        <f>IFERROR(VLOOKUP($A195&amp;"_"&amp;$B195,Results_Deltas!$A$2:$P$15000,5,FALSE),"")</f>
        <v/>
      </c>
      <c r="H178" s="38" t="inlineStr">
        <is>
          <t>Blanket (page end)</t>
        </is>
      </c>
      <c r="I178" s="30" t="n"/>
      <c r="J178" s="30" t="n"/>
      <c r="K178" s="30" t="n"/>
      <c r="L178" s="30" t="inlineStr">
        <is>
          <t>YES</t>
        </is>
      </c>
      <c r="M178" s="30" t="n">
        <v>-1.230448846401169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LR_BAND_LADDER_TF_BOTTOM</t>
        </is>
      </c>
      <c r="B179" s="73" t="inlineStr">
        <is>
          <t>1</t>
        </is>
      </c>
      <c r="C179" s="38" t="n"/>
      <c r="D179" s="38" t="inlineStr">
        <is>
          <t>GLOBAL_CHECK, STOCKS_EXIT</t>
        </is>
      </c>
      <c r="E179" s="38" t="n"/>
      <c r="F179" s="30" t="n"/>
      <c r="G179" s="38">
        <f>IFERROR(VLOOKUP($A196&amp;"_"&amp;$B196,Results_Deltas!$A$2:$P$15000,5,FALSE),"")</f>
        <v/>
      </c>
      <c r="H179" s="38" t="inlineStr">
        <is>
          <t>Blanket (page end)</t>
        </is>
      </c>
      <c r="I179" s="30" t="n"/>
      <c r="J179" s="30" t="n"/>
      <c r="K179" s="30" t="n"/>
      <c r="L179" s="30" t="inlineStr">
        <is>
          <t>NO</t>
        </is>
      </c>
      <c r="M179" s="30" t="n">
        <v>-1.230411992393222</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0.5" customHeight="1" s="67">
      <c r="A180" s="37" t="inlineStr">
        <is>
          <t>BANDAID_OFF_LOSER_RECOVER_PCT</t>
        </is>
      </c>
      <c r="B180" s="73" t="inlineStr">
        <is>
          <t>1.0</t>
        </is>
      </c>
      <c r="C180" s="38" t="n"/>
      <c r="D180" s="38" t="inlineStr">
        <is>
          <t>AUGMENT, ENTRY, EXIT, GLOBAL_CHECK, REDUCE, STOCKS_EXIT</t>
        </is>
      </c>
      <c r="E180" s="38" t="n"/>
      <c r="F180" s="30" t="n"/>
      <c r="G180" s="38">
        <f>IFERROR(VLOOKUP($A197&amp;"_"&amp;$B197,Results_Deltas!$A$2:$P$15000,5,FALSE),"")</f>
        <v/>
      </c>
      <c r="H180" s="38" t="inlineStr">
        <is>
          <t>Blanket (page end)</t>
        </is>
      </c>
      <c r="I180" s="30" t="n"/>
      <c r="J180" s="30" t="n"/>
      <c r="K180" s="30" t="n"/>
      <c r="L180" s="30" t="inlineStr">
        <is>
          <t>NO</t>
        </is>
      </c>
      <c r="M180" s="30" t="n">
        <v>-1.230153190469783</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9" t="inlineStr">
        <is>
          <t>HLR_TOP_MIN_TFS</t>
        </is>
      </c>
      <c r="B181" s="73" t="inlineStr">
        <is>
          <t>2</t>
        </is>
      </c>
      <c r="C181" s="38" t="n"/>
      <c r="D181" s="38" t="inlineStr">
        <is>
          <t>GLOBAL_CHECK, REENTRY, STOCKS_EXIT</t>
        </is>
      </c>
      <c r="E181" s="38" t="n"/>
      <c r="F181" s="30" t="n"/>
      <c r="G181" s="38">
        <f>IFERROR(VLOOKUP($A198&amp;"_"&amp;$B198,Results_Deltas!$A$2:$P$15000,5,FALSE),"")</f>
        <v/>
      </c>
      <c r="H181" s="38" t="inlineStr">
        <is>
          <t>Blanket (page end)</t>
        </is>
      </c>
      <c r="I181" s="30" t="n"/>
      <c r="J181" s="30" t="n"/>
      <c r="K181" s="30" t="n"/>
      <c r="L181" s="30" t="inlineStr">
        <is>
          <t>NO</t>
        </is>
      </c>
      <c r="M181" s="30" t="n">
        <v>-1.230153190469783</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FG_GREED_THRESHOLD</t>
        </is>
      </c>
      <c r="B182" s="73" t="inlineStr">
        <is>
          <t>93.75</t>
        </is>
      </c>
      <c r="C182" s="38" t="n"/>
      <c r="D182" s="38" t="inlineStr">
        <is>
          <t>GLOBAL_CHECK, STOCKS_EXIT</t>
        </is>
      </c>
      <c r="E182" s="38" t="n"/>
      <c r="F182" s="30" t="n"/>
      <c r="G182" s="38">
        <f>IFERROR(VLOOKUP($A199&amp;"_"&amp;$B199,Results_Deltas!$A$2:$P$15000,5,FALSE),"")</f>
        <v/>
      </c>
      <c r="H182" s="38" t="inlineStr">
        <is>
          <t>Blanket (page end)</t>
        </is>
      </c>
      <c r="I182" s="30" t="n"/>
      <c r="J182" s="30" t="n"/>
      <c r="K182" s="30" t="n"/>
      <c r="L182" s="30" t="inlineStr">
        <is>
          <t>NO</t>
        </is>
      </c>
      <c r="M182" s="30" t="n">
        <v>-1.226936757686875</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LR_BAND_LADDER_TF_TOP</t>
        </is>
      </c>
      <c r="B183" s="73" t="inlineStr">
        <is>
          <t>1</t>
        </is>
      </c>
      <c r="C183" s="38" t="n"/>
      <c r="D183" s="38" t="inlineStr">
        <is>
          <t>GLOBAL_CHECK, STOCKS_EXIT</t>
        </is>
      </c>
      <c r="E183" s="38" t="n"/>
      <c r="F183" s="30" t="n"/>
      <c r="G183" s="38">
        <f>IFERROR(VLOOKUP($A200&amp;"_"&amp;$B200,Results_Deltas!$A$2:$P$15000,5,FALSE),"")</f>
        <v/>
      </c>
      <c r="H183" s="38" t="inlineStr">
        <is>
          <t>Blanket (page end)</t>
        </is>
      </c>
      <c r="I183" s="30" t="n"/>
      <c r="J183" s="30" t="n"/>
      <c r="K183" s="30" t="n"/>
      <c r="L183" s="30" t="inlineStr">
        <is>
          <t>NO</t>
        </is>
      </c>
      <c r="M183" s="30" t="n">
        <v>-1.226936757686875</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DELTA_HTF_GATE</t>
        </is>
      </c>
      <c r="B184" s="73" t="inlineStr">
        <is>
          <t>4h</t>
        </is>
      </c>
      <c r="C184" s="38" t="n"/>
      <c r="D184" s="38" t="inlineStr">
        <is>
          <t>ENTRY, GLOBAL_CHECK, STOCKS_EXIT</t>
        </is>
      </c>
      <c r="E184" s="38" t="n"/>
      <c r="F184" s="30" t="n"/>
      <c r="G184" s="38">
        <f>IFERROR(VLOOKUP($A201&amp;"_"&amp;$B201,Results_Deltas!$A$2:$P$15000,5,FALSE),"")</f>
        <v/>
      </c>
      <c r="H184" s="38" t="inlineStr">
        <is>
          <t>Blanket (page end)</t>
        </is>
      </c>
      <c r="I184" s="30" t="n"/>
      <c r="J184" s="30" t="n"/>
      <c r="K184" s="30" t="n"/>
      <c r="L184" s="30" t="inlineStr">
        <is>
          <t>NO</t>
        </is>
      </c>
      <c r="M184" s="30" t="n">
        <v>-1.226653822061055</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DELTA_HTF_GATE</t>
        </is>
      </c>
      <c r="B185" s="73" t="inlineStr">
        <is>
          <t>4h_ALT</t>
        </is>
      </c>
      <c r="C185" s="38" t="n"/>
      <c r="D185" s="38" t="inlineStr">
        <is>
          <t>ENTRY, GLOBAL_CHECK, STOCKS_EXIT</t>
        </is>
      </c>
      <c r="E185" s="38" t="n"/>
      <c r="F185" s="30" t="n"/>
      <c r="G185" s="38">
        <f>IFERROR(VLOOKUP($A202&amp;"_"&amp;$B202,Results_Deltas!$A$2:$P$15000,5,FALSE),"")</f>
        <v/>
      </c>
      <c r="H185" s="38" t="inlineStr">
        <is>
          <t>Blanket (page end)</t>
        </is>
      </c>
      <c r="I185" s="30" t="n"/>
      <c r="J185" s="30" t="n"/>
      <c r="K185" s="30" t="n"/>
      <c r="L185" s="30" t="inlineStr">
        <is>
          <t>NO</t>
        </is>
      </c>
      <c r="M185" s="30" t="n">
        <v>-1.226653822061055</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MTF_GR_MIN_IND</t>
        </is>
      </c>
      <c r="B186" s="73" t="inlineStr">
        <is>
          <t>5</t>
        </is>
      </c>
      <c r="C186" s="38" t="n"/>
      <c r="D186" s="38" t="inlineStr">
        <is>
          <t>GLOBAL_CHECK, STOCKS_EXIT</t>
        </is>
      </c>
      <c r="E186" s="38" t="n"/>
      <c r="F186" s="30" t="n"/>
      <c r="G186" s="38">
        <f>IFERROR(VLOOKUP($A203&amp;"_"&amp;$B203,Results_Deltas!$A$2:$P$15000,5,FALSE),"")</f>
        <v/>
      </c>
      <c r="H186" s="38" t="inlineStr">
        <is>
          <t>Blanket (page end)</t>
        </is>
      </c>
      <c r="I186" s="30" t="n"/>
      <c r="J186" s="30" t="n"/>
      <c r="K186" s="30" t="n"/>
      <c r="L186" s="30" t="inlineStr">
        <is>
          <t>NO</t>
        </is>
      </c>
      <c r="M186" s="30" t="n">
        <v>-1.226027579363986</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MTF_GR_MIN_IND</t>
        </is>
      </c>
      <c r="B187" s="73" t="inlineStr">
        <is>
          <t>5_ALT</t>
        </is>
      </c>
      <c r="C187" s="38" t="n"/>
      <c r="D187" s="38" t="inlineStr">
        <is>
          <t>GLOBAL_CHECK, STOCKS_EXIT</t>
        </is>
      </c>
      <c r="E187" s="38" t="n"/>
      <c r="F187" s="30" t="n"/>
      <c r="G187" s="38">
        <f>IFERROR(VLOOKUP($A204&amp;"_"&amp;$B204,Results_Deltas!$A$2:$P$15000,5,FALSE),"")</f>
        <v/>
      </c>
      <c r="H187" s="38" t="inlineStr">
        <is>
          <t>Blanket (page end)</t>
        </is>
      </c>
      <c r="I187" s="30" t="n"/>
      <c r="J187" s="30" t="n"/>
      <c r="K187" s="30" t="n"/>
      <c r="L187" s="30" t="inlineStr">
        <is>
          <t>NO</t>
        </is>
      </c>
      <c r="M187" s="30" t="n">
        <v>-1.226027579363986</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NEWBORN_LOSS_KILL_GAIN_THRESHOLD_PCT</t>
        </is>
      </c>
      <c r="B188" s="73" t="inlineStr">
        <is>
          <t>1.0</t>
        </is>
      </c>
      <c r="C188" s="38" t="n"/>
      <c r="D188" s="38" t="inlineStr">
        <is>
          <t>AUGMENT, EXIT, GLOBAL_CHECK, REDUCE, STOCKS_EXIT</t>
        </is>
      </c>
      <c r="E188" s="38" t="n"/>
      <c r="F188" s="30" t="n"/>
      <c r="G188" s="38">
        <f>IFERROR(VLOOKUP($A205&amp;"_"&amp;$B205,Results_Deltas!$A$2:$P$15000,5,FALSE),"")</f>
        <v/>
      </c>
      <c r="H188" s="38" t="inlineStr">
        <is>
          <t>Blanket (page end)</t>
        </is>
      </c>
      <c r="I188" s="30" t="n"/>
      <c r="J188" s="30" t="n"/>
      <c r="K188" s="30" t="n"/>
      <c r="L188" s="30" t="inlineStr">
        <is>
          <t>NO</t>
        </is>
      </c>
      <c r="M188" s="30" t="n">
        <v>-1.224181990230316</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LIVE_VEC_EMERGENCY_BRAKE_ENABLED</t>
        </is>
      </c>
      <c r="B189" s="73" t="inlineStr">
        <is>
          <t>True</t>
        </is>
      </c>
      <c r="C189" s="38" t="n"/>
      <c r="D189" s="38" t="inlineStr">
        <is>
          <t>GLOBAL_CHECK, STOCKS_EXIT</t>
        </is>
      </c>
      <c r="E189" s="38" t="n"/>
      <c r="F189" s="30" t="n"/>
      <c r="G189" s="38">
        <f>IFERROR(VLOOKUP($A206&amp;"_"&amp;$B206,Results_Deltas!$A$2:$P$15000,5,FALSE),"")</f>
        <v/>
      </c>
      <c r="H189" s="38" t="inlineStr">
        <is>
          <t>Blanket (page end)</t>
        </is>
      </c>
      <c r="I189" s="30" t="n"/>
      <c r="J189" s="30" t="n"/>
      <c r="K189" s="30" t="n"/>
      <c r="L189" s="30" t="inlineStr">
        <is>
          <t>YES</t>
        </is>
      </c>
      <c r="M189" s="30" t="n">
        <v>-1.221156194658685</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NEWBORN_LOSS_KILL_GAIN_THRESHOLD_PCT</t>
        </is>
      </c>
      <c r="B190" s="73" t="inlineStr">
        <is>
          <t>0.5</t>
        </is>
      </c>
      <c r="C190" s="38" t="n"/>
      <c r="D190" s="38" t="inlineStr">
        <is>
          <t>AUGMENT, EXIT, GLOBAL_CHECK, REDUCE, STOCKS_EXIT</t>
        </is>
      </c>
      <c r="E190" s="38" t="n"/>
      <c r="F190" s="30" t="n"/>
      <c r="G190" s="38">
        <f>IFERROR(VLOOKUP($A207&amp;"_"&amp;$B207,Results_Deltas!$A$2:$P$15000,5,FALSE),"")</f>
        <v/>
      </c>
      <c r="H190" s="38" t="inlineStr">
        <is>
          <t>Blanket (page end)</t>
        </is>
      </c>
      <c r="I190" s="30" t="n"/>
      <c r="J190" s="30" t="n"/>
      <c r="K190" s="30" t="n"/>
      <c r="L190" s="30" t="inlineStr">
        <is>
          <t>NO</t>
        </is>
      </c>
      <c r="M190" s="30" t="n">
        <v>-1.220669901516022</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NEW_POSITION_MAX_LOSS_THRESHOLD</t>
        </is>
      </c>
      <c r="B191" s="73" t="inlineStr">
        <is>
          <t>2.0</t>
        </is>
      </c>
      <c r="C191" s="38" t="n"/>
      <c r="D191" s="38" t="inlineStr">
        <is>
          <t>AUGMENT, EXIT, GLOBAL_CHECK, REDUCE, STOCKS_EXIT</t>
        </is>
      </c>
      <c r="E191" s="38" t="n"/>
      <c r="F191" s="30" t="n"/>
      <c r="G191" s="38">
        <f>IFERROR(VLOOKUP($A208&amp;"_"&amp;$B208,Results_Deltas!$A$2:$P$15000,5,FALSE),"")</f>
        <v/>
      </c>
      <c r="H191" s="38" t="inlineStr">
        <is>
          <t>Blanket (page end)</t>
        </is>
      </c>
      <c r="I191" s="30" t="n"/>
      <c r="J191" s="30" t="n"/>
      <c r="K191" s="30" t="n"/>
      <c r="L191" s="30" t="inlineStr">
        <is>
          <t>NO</t>
        </is>
      </c>
      <c r="M191" s="30" t="n">
        <v>-1.220669901516022</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CRYPTO_SPIKE_FADE_THRESHOLD_PCT</t>
        </is>
      </c>
      <c r="B192" s="73" t="inlineStr">
        <is>
          <t>7.5</t>
        </is>
      </c>
      <c r="C192" s="38" t="n"/>
      <c r="D192" s="38" t="inlineStr">
        <is>
          <t>GLOBAL_CHECK, STOCKS_EXIT</t>
        </is>
      </c>
      <c r="E192" s="38" t="n"/>
      <c r="F192" s="30" t="n"/>
      <c r="G192" s="38">
        <f>IFERROR(VLOOKUP($A209&amp;"_"&amp;$B209,Results_Deltas!$A$2:$P$15000,5,FALSE),"")</f>
        <v/>
      </c>
      <c r="H192" s="38" t="inlineStr">
        <is>
          <t>Blanket (page end)</t>
        </is>
      </c>
      <c r="I192" s="30" t="n"/>
      <c r="J192" s="30" t="n"/>
      <c r="K192" s="30" t="n"/>
      <c r="L192" s="30" t="inlineStr">
        <is>
          <t>NO</t>
        </is>
      </c>
      <c r="M192" s="30" t="n">
        <v>-1.183553046683834</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0.5" customHeight="1" s="67">
      <c r="A193" s="37" t="inlineStr">
        <is>
          <t>CRYPTO_SPIKE_FADE_THRESHOLD_PCT</t>
        </is>
      </c>
      <c r="B193" s="73" t="inlineStr">
        <is>
          <t>12.5</t>
        </is>
      </c>
      <c r="C193" s="38" t="n"/>
      <c r="D193" s="38" t="inlineStr">
        <is>
          <t>GLOBAL_CHECK, STOCKS_EXIT</t>
        </is>
      </c>
      <c r="E193" s="38" t="n"/>
      <c r="F193" s="30" t="n"/>
      <c r="G193" s="38">
        <f>IFERROR(VLOOKUP($A210&amp;"_"&amp;$B210,Results_Deltas!$A$2:$P$15000,5,FALSE),"")</f>
        <v/>
      </c>
      <c r="H193" s="38" t="inlineStr">
        <is>
          <t>Blanket (page end)</t>
        </is>
      </c>
      <c r="I193" s="30" t="n"/>
      <c r="J193" s="30" t="n"/>
      <c r="K193" s="30" t="n"/>
      <c r="L193" s="30" t="inlineStr">
        <is>
          <t>NO</t>
        </is>
      </c>
      <c r="M193" s="30" t="n">
        <v>-1.179144826043504</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9" t="inlineStr">
        <is>
          <t>GR_FILTER_VEC_MIN_TFS</t>
        </is>
      </c>
      <c r="B194" s="73" t="inlineStr">
        <is>
          <t>2</t>
        </is>
      </c>
      <c r="C194" s="38" t="n"/>
      <c r="D194" s="38" t="inlineStr">
        <is>
          <t>GLOBAL_CHECK</t>
        </is>
      </c>
      <c r="E194" s="38" t="n"/>
      <c r="F194" s="30" t="n"/>
      <c r="G194" s="38">
        <f>IFERROR(VLOOKUP($A211&amp;"_"&amp;$B211,Results_Deltas!$A$2:$P$15000,5,FALSE),"")</f>
        <v/>
      </c>
      <c r="H194" s="38" t="inlineStr">
        <is>
          <t>Blanket (page end)</t>
        </is>
      </c>
      <c r="I194" s="30" t="n"/>
      <c r="J194" s="30" t="n"/>
      <c r="K194" s="30" t="n"/>
      <c r="L194" s="30" t="inlineStr">
        <is>
          <t>YES</t>
        </is>
      </c>
      <c r="M194" s="30" t="n">
        <v>-1.094062923826055</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DELTA_REENTRY_FILTER_ENABLED</t>
        </is>
      </c>
      <c r="B195" s="73" t="inlineStr">
        <is>
          <t>True</t>
        </is>
      </c>
      <c r="C195" s="38" t="n"/>
      <c r="D195" s="38" t="inlineStr">
        <is>
          <t>ENTRY, GLOBAL_CHECK, STOCKS_EXIT</t>
        </is>
      </c>
      <c r="E195" s="38" t="n"/>
      <c r="F195" s="30" t="n"/>
      <c r="G195" s="38">
        <f>IFERROR(VLOOKUP($A212&amp;"_"&amp;$B212,Results_Deltas!$A$2:$P$15000,5,FALSE),"")</f>
        <v/>
      </c>
      <c r="H195" s="38" t="inlineStr">
        <is>
          <t>Blanket (page end)</t>
        </is>
      </c>
      <c r="I195" s="30" t="n"/>
      <c r="J195" s="30" t="n"/>
      <c r="K195" s="30" t="n"/>
      <c r="L195" s="30" t="inlineStr">
        <is>
          <t>NO</t>
        </is>
      </c>
      <c r="M195" s="30" t="n">
        <v>-1.017785962725699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9" t="inlineStr">
        <is>
          <t>MANDATORY_REENTRY_WT_FILTER_VELOCITY_RATIO</t>
        </is>
      </c>
      <c r="B196" s="73" t="inlineStr">
        <is>
          <t>0.90</t>
        </is>
      </c>
      <c r="C196" s="38" t="n"/>
      <c r="D196" s="38" t="inlineStr">
        <is>
          <t>GLOBAL_CHECK, STOCKS_EXIT</t>
        </is>
      </c>
      <c r="E196" s="38" t="n"/>
      <c r="F196" s="30" t="n"/>
      <c r="G196" s="38">
        <f>IFERROR(VLOOKUP($A213&amp;"_"&amp;$B213,Results_Deltas!$A$2:$P$15000,5,FALSE),"")</f>
        <v/>
      </c>
      <c r="H196" s="38" t="inlineStr">
        <is>
          <t>Blanket (page end)</t>
        </is>
      </c>
      <c r="I196" s="30" t="n"/>
      <c r="J196" s="30" t="n"/>
      <c r="K196" s="30" t="n"/>
      <c r="L196" s="30" t="inlineStr">
        <is>
          <t>NO</t>
        </is>
      </c>
      <c r="M196" s="30" t="n">
        <v>-1.012749137385675</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MANDATORY_REENTRY_WT_FILTER_VELOCITY_RATIO</t>
        </is>
      </c>
      <c r="B197" s="73" t="inlineStr">
        <is>
          <t>0.90_ALT</t>
        </is>
      </c>
      <c r="C197" s="38" t="n"/>
      <c r="D197" s="38" t="inlineStr">
        <is>
          <t>GLOBAL_CHECK, STOCKS_EXIT</t>
        </is>
      </c>
      <c r="E197" s="38" t="n"/>
      <c r="F197" s="30" t="n"/>
      <c r="G197" s="38">
        <f>IFERROR(VLOOKUP($A214&amp;"_"&amp;$B214,Results_Deltas!$A$2:$P$15000,5,FALSE),"")</f>
        <v/>
      </c>
      <c r="H197" s="38" t="inlineStr">
        <is>
          <t>Blanket (page end)</t>
        </is>
      </c>
      <c r="I197" s="30" t="n"/>
      <c r="J197" s="30" t="n"/>
      <c r="K197" s="30" t="n"/>
      <c r="L197" s="30" t="inlineStr">
        <is>
          <t>YES</t>
        </is>
      </c>
      <c r="M197" s="30" t="n">
        <v>-1.012749137385675</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MANDATORY_REENTRY_WT_FILTER_MIN_TFS</t>
        </is>
      </c>
      <c r="B198" s="73" t="inlineStr">
        <is>
          <t>2</t>
        </is>
      </c>
      <c r="C198" s="38" t="n"/>
      <c r="D198" s="38" t="inlineStr">
        <is>
          <t>GLOBAL_CHECK, STOCKS_EXIT</t>
        </is>
      </c>
      <c r="E198" s="38" t="n"/>
      <c r="F198" s="30" t="n"/>
      <c r="G198" s="38">
        <f>IFERROR(VLOOKUP($A215&amp;"_"&amp;$B215,Results_Deltas!$A$2:$P$15000,5,FALSE),"")</f>
        <v/>
      </c>
      <c r="H198" s="38" t="inlineStr">
        <is>
          <t>Blanket (page end)</t>
        </is>
      </c>
      <c r="I198" s="30" t="n"/>
      <c r="J198" s="30" t="n"/>
      <c r="K198" s="30" t="n"/>
      <c r="L198" s="30" t="inlineStr">
        <is>
          <t>NO</t>
        </is>
      </c>
      <c r="M198" s="30" t="n">
        <v>-1.009702858665519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9" t="inlineStr">
        <is>
          <t>LH_HL_FILTER_MODE</t>
        </is>
      </c>
      <c r="B199" s="73" t="inlineStr">
        <is>
          <t>STRICT_2BAR</t>
        </is>
      </c>
      <c r="C199" s="38" t="n"/>
      <c r="D199" s="38" t="inlineStr">
        <is>
          <t>ENTRY, GLOBAL_CHECK, STOCKS_EXIT</t>
        </is>
      </c>
      <c r="E199" s="38" t="n"/>
      <c r="F199" s="30" t="n"/>
      <c r="G199" s="38">
        <f>IFERROR(VLOOKUP($A216&amp;"_"&amp;$B216,Results_Deltas!$A$2:$P$15000,5,FALSE),"")</f>
        <v/>
      </c>
      <c r="H199" s="38" t="inlineStr">
        <is>
          <t>Blanket (page end)</t>
        </is>
      </c>
      <c r="I199" s="30" t="n"/>
      <c r="J199" s="30" t="n"/>
      <c r="K199" s="30" t="n"/>
      <c r="L199" s="30" t="inlineStr">
        <is>
          <t>NO</t>
        </is>
      </c>
      <c r="M199" s="30" t="n">
        <v>-1.00929460126253</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LH_HL_FILTER_MODE</t>
        </is>
      </c>
      <c r="B200" s="73" t="inlineStr">
        <is>
          <t>STRICT_2BAR_ALT</t>
        </is>
      </c>
      <c r="C200" s="38" t="n"/>
      <c r="D200" s="38" t="inlineStr">
        <is>
          <t>ENTRY, GLOBAL_CHECK, STOCKS_EXIT</t>
        </is>
      </c>
      <c r="E200" s="38" t="n"/>
      <c r="F200" s="30" t="n"/>
      <c r="G200" s="38">
        <f>IFERROR(VLOOKUP($A217&amp;"_"&amp;$B217,Results_Deltas!$A$2:$P$15000,5,FALSE),"")</f>
        <v/>
      </c>
      <c r="H200" s="38" t="inlineStr">
        <is>
          <t>Blanket (page end)</t>
        </is>
      </c>
      <c r="I200" s="30" t="n"/>
      <c r="J200" s="30" t="n"/>
      <c r="K200" s="30" t="n"/>
      <c r="L200" s="30" t="inlineStr">
        <is>
          <t>YES</t>
        </is>
      </c>
      <c r="M200" s="30" t="n">
        <v>-1.00929460126253</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EMA_9_21_FILTER_MIN_TFS</t>
        </is>
      </c>
      <c r="B201" s="73" t="inlineStr">
        <is>
          <t>1</t>
        </is>
      </c>
      <c r="C201" s="38" t="n"/>
      <c r="D201" s="38" t="inlineStr">
        <is>
          <t>GLOBAL_CHECK</t>
        </is>
      </c>
      <c r="E201" s="38" t="n"/>
      <c r="F201" s="30" t="n"/>
      <c r="G201" s="38">
        <f>IFERROR(VLOOKUP($A218&amp;"_"&amp;$B218,Results_Deltas!$A$2:$P$15000,5,FALSE),"")</f>
        <v/>
      </c>
      <c r="H201" s="38" t="inlineStr">
        <is>
          <t>Blanket (page end)</t>
        </is>
      </c>
      <c r="I201" s="30" t="n"/>
      <c r="J201" s="30" t="n"/>
      <c r="K201" s="30" t="n"/>
      <c r="L201" s="30" t="inlineStr">
        <is>
          <t>NO</t>
        </is>
      </c>
      <c r="M201" s="30" t="n">
        <v>-0.9635478011668178</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0.5" customHeight="1" s="67">
      <c r="A202" s="39" t="inlineStr">
        <is>
          <t>COOLDOWN_LOCKS_FILTER_TF</t>
        </is>
      </c>
      <c r="B202" s="73" t="inlineStr">
        <is>
          <t>15m</t>
        </is>
      </c>
      <c r="C202" s="38" t="n"/>
      <c r="D202" s="38" t="inlineStr">
        <is>
          <t>GLOBAL_CHECK</t>
        </is>
      </c>
      <c r="E202" s="38" t="n"/>
      <c r="F202" s="30" t="n"/>
      <c r="G202" s="38">
        <f>IFERROR(VLOOKUP($A219&amp;"_"&amp;$B219,Results_Deltas!$A$2:$P$15000,5,FALSE),"")</f>
        <v/>
      </c>
      <c r="H202" s="38" t="inlineStr">
        <is>
          <t>Blanket (page end)</t>
        </is>
      </c>
      <c r="I202" s="30" t="n"/>
      <c r="J202" s="30" t="n"/>
      <c r="K202" s="30" t="n"/>
      <c r="L202" s="30" t="inlineStr">
        <is>
          <t>YES</t>
        </is>
      </c>
      <c r="M202" s="30" t="n">
        <v>-0.2345217961967759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9" t="inlineStr">
        <is>
          <t>DUP_GUARD_FILTER_TF</t>
        </is>
      </c>
      <c r="B203" s="73" t="inlineStr">
        <is>
          <t>15m</t>
        </is>
      </c>
      <c r="C203" s="38" t="n"/>
      <c r="D203" s="38" t="inlineStr">
        <is>
          <t>GLOBAL_CHECK</t>
        </is>
      </c>
      <c r="E203" s="38" t="n"/>
      <c r="F203" s="30" t="n"/>
      <c r="G203" s="38">
        <f>IFERROR(VLOOKUP($A220&amp;"_"&amp;$B220,Results_Deltas!$A$2:$P$15000,5,FALSE),"")</f>
        <v/>
      </c>
      <c r="H203" s="38" t="inlineStr">
        <is>
          <t>Blanket (page end)</t>
        </is>
      </c>
      <c r="I203" s="30" t="n"/>
      <c r="J203" s="30" t="n"/>
      <c r="K203" s="30" t="n"/>
      <c r="L203" s="30" t="inlineStr">
        <is>
          <t>YES</t>
        </is>
      </c>
      <c r="M203" s="30" t="n">
        <v>-0.2345217961967759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c r="A204" s="39" t="inlineStr">
        <is>
          <t>EMA_BLANKET_FILTER_ENABLED</t>
        </is>
      </c>
      <c r="B204" s="73" t="inlineStr">
        <is>
          <t>True</t>
        </is>
      </c>
      <c r="C204" s="38" t="n"/>
      <c r="D204" s="38" t="inlineStr">
        <is>
          <t>GLOBAL_CHECK</t>
        </is>
      </c>
      <c r="E204" s="38" t="n"/>
      <c r="F204" s="30" t="n"/>
      <c r="G204" s="38">
        <f>IFERROR(VLOOKUP($A221&amp;"_"&amp;$B221,Results_Deltas!$A$2:$P$15000,5,FALSE),"")</f>
        <v/>
      </c>
      <c r="H204" s="38" t="inlineStr">
        <is>
          <t>Blanket (page end)</t>
        </is>
      </c>
      <c r="I204" s="30" t="n"/>
      <c r="J204" s="30" t="n"/>
      <c r="K204" s="30" t="n"/>
      <c r="L204" s="30" t="inlineStr">
        <is>
          <t>YES</t>
        </is>
      </c>
      <c r="M204" s="30" t="n">
        <v>-0.2345217961967759</v>
      </c>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76" t="inlineStr">
        <is>
          <t>SUSPICIOUS n=0 for crypto_short — keep, needs S1 fills (backtest-expert: &lt;30 trades, seek plateaus, punish)</t>
        </is>
      </c>
    </row>
    <row r="205" ht="15.75" customHeight="1" s="67">
      <c r="A205" s="39" t="inlineStr">
        <is>
          <t>FUNDING_GATE_FILTER_TF</t>
        </is>
      </c>
      <c r="B205" s="73" t="inlineStr">
        <is>
          <t>15m</t>
        </is>
      </c>
      <c r="C205" s="38" t="n"/>
      <c r="D205" s="38" t="inlineStr">
        <is>
          <t>GLOBAL_CHECK</t>
        </is>
      </c>
      <c r="E205" s="38" t="n"/>
      <c r="F205" s="30" t="n"/>
      <c r="G205" s="38">
        <f>IFERROR(VLOOKUP($A222&amp;"_"&amp;$B222,Results_Deltas!$A$2:$P$15000,5,FALSE),"")</f>
        <v/>
      </c>
      <c r="H205" s="38" t="inlineStr">
        <is>
          <t>Blanket (page end)</t>
        </is>
      </c>
      <c r="I205" s="30" t="n"/>
      <c r="J205" s="30" t="n"/>
      <c r="K205" s="30" t="n"/>
      <c r="L205" s="30" t="inlineStr">
        <is>
          <t>YES</t>
        </is>
      </c>
      <c r="M205" s="30" t="n">
        <v>-0.2345217961967759</v>
      </c>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76" t="inlineStr">
        <is>
          <t>SUSPICIOUS n=0 for crypto_short — keep, needs S1 fills (backtest-expert: &lt;30 trades, seek plateaus, punish)</t>
        </is>
      </c>
    </row>
    <row r="206" ht="15.75" customHeight="1" s="67">
      <c r="A206" s="39" t="inlineStr">
        <is>
          <t>GR_FILTER_VEC_ENABLED</t>
        </is>
      </c>
      <c r="B206" s="73" t="inlineStr">
        <is>
          <t>False</t>
        </is>
      </c>
      <c r="C206" s="38" t="n"/>
      <c r="D206" s="38" t="inlineStr">
        <is>
          <t>GLOBAL_CHECK</t>
        </is>
      </c>
      <c r="E206" s="38" t="n"/>
      <c r="F206" s="30" t="n"/>
      <c r="G206" s="38">
        <f>IFERROR(VLOOKUP($A223&amp;"_"&amp;$B223,Results_Deltas!$A$2:$P$15000,5,FALSE),"")</f>
        <v/>
      </c>
      <c r="H206" s="38" t="inlineStr">
        <is>
          <t>Blanket (page end)</t>
        </is>
      </c>
      <c r="I206" s="30" t="n"/>
      <c r="J206" s="30" t="n"/>
      <c r="K206" s="30" t="n"/>
      <c r="L206" s="30" t="inlineStr">
        <is>
          <t>NO</t>
        </is>
      </c>
      <c r="M206" s="30" t="n">
        <v>-0.2345217961967759</v>
      </c>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76" t="inlineStr">
        <is>
          <t>SUSPICIOUS n=0 for crypto_short — keep, needs S1 fills (backtest-expert: &lt;30 trades, seek plateaus, punish)</t>
        </is>
      </c>
    </row>
    <row r="207" ht="15.75" customHeight="1" s="67">
      <c r="A207" s="37" t="inlineStr">
        <is>
          <t>GR_FILTER_VEC_MIN_TFS</t>
        </is>
      </c>
      <c r="B207" s="73" t="inlineStr">
        <is>
          <t>0</t>
        </is>
      </c>
      <c r="C207" s="38" t="n"/>
      <c r="D207" s="38" t="inlineStr">
        <is>
          <t>GLOBAL_CHECK</t>
        </is>
      </c>
      <c r="E207" s="38" t="n"/>
      <c r="F207" s="30" t="n"/>
      <c r="G207" s="38">
        <f>IFERROR(VLOOKUP($A224&amp;"_"&amp;$B224,Results_Deltas!$A$2:$P$15000,5,FALSE),"")</f>
        <v/>
      </c>
      <c r="H207" s="38" t="inlineStr">
        <is>
          <t>Blanket (page end)</t>
        </is>
      </c>
      <c r="I207" s="30" t="n"/>
      <c r="J207" s="30" t="n"/>
      <c r="K207" s="30" t="n"/>
      <c r="L207" s="30" t="inlineStr">
        <is>
          <t>NO</t>
        </is>
      </c>
      <c r="M207" s="30" t="n">
        <v>-0.2345217961967759</v>
      </c>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76" t="inlineStr">
        <is>
          <t>SUSPICIOUS n=0 for crypto_short — keep, needs S1 fills (backtest-expert: &lt;30 trades, seek plateaus, punish)</t>
        </is>
      </c>
    </row>
    <row r="208" ht="15.75" customHeight="1" s="67">
      <c r="A208" s="37" t="inlineStr">
        <is>
          <t>MANDATORY_REENTRY_WT_FILTER_MIN_TFS</t>
        </is>
      </c>
      <c r="B208" s="73" t="inlineStr">
        <is>
          <t>3</t>
        </is>
      </c>
      <c r="C208" s="38" t="n"/>
      <c r="D208" s="38" t="inlineStr">
        <is>
          <t>GLOBAL_CHECK, STOCKS_EXIT</t>
        </is>
      </c>
      <c r="E208" s="38" t="n"/>
      <c r="F208" s="30" t="n"/>
      <c r="G208" s="38">
        <f>IFERROR(VLOOKUP($A225&amp;"_"&amp;$B225,Results_Deltas!$A$2:$P$15000,5,FALSE),"")</f>
        <v/>
      </c>
      <c r="H208" s="38" t="inlineStr">
        <is>
          <t>Blanket (page end)</t>
        </is>
      </c>
      <c r="I208" s="30" t="n"/>
      <c r="J208" s="30" t="n"/>
      <c r="K208" s="30" t="n"/>
      <c r="L208" s="30" t="inlineStr">
        <is>
          <t>YES</t>
        </is>
      </c>
      <c r="M208" s="30" t="n">
        <v>-0.1617086332898097</v>
      </c>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76" t="inlineStr">
        <is>
          <t>SUSPICIOUS n=0 for crypto_short — keep, needs S1 fills (backtest-expert: &lt;30 trades, seek plateaus, punish)</t>
        </is>
      </c>
    </row>
    <row r="209" ht="15.75" customHeight="1" s="67">
      <c r="A209" s="37" t="inlineStr">
        <is>
          <t>MOVER_THRESHOLD</t>
        </is>
      </c>
      <c r="B209" s="73" t="inlineStr">
        <is>
          <t>3.75</t>
        </is>
      </c>
      <c r="C209" s="38" t="n"/>
      <c r="D209" s="38" t="inlineStr">
        <is>
          <t>ENTRY, GLOBAL_CHECK, STOCKS_EXIT</t>
        </is>
      </c>
      <c r="E209" s="38" t="n"/>
      <c r="F209" s="30" t="n"/>
      <c r="G209" s="38">
        <f>IFERROR(VLOOKUP($A226&amp;"_"&amp;$B226,Results_Deltas!$A$2:$P$15000,5,FALSE),"")</f>
        <v/>
      </c>
      <c r="H209" s="38" t="inlineStr">
        <is>
          <t>Blanket (page end)</t>
        </is>
      </c>
      <c r="I209" s="30" t="n"/>
      <c r="J209" s="30" t="n"/>
      <c r="K209" s="30" t="n"/>
      <c r="L209" s="30" t="inlineStr">
        <is>
          <t>NO</t>
        </is>
      </c>
      <c r="M209" s="30" t="n">
        <v>-0.1617086332898097</v>
      </c>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76" t="inlineStr">
        <is>
          <t>SUSPICIOUS n=0 for crypto_short — keep, needs S1 fills (backtest-expert: &lt;30 trades, seek plateaus, punish)</t>
        </is>
      </c>
    </row>
    <row r="210" ht="15.75" customHeight="1" s="67">
      <c r="A210" s="39" t="inlineStr">
        <is>
          <t>HA_WICK_QUALITY_TF</t>
        </is>
      </c>
      <c r="B210" s="73" t="inlineStr">
        <is>
          <t>1h</t>
        </is>
      </c>
      <c r="C210" s="38" t="n"/>
      <c r="D210" s="38" t="inlineStr">
        <is>
          <t>ENTRY, GLOBAL_CHECK, STOCKS_EXIT</t>
        </is>
      </c>
      <c r="E210" s="38" t="n"/>
      <c r="F210" s="30" t="n"/>
      <c r="G210" s="38">
        <f>IFERROR(VLOOKUP($A227&amp;"_"&amp;$B227,Results_Deltas!$A$2:$P$15000,5,FALSE),"")</f>
        <v/>
      </c>
      <c r="H210" s="38" t="inlineStr">
        <is>
          <t>Blanket (page end)</t>
        </is>
      </c>
      <c r="I210" s="30" t="n"/>
      <c r="J210" s="30" t="n"/>
      <c r="K210" s="30" t="n"/>
      <c r="L210" s="30" t="inlineStr">
        <is>
          <t>NO</t>
        </is>
      </c>
      <c r="M210" s="30" t="n">
        <v>-0.1515490172891514</v>
      </c>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76" t="inlineStr">
        <is>
          <t>SUSPICIOUS n=0 for crypto_short — keep, needs S1 fills (backtest-expert: &lt;30 trades, seek plateaus, punish)</t>
        </is>
      </c>
    </row>
    <row r="211" ht="15.75" customHeight="1" s="67">
      <c r="A211" s="37" t="inlineStr">
        <is>
          <t>MTS_BOTTOM_BONUS_THRESHOLD</t>
        </is>
      </c>
      <c r="B211" s="73" t="inlineStr">
        <is>
          <t>12.5</t>
        </is>
      </c>
      <c r="C211" s="38" t="n"/>
      <c r="D211" s="38" t="inlineStr">
        <is>
          <t>ENTRY, GLOBAL_CHECK, STOCKS_EXIT</t>
        </is>
      </c>
      <c r="E211" s="38" t="n"/>
      <c r="F211" s="30" t="n"/>
      <c r="G211" s="38">
        <f>IFERROR(VLOOKUP($A228&amp;"_"&amp;$B228,Results_Deltas!$A$2:$P$15000,5,FALSE),"")</f>
        <v/>
      </c>
      <c r="H211" s="38" t="inlineStr">
        <is>
          <t>Blanket (page end)</t>
        </is>
      </c>
      <c r="I211" s="30" t="n"/>
      <c r="J211" s="30" t="n"/>
      <c r="K211" s="30" t="n"/>
      <c r="L211" s="30" t="inlineStr">
        <is>
          <t>NO</t>
        </is>
      </c>
      <c r="M211" s="30" t="n">
        <v>-0.1507789767431325</v>
      </c>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76" t="inlineStr">
        <is>
          <t>SUSPICIOUS n=0 for crypto_short — keep, needs S1 fills (backtest-expert: &lt;30 trades, seek plateaus, punish)</t>
        </is>
      </c>
    </row>
    <row r="212" ht="10.5" customHeight="1" s="67">
      <c r="A212" s="37" t="inlineStr">
        <is>
          <t>ADX_RANGING_THRESHOLD</t>
        </is>
      </c>
      <c r="B212" s="73" t="inlineStr">
        <is>
          <t>15</t>
        </is>
      </c>
      <c r="C212" s="38" t="n"/>
      <c r="D212" s="38" t="inlineStr">
        <is>
          <t>ENTRY, GLOBAL_CHECK, STOCKS_EXIT</t>
        </is>
      </c>
      <c r="E212" s="38" t="n"/>
      <c r="F212" s="30" t="n"/>
      <c r="G212" s="38">
        <f>IFERROR(VLOOKUP($A229&amp;"_"&amp;$B229,Results_Deltas!$A$2:$P$15000,5,FALSE),"")</f>
        <v/>
      </c>
      <c r="H212" s="38" t="inlineStr">
        <is>
          <t>Blanket (page end)</t>
        </is>
      </c>
      <c r="I212" s="30" t="n"/>
      <c r="J212" s="30" t="n"/>
      <c r="K212" s="30" t="n"/>
      <c r="L212" s="30" t="inlineStr">
        <is>
          <t>YES</t>
        </is>
      </c>
      <c r="M212" s="30" t="n">
        <v>-0.1427038596294854</v>
      </c>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76" t="inlineStr">
        <is>
          <t>SUSPICIOUS n=0 for crypto_short — keep, needs S1 fills (backtest-expert: &lt;30 trades, seek plateaus, punish)</t>
        </is>
      </c>
    </row>
    <row r="213" ht="15.75" customHeight="1" s="67">
      <c r="A213" s="37" t="inlineStr">
        <is>
          <t>LR_BAND_LADDER_TF_BOTTOM</t>
        </is>
      </c>
      <c r="B213" s="73" t="inlineStr">
        <is>
          <t>0</t>
        </is>
      </c>
      <c r="C213" s="38" t="n"/>
      <c r="D213" s="38" t="inlineStr">
        <is>
          <t>GLOBAL_CHECK, STOCKS_EXIT</t>
        </is>
      </c>
      <c r="E213" s="38" t="n"/>
      <c r="F213" s="30" t="n"/>
      <c r="G213" s="38">
        <f>IFERROR(VLOOKUP($A230&amp;"_"&amp;$B230,Results_Deltas!$A$2:$P$15000,5,FALSE),"")</f>
        <v/>
      </c>
      <c r="H213" s="38" t="inlineStr">
        <is>
          <t>Blanket (page end)</t>
        </is>
      </c>
      <c r="I213" s="30" t="n"/>
      <c r="J213" s="30" t="n"/>
      <c r="K213" s="30" t="n"/>
      <c r="L213" s="30" t="inlineStr">
        <is>
          <t>NO</t>
        </is>
      </c>
      <c r="M213" s="30" t="n">
        <v>-0.1427038596294854</v>
      </c>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76" t="inlineStr">
        <is>
          <t>SUSPICIOUS n=0 for crypto_short — keep, needs S1 fills (backtest-expert: &lt;30 trades, seek plateaus, punish)</t>
        </is>
      </c>
    </row>
    <row r="214" ht="15.75" customHeight="1" s="67">
      <c r="A214" s="37" t="inlineStr">
        <is>
          <t>MTS_BOTTOM_STRONG_THRESHOLD</t>
        </is>
      </c>
      <c r="B214" s="73" t="inlineStr">
        <is>
          <t>20</t>
        </is>
      </c>
      <c r="C214" s="38" t="n"/>
      <c r="D214" s="38" t="inlineStr">
        <is>
          <t>ENTRY, GLOBAL_CHECK, STOCKS_EXIT</t>
        </is>
      </c>
      <c r="E214" s="38" t="n"/>
      <c r="F214" s="30" t="n"/>
      <c r="G214" s="38">
        <f>IFERROR(VLOOKUP($A231&amp;"_"&amp;$B231,Results_Deltas!$A$2:$P$15000,5,FALSE),"")</f>
        <v/>
      </c>
      <c r="H214" s="38" t="inlineStr">
        <is>
          <t>Blanket (page end)</t>
        </is>
      </c>
      <c r="I214" s="30" t="n"/>
      <c r="J214" s="30" t="n"/>
      <c r="K214" s="30" t="n"/>
      <c r="L214" s="30" t="inlineStr">
        <is>
          <t>NO</t>
        </is>
      </c>
      <c r="M214" s="30" t="n">
        <v>-0.1314549423779242</v>
      </c>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76" t="inlineStr">
        <is>
          <t>SUSPICIOUS n=0 for crypto_short — keep, needs S1 fills (backtest-expert: &lt;30 trades, seek plateaus, punish)</t>
        </is>
      </c>
    </row>
    <row r="215" ht="15.75" customHeight="1" s="67">
      <c r="A215" s="37" t="inlineStr">
        <is>
          <t>CRYPTO_SPIKE_FADE_THRESHOLD_PCT</t>
        </is>
      </c>
      <c r="B215" s="73" t="inlineStr">
        <is>
          <t>5</t>
        </is>
      </c>
      <c r="C215" s="38" t="n"/>
      <c r="D215" s="38" t="inlineStr">
        <is>
          <t>GLOBAL_CHECK, STOCKS_EXIT</t>
        </is>
      </c>
      <c r="E215" s="38" t="n"/>
      <c r="F215" s="30" t="n"/>
      <c r="G215" s="38">
        <f>IFERROR(VLOOKUP($A232&amp;"_"&amp;$B232,Results_Deltas!$A$2:$P$15000,5,FALSE),"")</f>
        <v/>
      </c>
      <c r="H215" s="38" t="inlineStr">
        <is>
          <t>Blanket (page end)</t>
        </is>
      </c>
      <c r="I215" s="30" t="n"/>
      <c r="J215" s="30" t="n"/>
      <c r="K215" s="30" t="n"/>
      <c r="L215" s="30" t="inlineStr">
        <is>
          <t>NO</t>
        </is>
      </c>
      <c r="M215" s="30" t="n">
        <v>-0.1307521283145229</v>
      </c>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76" t="inlineStr">
        <is>
          <t>SUSPICIOUS n=0 for crypto_short — keep, needs S1 fills (backtest-expert: &lt;30 trades, seek plateaus, punish)</t>
        </is>
      </c>
    </row>
    <row r="216" ht="15.75" customHeight="1" s="67">
      <c r="A216" s="37" t="inlineStr">
        <is>
          <t>HTF_DIRECTION_GATE_ENABLED</t>
        </is>
      </c>
      <c r="B216" s="73" t="inlineStr">
        <is>
          <t>True</t>
        </is>
      </c>
      <c r="C216" s="38" t="n"/>
      <c r="D216" s="38" t="inlineStr">
        <is>
          <t>ENTRY, GLOBAL_CHECK, STOCKS_EXIT</t>
        </is>
      </c>
      <c r="E216" s="38" t="n"/>
      <c r="F216" s="30" t="n"/>
      <c r="G216" s="38">
        <f>IFERROR(VLOOKUP($A233&amp;"_"&amp;$B233,Results_Deltas!$A$2:$P$15000,5,FALSE),"")</f>
        <v/>
      </c>
      <c r="H216" s="38" t="inlineStr">
        <is>
          <t>Blanket (page end)</t>
        </is>
      </c>
      <c r="I216" s="30" t="n"/>
      <c r="J216" s="30" t="n"/>
      <c r="K216" s="30" t="n"/>
      <c r="L216" s="30" t="inlineStr">
        <is>
          <t>YES</t>
        </is>
      </c>
      <c r="M216" s="30" t="n">
        <v>-0.1298871581395022</v>
      </c>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c r="IN216" s="76" t="inlineStr">
        <is>
          <t>SUSPICIOUS n=0 for crypto_short — keep, needs S1 fills (backtest-expert: &lt;30 trades, seek plateaus, punish)</t>
        </is>
      </c>
    </row>
    <row r="217" ht="15.75" customHeight="1" s="67">
      <c r="A217" s="39" t="inlineStr">
        <is>
          <t>HTF_TREND_VETO_BYPASS_ENABLED</t>
        </is>
      </c>
      <c r="B217" s="73" t="inlineStr">
        <is>
          <t>True</t>
        </is>
      </c>
      <c r="C217" s="38" t="n"/>
      <c r="D217" s="38" t="inlineStr">
        <is>
          <t>GLOBAL_CHECK, STOCKS_EXIT</t>
        </is>
      </c>
      <c r="E217" s="38" t="n"/>
      <c r="F217" s="30" t="n"/>
      <c r="G217" s="38">
        <f>IFERROR(VLOOKUP($A234&amp;"_"&amp;$B234,Results_Deltas!$A$2:$P$15000,5,FALSE),"")</f>
        <v/>
      </c>
      <c r="H217" s="38" t="inlineStr">
        <is>
          <t>Blanket (page end)</t>
        </is>
      </c>
      <c r="I217" s="30" t="n"/>
      <c r="J217" s="30" t="n"/>
      <c r="K217" s="30" t="n"/>
      <c r="L217" s="30" t="inlineStr">
        <is>
          <t>NO</t>
        </is>
      </c>
      <c r="M217" s="30" t="n">
        <v>-0.1298871581395022</v>
      </c>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c r="IN217" s="76" t="inlineStr">
        <is>
          <t>SUSPICIOUS n=0 for crypto_short — keep, needs S1 fills (backtest-expert: &lt;30 trades, seek plateaus, punish)</t>
        </is>
      </c>
    </row>
    <row r="218" ht="15.75" customHeight="1" s="67">
      <c r="A218" s="37" t="inlineStr">
        <is>
          <t>DC_MOMENT_STRONG_THRESHOLD</t>
        </is>
      </c>
      <c r="B218" s="73" t="inlineStr">
        <is>
          <t>20</t>
        </is>
      </c>
      <c r="C218" s="38" t="n"/>
      <c r="D218" s="38" t="inlineStr">
        <is>
          <t>ENTRY, GLOBAL_CHECK, STOCKS_EXIT</t>
        </is>
      </c>
      <c r="E218" s="38" t="n"/>
      <c r="F218" s="30" t="n"/>
      <c r="G218" s="38">
        <f>IFERROR(VLOOKUP($A235&amp;"_"&amp;$B235,Results_Deltas!$A$2:$P$15000,5,FALSE),"")</f>
        <v/>
      </c>
      <c r="H218" s="38" t="inlineStr">
        <is>
          <t>Blanket (page end)</t>
        </is>
      </c>
      <c r="I218" s="30" t="n"/>
      <c r="J218" s="30" t="n"/>
      <c r="K218" s="30" t="n"/>
      <c r="L218" s="30" t="inlineStr">
        <is>
          <t>NO</t>
        </is>
      </c>
      <c r="M218" s="30" t="n">
        <v>-0.1275796122310553</v>
      </c>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c r="IN218" s="76" t="inlineStr">
        <is>
          <t>SUSPICIOUS n=0 for crypto_short — keep, needs S1 fills (backtest-expert: &lt;30 trades, seek plateaus, punish)</t>
        </is>
      </c>
    </row>
    <row r="219" ht="15.75" customHeight="1" s="67">
      <c r="A219" s="39" t="inlineStr">
        <is>
          <t>OI_CONFIRM_MIN_CHANGE_PCT</t>
        </is>
      </c>
      <c r="B219" s="73" t="inlineStr">
        <is>
          <t>0.5</t>
        </is>
      </c>
      <c r="C219" s="38" t="n"/>
      <c r="D219" s="38" t="inlineStr">
        <is>
          <t>ENTRY, GLOBAL_CHECK, STOCKS_EXIT</t>
        </is>
      </c>
      <c r="E219" s="38" t="n"/>
      <c r="F219" s="30" t="n"/>
      <c r="G219" s="38">
        <f>IFERROR(VLOOKUP($A236&amp;"_"&amp;$B236,Results_Deltas!$A$2:$P$15000,5,FALSE),"")</f>
        <v/>
      </c>
      <c r="H219" s="38" t="inlineStr">
        <is>
          <t>Blanket (page end)</t>
        </is>
      </c>
      <c r="I219" s="30" t="n"/>
      <c r="J219" s="30" t="n"/>
      <c r="K219" s="30" t="n"/>
      <c r="L219" s="30" t="inlineStr">
        <is>
          <t>NO</t>
        </is>
      </c>
      <c r="M219" s="30" t="n">
        <v>-0.1275796122310553</v>
      </c>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c r="IN219" s="76" t="inlineStr">
        <is>
          <t>SUSPICIOUS n=0 for crypto_short — keep, needs S1 fills (backtest-expert: &lt;30 trades, seek plateaus, punish)</t>
        </is>
      </c>
    </row>
    <row r="220" ht="15.75" customHeight="1" s="67">
      <c r="A220" s="39" t="inlineStr">
        <is>
          <t>MTS_BOTTOM_STRONG_THRESHOLD</t>
        </is>
      </c>
      <c r="B220" s="73" t="inlineStr">
        <is>
          <t>40</t>
        </is>
      </c>
      <c r="C220" s="38" t="n"/>
      <c r="D220" s="38" t="inlineStr">
        <is>
          <t>ENTRY, GLOBAL_CHECK, STOCKS_EXIT</t>
        </is>
      </c>
      <c r="E220" s="38" t="n"/>
      <c r="F220" s="30" t="n"/>
      <c r="G220" s="38">
        <f>IFERROR(VLOOKUP($A237&amp;"_"&amp;$B237,Results_Deltas!$A$2:$P$15000,5,FALSE),"")</f>
        <v/>
      </c>
      <c r="H220" s="38" t="inlineStr">
        <is>
          <t>Blanket (page end)</t>
        </is>
      </c>
      <c r="I220" s="30" t="n"/>
      <c r="J220" s="30" t="n"/>
      <c r="K220" s="30" t="n"/>
      <c r="L220" s="30" t="inlineStr">
        <is>
          <t>NO</t>
        </is>
      </c>
      <c r="M220" s="30" t="n">
        <v>-0.1237715953156016</v>
      </c>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c r="IN220" s="76" t="inlineStr">
        <is>
          <t>SUSPICIOUS n=0 for crypto_short — keep, needs S1 fills (backtest-expert: &lt;30 trades, seek plateaus, punish)</t>
        </is>
      </c>
    </row>
    <row r="221" ht="15.75" customHeight="1" s="67">
      <c r="A221" s="37" t="inlineStr">
        <is>
          <t>HA_WICK_QUALITY_TF</t>
        </is>
      </c>
      <c r="B221" s="73" t="inlineStr">
        <is>
          <t>OFF</t>
        </is>
      </c>
      <c r="C221" s="38" t="n"/>
      <c r="D221" s="38" t="inlineStr">
        <is>
          <t>ENTRY, GLOBAL_CHECK, STOCKS_EXIT</t>
        </is>
      </c>
      <c r="E221" s="38" t="n"/>
      <c r="F221" s="30" t="n"/>
      <c r="G221" s="38">
        <f>IFERROR(VLOOKUP($A238&amp;"_"&amp;$B238,Results_Deltas!$A$2:$P$15000,5,FALSE),"")</f>
        <v/>
      </c>
      <c r="H221" s="38" t="inlineStr">
        <is>
          <t>Blanket (page end)</t>
        </is>
      </c>
      <c r="I221" s="30" t="n"/>
      <c r="J221" s="30" t="n"/>
      <c r="K221" s="30" t="n"/>
      <c r="L221" s="30" t="inlineStr">
        <is>
          <t>NO</t>
        </is>
      </c>
      <c r="M221" s="30" t="n">
        <v>-0.1226097847182581</v>
      </c>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c r="IN221" s="76" t="inlineStr">
        <is>
          <t>SUSPICIOUS n=0 for crypto_short — keep, needs S1 fills (backtest-expert: &lt;30 trades, seek plateaus, punish)</t>
        </is>
      </c>
    </row>
    <row r="222" ht="15.75" customHeight="1" s="67">
      <c r="A222" s="37" t="inlineStr">
        <is>
          <t>HLR_SMA_BAND_PCT</t>
        </is>
      </c>
      <c r="B222" s="73" t="inlineStr">
        <is>
          <t>2.0</t>
        </is>
      </c>
      <c r="C222" s="38" t="n"/>
      <c r="D222" s="38" t="inlineStr">
        <is>
          <t>ENTRY, GLOBAL_CHECK, STOCKS_EXIT</t>
        </is>
      </c>
      <c r="E222" s="38" t="n"/>
      <c r="F222" s="30" t="n"/>
      <c r="G222" s="38">
        <f>IFERROR(VLOOKUP($A239&amp;"_"&amp;$B239,Results_Deltas!$A$2:$P$15000,5,FALSE),"")</f>
        <v/>
      </c>
      <c r="H222" s="38" t="inlineStr">
        <is>
          <t>Blanket (page end)</t>
        </is>
      </c>
      <c r="I222" s="30" t="n"/>
      <c r="J222" s="30" t="n"/>
      <c r="K222" s="30" t="n"/>
      <c r="L222" s="30" t="inlineStr">
        <is>
          <t>NO</t>
        </is>
      </c>
      <c r="M222" s="30" t="n">
        <v>-0.1226097847182581</v>
      </c>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c r="IN222" s="76" t="inlineStr">
        <is>
          <t>SUSPICIOUS n=0 for crypto_short — keep, needs S1 fills (backtest-expert: &lt;30 trades, seek plateaus, punish)</t>
        </is>
      </c>
    </row>
    <row r="223" ht="15.75" customHeight="1" s="67">
      <c r="A223" s="39" t="inlineStr">
        <is>
          <t>MANDATORY_REENTRY_WT_FILTER_MIN_TFS</t>
        </is>
      </c>
      <c r="B223" s="73" t="inlineStr">
        <is>
          <t>1</t>
        </is>
      </c>
      <c r="C223" s="38" t="n"/>
      <c r="D223" s="38" t="inlineStr">
        <is>
          <t>GLOBAL_CHECK, STOCKS_EXIT</t>
        </is>
      </c>
      <c r="E223" s="38" t="n"/>
      <c r="F223" s="30" t="n"/>
      <c r="G223" s="38">
        <f>IFERROR(VLOOKUP($A240&amp;"_"&amp;$B240,Results_Deltas!$A$2:$P$15000,5,FALSE),"")</f>
        <v/>
      </c>
      <c r="H223" s="38" t="inlineStr">
        <is>
          <t>Blanket (page end)</t>
        </is>
      </c>
      <c r="I223" s="30" t="n"/>
      <c r="J223" s="30" t="n"/>
      <c r="K223" s="30" t="n"/>
      <c r="L223" s="30" t="inlineStr">
        <is>
          <t>NO</t>
        </is>
      </c>
      <c r="M223" s="30" t="n">
        <v>-0.1226097847182581</v>
      </c>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c r="IN223" s="76" t="inlineStr">
        <is>
          <t>SUSPICIOUS n=0 for crypto_short — keep, needs S1 fills (backtest-expert: &lt;30 trades, seek plateaus, punish)</t>
        </is>
      </c>
    </row>
    <row r="224" ht="15.75" customHeight="1" s="67">
      <c r="A224" s="37" t="inlineStr">
        <is>
          <t>MOVER_THRESHOLD</t>
        </is>
      </c>
      <c r="B224" s="73" t="inlineStr">
        <is>
          <t>2.5</t>
        </is>
      </c>
      <c r="C224" s="38" t="n"/>
      <c r="D224" s="38" t="inlineStr">
        <is>
          <t>ENTRY, GLOBAL_CHECK, STOCKS_EXIT</t>
        </is>
      </c>
      <c r="E224" s="38" t="n"/>
      <c r="F224" s="30" t="n"/>
      <c r="G224" s="38">
        <f>IFERROR(VLOOKUP($A241&amp;"_"&amp;$B241,Results_Deltas!$A$2:$P$15000,5,FALSE),"")</f>
        <v/>
      </c>
      <c r="H224" s="38" t="inlineStr">
        <is>
          <t>Blanket (page end)</t>
        </is>
      </c>
      <c r="I224" s="30" t="n"/>
      <c r="J224" s="30" t="n"/>
      <c r="K224" s="30" t="n"/>
      <c r="L224" s="30" t="inlineStr">
        <is>
          <t>NO</t>
        </is>
      </c>
      <c r="M224" s="30" t="n">
        <v>-0.1226097847182581</v>
      </c>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c r="IN224" s="76" t="inlineStr">
        <is>
          <t>SUSPICIOUS n=0 for crypto_short — keep, needs S1 fills (backtest-expert: &lt;30 trades, seek plateaus, punish)</t>
        </is>
      </c>
    </row>
    <row r="225" ht="15.75" customHeight="1" s="67">
      <c r="A225" s="39" t="inlineStr">
        <is>
          <t>MTS_GATE_ENABLED</t>
        </is>
      </c>
      <c r="B225" s="73" t="inlineStr">
        <is>
          <t>True</t>
        </is>
      </c>
      <c r="C225" s="38" t="n"/>
      <c r="D225" s="38" t="inlineStr">
        <is>
          <t>ENTRY, GLOBAL_CHECK, STOCKS_EXIT</t>
        </is>
      </c>
      <c r="E225" s="38" t="n"/>
      <c r="F225" s="30" t="n"/>
      <c r="G225" s="38">
        <f>IFERROR(VLOOKUP($A242&amp;"_"&amp;$B242,Results_Deltas!$A$2:$P$15000,5,FALSE),"")</f>
        <v/>
      </c>
      <c r="H225" s="38" t="inlineStr">
        <is>
          <t>Blanket (page end)</t>
        </is>
      </c>
      <c r="I225" s="30" t="n"/>
      <c r="J225" s="30" t="n"/>
      <c r="K225" s="30" t="n"/>
      <c r="L225" s="30" t="inlineStr">
        <is>
          <t>NO</t>
        </is>
      </c>
      <c r="M225" s="30" t="n">
        <v>-0.1226097847182581</v>
      </c>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c r="IN225" s="76" t="inlineStr">
        <is>
          <t>SUSPICIOUS n=0 for crypto_short — keep, needs S1 fills (backtest-expert: &lt;30 trades, seek plateaus, punish)</t>
        </is>
      </c>
    </row>
    <row r="226" ht="15.75" customHeight="1" s="67">
      <c r="A226" s="37" t="inlineStr">
        <is>
          <t>OI_CONFIRM_MIN_CHANGE_PCT</t>
        </is>
      </c>
      <c r="B226" s="73" t="inlineStr">
        <is>
          <t>1.0</t>
        </is>
      </c>
      <c r="C226" s="38" t="n"/>
      <c r="D226" s="38" t="inlineStr">
        <is>
          <t>ENTRY, GLOBAL_CHECK, STOCKS_EXIT</t>
        </is>
      </c>
      <c r="E226" s="38" t="n"/>
      <c r="F226" s="30" t="n"/>
      <c r="G226" s="38">
        <f>IFERROR(VLOOKUP($A243&amp;"_"&amp;$B243,Results_Deltas!$A$2:$P$15000,5,FALSE),"")</f>
        <v/>
      </c>
      <c r="H226" s="38" t="inlineStr">
        <is>
          <t>Blanket (page end)</t>
        </is>
      </c>
      <c r="I226" s="30" t="n"/>
      <c r="J226" s="30" t="n"/>
      <c r="K226" s="30" t="n"/>
      <c r="L226" s="30" t="inlineStr">
        <is>
          <t>NO</t>
        </is>
      </c>
      <c r="M226" s="30" t="n">
        <v>-0.1226097847182581</v>
      </c>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c r="IN226" s="76" t="inlineStr">
        <is>
          <t>SUSPICIOUS n=0 for crypto_short — keep, needs S1 fills (backtest-expert: &lt;30 trades, seek plateaus, punish)</t>
        </is>
      </c>
    </row>
    <row r="227" ht="15.75" customHeight="1" s="67">
      <c r="A227" s="39" t="inlineStr">
        <is>
          <t>MOVER_THRESHOLD</t>
        </is>
      </c>
      <c r="B227" s="73" t="inlineStr">
        <is>
          <t>5</t>
        </is>
      </c>
      <c r="C227" s="38" t="n"/>
      <c r="D227" s="38" t="inlineStr">
        <is>
          <t>ENTRY, GLOBAL_CHECK, STOCKS_EXIT</t>
        </is>
      </c>
      <c r="E227" s="38" t="n"/>
      <c r="F227" s="30" t="n"/>
      <c r="G227" s="38">
        <f>IFERROR(VLOOKUP($A244&amp;"_"&amp;$B244,Results_Deltas!$A$2:$P$15000,5,FALSE),"")</f>
        <v/>
      </c>
      <c r="H227" s="38" t="inlineStr">
        <is>
          <t>Blanket (page end)</t>
        </is>
      </c>
      <c r="I227" s="30" t="n"/>
      <c r="J227" s="30" t="n"/>
      <c r="K227" s="30" t="n"/>
      <c r="L227" s="30" t="inlineStr">
        <is>
          <t>NO</t>
        </is>
      </c>
      <c r="M227" s="30" t="n">
        <v>-0.1223268490924384</v>
      </c>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c r="IN227" s="76" t="inlineStr">
        <is>
          <t>SUSPICIOUS n=0 for crypto_short — keep, needs S1 fills (backtest-expert: &lt;30 trades, seek plateaus, punish)</t>
        </is>
      </c>
    </row>
    <row r="228" ht="15.75" customHeight="1" s="67">
      <c r="A228" s="37" t="inlineStr">
        <is>
          <t>NEW_POSITION_MAX_LOSS_THRESHOLD</t>
        </is>
      </c>
      <c r="B228" s="73" t="inlineStr">
        <is>
          <t>1.0</t>
        </is>
      </c>
      <c r="C228" s="38" t="n"/>
      <c r="D228" s="38" t="inlineStr">
        <is>
          <t>AUGMENT, EXIT, GLOBAL_CHECK, REDUCE, STOCKS_EXIT</t>
        </is>
      </c>
      <c r="E228" s="38" t="n"/>
      <c r="F228" s="30" t="n"/>
      <c r="G228" s="38">
        <f>IFERROR(VLOOKUP($A245&amp;"_"&amp;$B245,Results_Deltas!$A$2:$P$15000,5,FALSE),"")</f>
        <v/>
      </c>
      <c r="H228" s="38" t="inlineStr">
        <is>
          <t>Blanket (page end)</t>
        </is>
      </c>
      <c r="I228" s="30" t="n"/>
      <c r="J228" s="30" t="n"/>
      <c r="K228" s="30" t="n"/>
      <c r="L228" s="30" t="inlineStr">
        <is>
          <t>NO</t>
        </is>
      </c>
      <c r="M228" s="30" t="n">
        <v>-0.1223268490924384</v>
      </c>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c r="IN228" s="76" t="inlineStr">
        <is>
          <t>SUSPICIOUS n=0 for crypto_short — keep, needs S1 fills (backtest-expert: &lt;30 trades, seek plateaus, punish)</t>
        </is>
      </c>
    </row>
    <row r="229" ht="15.75" customHeight="1" s="67">
      <c r="A229" s="37" t="inlineStr">
        <is>
          <t>NEW_POSITION_MAX_LOSS_THRESHOLD</t>
        </is>
      </c>
      <c r="B229" s="73" t="inlineStr">
        <is>
          <t>0.5</t>
        </is>
      </c>
      <c r="C229" s="38" t="n"/>
      <c r="D229" s="38" t="inlineStr">
        <is>
          <t>AUGMENT, EXIT, GLOBAL_CHECK, REDUCE, STOCKS_EXIT</t>
        </is>
      </c>
      <c r="E229" s="38" t="n"/>
      <c r="F229" s="30" t="n"/>
      <c r="G229" s="38">
        <f>IFERROR(VLOOKUP($A246&amp;"_"&amp;$B246,Results_Deltas!$A$2:$P$15000,5,FALSE),"")</f>
        <v/>
      </c>
      <c r="H229" s="38" t="inlineStr">
        <is>
          <t>Blanket (page end)</t>
        </is>
      </c>
      <c r="I229" s="30" t="n"/>
      <c r="J229" s="30" t="n"/>
      <c r="K229" s="30" t="n"/>
      <c r="L229" s="30" t="inlineStr">
        <is>
          <t>NO</t>
        </is>
      </c>
      <c r="M229" s="30" t="n">
        <v>-0.1213127560602025</v>
      </c>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c r="IN229" s="76" t="inlineStr">
        <is>
          <t>SUSPICIOUS n=0 for crypto_short — keep, needs S1 fills (backtest-expert: &lt;30 trades, seek plateaus, punish)</t>
        </is>
      </c>
    </row>
    <row r="230" ht="10.5" customHeight="1" s="67">
      <c r="A230" s="39" t="inlineStr">
        <is>
          <t>CRYPTO_SPIKE_FADE_THRESHOLD_PCT</t>
        </is>
      </c>
      <c r="B230" s="73" t="inlineStr">
        <is>
          <t>10</t>
        </is>
      </c>
      <c r="C230" s="38" t="n"/>
      <c r="D230" s="38" t="inlineStr">
        <is>
          <t>GLOBAL_CHECK, STOCKS_EXIT</t>
        </is>
      </c>
      <c r="E230" s="38" t="n"/>
      <c r="F230" s="30" t="n"/>
      <c r="G230" s="38">
        <f>IFERROR(VLOOKUP($A247&amp;"_"&amp;$B247,Results_Deltas!$A$2:$P$15000,5,FALSE),"")</f>
        <v/>
      </c>
      <c r="H230" s="38" t="inlineStr">
        <is>
          <t>Blanket (page end)</t>
        </is>
      </c>
      <c r="I230" s="30" t="n"/>
      <c r="J230" s="30" t="n"/>
      <c r="K230" s="30" t="n"/>
      <c r="L230" s="30" t="inlineStr">
        <is>
          <t>YES</t>
        </is>
      </c>
      <c r="M230" s="30" t="n">
        <v>-0.1175010436883307</v>
      </c>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c r="IN230" s="76" t="inlineStr">
        <is>
          <t>SUSPICIOUS n=0 for crypto_short — keep, needs S1 fills (backtest-expert: &lt;30 trades, seek plateaus, punish)</t>
        </is>
      </c>
    </row>
    <row r="231" ht="15.75" customHeight="1" s="67">
      <c r="A231" s="37" t="inlineStr">
        <is>
          <t>NEWBORN_LOSS_KILL_GAIN_THRESHOLD_PCT</t>
        </is>
      </c>
      <c r="B231" s="73" t="inlineStr">
        <is>
          <t>2.0</t>
        </is>
      </c>
      <c r="C231" s="38" t="n"/>
      <c r="D231" s="38" t="inlineStr">
        <is>
          <t>AUGMENT, EXIT, GLOBAL_CHECK, REDUCE, STOCKS_EXIT</t>
        </is>
      </c>
      <c r="E231" s="38" t="n"/>
      <c r="F231" s="30" t="n"/>
      <c r="G231" s="38">
        <f>IFERROR(VLOOKUP($A248&amp;"_"&amp;$B248,Results_Deltas!$A$2:$P$15000,5,FALSE),"")</f>
        <v/>
      </c>
      <c r="H231" s="38" t="inlineStr">
        <is>
          <t>Blanket (page end)</t>
        </is>
      </c>
      <c r="I231" s="30" t="n"/>
      <c r="J231" s="30" t="n"/>
      <c r="K231" s="30" t="n"/>
      <c r="L231" s="30" t="inlineStr">
        <is>
          <t>YES</t>
        </is>
      </c>
      <c r="M231" s="30" t="n">
        <v>-0.1163429285474053</v>
      </c>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c r="IN231" s="76" t="inlineStr">
        <is>
          <t>SUSPICIOUS n=0 for crypto_short — keep, needs S1 fills (backtest-expert: &lt;30 trades, seek plateaus, punish)</t>
        </is>
      </c>
    </row>
    <row r="232" ht="15.75" customHeight="1" s="67">
      <c r="A232" s="37" t="inlineStr">
        <is>
          <t>HA_WICK_QUALITY_ENABLED</t>
        </is>
      </c>
      <c r="B232" s="73" t="inlineStr">
        <is>
          <t>True</t>
        </is>
      </c>
      <c r="C232" s="38" t="n"/>
      <c r="D232" s="38" t="inlineStr">
        <is>
          <t>ENTRY, GLOBAL_CHECK, STOCKS_EXIT</t>
        </is>
      </c>
      <c r="E232" s="38" t="n"/>
      <c r="F232" s="30" t="n"/>
      <c r="G232" s="38">
        <f>IFERROR(VLOOKUP($A249&amp;"_"&amp;$B249,Results_Deltas!$A$2:$P$15000,5,FALSE),"")</f>
        <v/>
      </c>
      <c r="H232" s="38" t="inlineStr">
        <is>
          <t>Blanket (page end)</t>
        </is>
      </c>
      <c r="I232" s="30" t="n"/>
      <c r="J232" s="30" t="n"/>
      <c r="K232" s="30" t="n"/>
      <c r="L232" s="30" t="inlineStr">
        <is>
          <t>YES</t>
        </is>
      </c>
      <c r="M232" s="30" t="n">
        <v>-0.1150812618705536</v>
      </c>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c r="IN232" s="76" t="inlineStr">
        <is>
          <t>SUSPICIOUS n=0 for crypto_short — keep, needs S1 fills (backtest-expert: &lt;30 trades, seek plateaus, punish)</t>
        </is>
      </c>
    </row>
    <row r="233" ht="15.75" customHeight="1" s="67">
      <c r="A233" s="37" t="inlineStr">
        <is>
          <t>HLR_TOP_MIN_TFS</t>
        </is>
      </c>
      <c r="B233" s="73" t="inlineStr">
        <is>
          <t>1</t>
        </is>
      </c>
      <c r="C233" s="38" t="n"/>
      <c r="D233" s="38" t="inlineStr">
        <is>
          <t>GLOBAL_CHECK, REENTRY, STOCKS_EXIT</t>
        </is>
      </c>
      <c r="E233" s="38" t="n"/>
      <c r="F233" s="30" t="n"/>
      <c r="G233" s="38">
        <f>IFERROR(VLOOKUP($A250&amp;"_"&amp;$B250,Results_Deltas!$A$2:$P$15000,5,FALSE),"")</f>
        <v/>
      </c>
      <c r="H233" s="38" t="inlineStr">
        <is>
          <t>Blanket (page end)</t>
        </is>
      </c>
      <c r="I233" s="30" t="n"/>
      <c r="J233" s="30" t="n"/>
      <c r="K233" s="30" t="n"/>
      <c r="L233" s="30" t="inlineStr">
        <is>
          <t>YES</t>
        </is>
      </c>
      <c r="M233" s="30" t="n">
        <v>-0.1150812618705536</v>
      </c>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c r="IN233" s="76" t="inlineStr">
        <is>
          <t>SUSPICIOUS n=0 for crypto_short — keep, needs S1 fills (backtest-expert: &lt;30 trades, seek plateaus, punish)</t>
        </is>
      </c>
    </row>
    <row r="234" ht="15.75" customHeight="1" s="67">
      <c r="A234" s="37" t="inlineStr">
        <is>
          <t>MOVER_THRESHOLD</t>
        </is>
      </c>
      <c r="B234" s="73" t="inlineStr">
        <is>
          <t>6.25</t>
        </is>
      </c>
      <c r="C234" s="38" t="n"/>
      <c r="D234" s="38" t="inlineStr">
        <is>
          <t>ENTRY, GLOBAL_CHECK, STOCKS_EXIT</t>
        </is>
      </c>
      <c r="E234" s="38" t="n"/>
      <c r="F234" s="30" t="n"/>
      <c r="G234" s="38">
        <f>IFERROR(VLOOKUP($A251&amp;"_"&amp;$B251,Results_Deltas!$A$2:$P$15000,5,FALSE),"")</f>
        <v/>
      </c>
      <c r="H234" s="38" t="inlineStr">
        <is>
          <t>Blanket (page end)</t>
        </is>
      </c>
      <c r="I234" s="30" t="n"/>
      <c r="J234" s="30" t="n"/>
      <c r="K234" s="30" t="n"/>
      <c r="L234" s="30" t="inlineStr">
        <is>
          <t>YES</t>
        </is>
      </c>
      <c r="M234" s="30" t="n">
        <v>-0.1150812618705536</v>
      </c>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c r="IN234" s="76" t="inlineStr">
        <is>
          <t>SUSPICIOUS n=0 for crypto_short — keep, needs S1 fills (backtest-expert: &lt;30 trades, seek plateaus, punish)</t>
        </is>
      </c>
    </row>
    <row r="235" ht="15.75" customHeight="1" s="67">
      <c r="A235" s="37" t="inlineStr">
        <is>
          <t>OI_CONFIRM_MIN_PRICE_PCT</t>
        </is>
      </c>
      <c r="B235" s="73" t="inlineStr">
        <is>
          <t>2.0</t>
        </is>
      </c>
      <c r="C235" s="38" t="n"/>
      <c r="D235" s="38" t="inlineStr">
        <is>
          <t>ENTRY, GLOBAL_CHECK, STOCKS_EXIT</t>
        </is>
      </c>
      <c r="E235" s="38" t="n"/>
      <c r="F235" s="30" t="n"/>
      <c r="G235" s="38">
        <f>IFERROR(VLOOKUP($A252&amp;"_"&amp;$B252,Results_Deltas!$A$2:$P$15000,5,FALSE),"")</f>
        <v/>
      </c>
      <c r="H235" s="38" t="inlineStr">
        <is>
          <t>Blanket (page end)</t>
        </is>
      </c>
      <c r="I235" s="30" t="n"/>
      <c r="J235" s="30" t="n"/>
      <c r="K235" s="30" t="n"/>
      <c r="L235" s="30" t="inlineStr">
        <is>
          <t>NO</t>
        </is>
      </c>
      <c r="M235" s="30" t="n">
        <v>-0.1146435020301158</v>
      </c>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c r="IN235" s="76" t="inlineStr">
        <is>
          <t>SUSPICIOUS n=0 for crypto_short — keep, needs S1 fills (backtest-expert: &lt;30 trades, seek plateaus, punish)</t>
        </is>
      </c>
    </row>
    <row r="236" ht="10.5" customHeight="1" s="67">
      <c r="A236" s="39" t="inlineStr">
        <is>
          <t>BAND_ARROW_ENABLED</t>
        </is>
      </c>
      <c r="B236" s="73" t="inlineStr">
        <is>
          <t>False</t>
        </is>
      </c>
      <c r="C236" s="38" t="n"/>
      <c r="D236" s="38" t="inlineStr">
        <is>
          <t>GLOBAL_CHECK, STOCKS_EXIT</t>
        </is>
      </c>
      <c r="E236" s="38" t="n"/>
      <c r="F236" s="30" t="n"/>
      <c r="G236" s="38">
        <f>IFERROR(VLOOKUP($A253&amp;"_"&amp;$B253,Results_Deltas!$A$2:$P$15000,5,FALSE),"")</f>
        <v/>
      </c>
      <c r="H236" s="38" t="inlineStr">
        <is>
          <t>Blanket (page end)</t>
        </is>
      </c>
      <c r="I236" s="30" t="n"/>
      <c r="J236" s="30" t="n"/>
      <c r="K236" s="30" t="n"/>
      <c r="L236" s="30" t="inlineStr">
        <is>
          <t>NO</t>
        </is>
      </c>
      <c r="M236" s="30" t="n">
        <v>-0.08794567357379096</v>
      </c>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c r="IN236" s="76" t="inlineStr">
        <is>
          <t>SUSPICIOUS n=0 for crypto_short — keep, needs S1 fills (backtest-expert: &lt;30 trades, seek plateaus, punish)</t>
        </is>
      </c>
    </row>
    <row r="237" ht="15.75" customHeight="1" s="67">
      <c r="A237" s="39" t="inlineStr">
        <is>
          <t>DELTA_REENTRY_FILTER_ENABLED</t>
        </is>
      </c>
      <c r="B237" s="73" t="inlineStr">
        <is>
          <t>False</t>
        </is>
      </c>
      <c r="C237" s="38" t="n"/>
      <c r="D237" s="38" t="inlineStr">
        <is>
          <t>ENTRY, GLOBAL_CHECK, STOCKS_EXIT</t>
        </is>
      </c>
      <c r="E237" s="38" t="n"/>
      <c r="F237" s="30" t="n"/>
      <c r="G237" s="38">
        <f>IFERROR(VLOOKUP($A254&amp;"_"&amp;$B254,Results_Deltas!$A$2:$P$15000,5,FALSE),"")</f>
        <v/>
      </c>
      <c r="H237" s="38" t="inlineStr">
        <is>
          <t>Blanket (page end)</t>
        </is>
      </c>
      <c r="I237" s="30" t="n"/>
      <c r="J237" s="30" t="n"/>
      <c r="K237" s="30" t="n"/>
      <c r="L237" s="30" t="inlineStr">
        <is>
          <t>YES</t>
        </is>
      </c>
      <c r="M237" s="30" t="n">
        <v>-0.08794567357379096</v>
      </c>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9" t="inlineStr">
        <is>
          <t>HA_WICK_QUALITY_ENABLED</t>
        </is>
      </c>
      <c r="B238" s="73" t="inlineStr">
        <is>
          <t>False</t>
        </is>
      </c>
      <c r="C238" s="38" t="n"/>
      <c r="D238" s="38" t="inlineStr">
        <is>
          <t>ENTRY, GLOBAL_CHECK, STOCKS_EXIT</t>
        </is>
      </c>
      <c r="E238" s="38" t="n"/>
      <c r="F238" s="30" t="n"/>
      <c r="G238" s="38">
        <f>IFERROR(VLOOKUP($A255&amp;"_"&amp;$B255,Results_Deltas!$A$2:$P$15000,5,FALSE),"")</f>
        <v/>
      </c>
      <c r="H238" s="38" t="inlineStr">
        <is>
          <t>Blanket (page end)</t>
        </is>
      </c>
      <c r="I238" s="30" t="n"/>
      <c r="J238" s="30" t="n"/>
      <c r="K238" s="30" t="n"/>
      <c r="L238" s="30" t="inlineStr">
        <is>
          <t>NO</t>
        </is>
      </c>
      <c r="M238" s="30" t="n">
        <v>-0.08794567357379096</v>
      </c>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c r="IN238" s="76" t="inlineStr">
        <is>
          <t>SUSPICIOUS n=0 for crypto_short — keep, needs S1 fills (backtest-expert: &lt;30 trades, seek plateaus, punish)</t>
        </is>
      </c>
    </row>
    <row r="239" ht="15.75" customHeight="1" s="67">
      <c r="A239" s="37" t="inlineStr">
        <is>
          <t>HA_WICK_QUALITY_TF</t>
        </is>
      </c>
      <c r="B239" s="73" t="inlineStr">
        <is>
          <t>15m</t>
        </is>
      </c>
      <c r="C239" s="38" t="n"/>
      <c r="D239" s="38" t="inlineStr">
        <is>
          <t>ENTRY, GLOBAL_CHECK, STOCKS_EXIT</t>
        </is>
      </c>
      <c r="E239" s="38" t="n"/>
      <c r="F239" s="30" t="n"/>
      <c r="G239" s="38">
        <f>IFERROR(VLOOKUP($A256&amp;"_"&amp;$B256,Results_Deltas!$A$2:$P$15000,5,FALSE),"")</f>
        <v/>
      </c>
      <c r="H239" s="38" t="inlineStr">
        <is>
          <t>Blanket (page end)</t>
        </is>
      </c>
      <c r="I239" s="30" t="n"/>
      <c r="J239" s="30" t="n"/>
      <c r="K239" s="30" t="n"/>
      <c r="L239" s="30" t="inlineStr">
        <is>
          <t>YES</t>
        </is>
      </c>
      <c r="M239" s="30" t="n">
        <v>-0.08794567357379096</v>
      </c>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c r="IN239" s="76" t="inlineStr">
        <is>
          <t>SUSPICIOUS n=0 for crypto_short — keep, needs S1 fills (backtest-expert: &lt;30 trades, seek plateaus, punish)</t>
        </is>
      </c>
    </row>
    <row r="240" ht="15.75" customHeight="1" s="67">
      <c r="A240" s="37" t="inlineStr">
        <is>
          <t>HTF4_CONF</t>
        </is>
      </c>
      <c r="B240" s="73" t="inlineStr">
        <is>
          <t>False</t>
        </is>
      </c>
      <c r="C240" s="38" t="n"/>
      <c r="D240" s="38" t="inlineStr">
        <is>
          <t>GLOBAL_CHECK, STOCKS_EXIT</t>
        </is>
      </c>
      <c r="E240" s="38" t="n"/>
      <c r="F240" s="30" t="n"/>
      <c r="G240" s="38">
        <f>IFERROR(VLOOKUP($A257&amp;"_"&amp;$B257,Results_Deltas!$A$2:$P$15000,5,FALSE),"")</f>
        <v/>
      </c>
      <c r="H240" s="38" t="inlineStr">
        <is>
          <t>Blanket (page end)</t>
        </is>
      </c>
      <c r="I240" s="30" t="n"/>
      <c r="J240" s="30" t="n"/>
      <c r="K240" s="30" t="n"/>
      <c r="L240" s="30" t="inlineStr">
        <is>
          <t>NO</t>
        </is>
      </c>
      <c r="M240" s="30" t="n">
        <v>-0.08794567357379096</v>
      </c>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c r="IN240" s="76" t="inlineStr">
        <is>
          <t>SUSPICIOUS n=0 for crypto_short — keep, needs S1 fills (backtest-expert: &lt;30 trades, seek plateaus, punish)</t>
        </is>
      </c>
    </row>
    <row r="241" ht="15.75" customHeight="1" s="67">
      <c r="A241" s="39" t="inlineStr">
        <is>
          <t>HTF_DIRECTION_GATE_ENABLED</t>
        </is>
      </c>
      <c r="B241" s="73" t="inlineStr">
        <is>
          <t>False</t>
        </is>
      </c>
      <c r="C241" s="38" t="n"/>
      <c r="D241" s="38" t="inlineStr">
        <is>
          <t>ENTRY, GLOBAL_CHECK, STOCKS_EXIT</t>
        </is>
      </c>
      <c r="E241" s="38" t="n"/>
      <c r="F241" s="30" t="n"/>
      <c r="G241" s="38">
        <f>IFERROR(VLOOKUP($A258&amp;"_"&amp;$B258,Results_Deltas!$A$2:$P$15000,5,FALSE),"")</f>
        <v/>
      </c>
      <c r="H241" s="38" t="inlineStr">
        <is>
          <t>Blanket (page end)</t>
        </is>
      </c>
      <c r="I241" s="30" t="n"/>
      <c r="J241" s="30" t="n"/>
      <c r="K241" s="30" t="n"/>
      <c r="L241" s="30" t="inlineStr">
        <is>
          <t>NO</t>
        </is>
      </c>
      <c r="M241" s="30" t="n">
        <v>-0.08794567357379096</v>
      </c>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c r="IN241" s="76" t="inlineStr">
        <is>
          <t>SUSPICIOUS n=0 for crypto_short — keep, needs S1 fills (backtest-expert: &lt;30 trades, seek plateaus, punish)</t>
        </is>
      </c>
    </row>
    <row r="242" ht="15.75" customHeight="1" s="67">
      <c r="A242" s="37" t="inlineStr">
        <is>
          <t>HTF_TREND_VETO_BYPASS_ENABLED</t>
        </is>
      </c>
      <c r="B242" s="73" t="inlineStr">
        <is>
          <t>False</t>
        </is>
      </c>
      <c r="C242" s="38" t="n"/>
      <c r="D242" s="38" t="inlineStr">
        <is>
          <t>GLOBAL_CHECK, STOCKS_EXIT</t>
        </is>
      </c>
      <c r="E242" s="38" t="n"/>
      <c r="F242" s="30" t="n"/>
      <c r="G242" s="38">
        <f>IFERROR(VLOOKUP($A259&amp;"_"&amp;$B259,Results_Deltas!$A$2:$P$15000,5,FALSE),"")</f>
        <v/>
      </c>
      <c r="H242" s="38" t="inlineStr">
        <is>
          <t>Blanket (page end)</t>
        </is>
      </c>
      <c r="I242" s="30" t="n"/>
      <c r="J242" s="30" t="n"/>
      <c r="K242" s="30" t="n"/>
      <c r="L242" s="30" t="inlineStr">
        <is>
          <t>NO</t>
        </is>
      </c>
      <c r="M242" s="30" t="n">
        <v>-0.08794567357379096</v>
      </c>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c r="IN242" s="76" t="inlineStr">
        <is>
          <t>SUSPICIOUS n=0 for crypto_short — keep, needs S1 fills (backtest-expert: &lt;30 trades, seek plateaus, punish)</t>
        </is>
      </c>
    </row>
    <row r="243" ht="15.75" customHeight="1" s="67">
      <c r="A243" s="37" t="inlineStr">
        <is>
          <t>LEADERBOARD_FILTER</t>
        </is>
      </c>
      <c r="B243" s="73" t="inlineStr">
        <is>
          <t>False</t>
        </is>
      </c>
      <c r="C243" s="38" t="n"/>
      <c r="D243" s="38" t="inlineStr">
        <is>
          <t>AUGMENT, ENTRY, EXIT, GLOBAL_CHECK, REDUCE, STOCKS_EXIT</t>
        </is>
      </c>
      <c r="E243" s="38" t="n"/>
      <c r="F243" s="30" t="n"/>
      <c r="G243" s="38">
        <f>IFERROR(VLOOKUP($A260&amp;"_"&amp;$B260,Results_Deltas!$A$2:$P$15000,5,FALSE),"")</f>
        <v/>
      </c>
      <c r="H243" s="38" t="inlineStr">
        <is>
          <t>Blanket (page end)</t>
        </is>
      </c>
      <c r="I243" s="30" t="n"/>
      <c r="J243" s="30" t="n"/>
      <c r="K243" s="30" t="n"/>
      <c r="L243" s="30" t="inlineStr">
        <is>
          <t>NO</t>
        </is>
      </c>
      <c r="M243" s="30" t="n">
        <v>-0.08794567357379096</v>
      </c>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c r="IN243" s="76" t="inlineStr">
        <is>
          <t>SUSPICIOUS n=0 for crypto_short — keep, needs S1 fills (backtest-expert: &lt;30 trades, seek plateaus, punish)</t>
        </is>
      </c>
    </row>
    <row r="244" ht="15.75" customHeight="1" s="67">
      <c r="A244" s="39" t="inlineStr">
        <is>
          <t>LH_HL_FILTER_ENABLED</t>
        </is>
      </c>
      <c r="B244" s="73" t="inlineStr">
        <is>
          <t>False</t>
        </is>
      </c>
      <c r="C244" s="38" t="n"/>
      <c r="D244" s="38" t="inlineStr">
        <is>
          <t>ENTRY, GLOBAL_CHECK, STOCKS_EXIT</t>
        </is>
      </c>
      <c r="E244" s="38" t="n"/>
      <c r="F244" s="30" t="n"/>
      <c r="G244" s="38">
        <f>IFERROR(VLOOKUP($A261&amp;"_"&amp;$B261,Results_Deltas!$A$2:$P$15000,5,FALSE),"")</f>
        <v/>
      </c>
      <c r="H244" s="38" t="inlineStr">
        <is>
          <t>Blanket (page end)</t>
        </is>
      </c>
      <c r="I244" s="30" t="n"/>
      <c r="J244" s="30" t="n"/>
      <c r="K244" s="30" t="n"/>
      <c r="L244" s="30" t="inlineStr">
        <is>
          <t>NO</t>
        </is>
      </c>
      <c r="M244" s="30" t="n">
        <v>-0.08794567357379096</v>
      </c>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c r="IN244" s="76" t="inlineStr">
        <is>
          <t>SUSPICIOUS n=0 for crypto_short — keep, needs S1 fills (backtest-expert: &lt;30 trades, seek plateaus, punish)</t>
        </is>
      </c>
    </row>
    <row r="245" ht="15.75" customHeight="1" s="67">
      <c r="A245" s="39" t="inlineStr">
        <is>
          <t>LH_HL_FILTER_REQUIRE_BOTH</t>
        </is>
      </c>
      <c r="B245" s="73" t="inlineStr">
        <is>
          <t>False</t>
        </is>
      </c>
      <c r="C245" s="38" t="n"/>
      <c r="D245" s="38" t="inlineStr">
        <is>
          <t>ENTRY, GLOBAL_CHECK, STOCKS_EXIT</t>
        </is>
      </c>
      <c r="E245" s="38" t="n"/>
      <c r="F245" s="30" t="n"/>
      <c r="G245" s="38">
        <f>IFERROR(VLOOKUP($A262&amp;"_"&amp;$B262,Results_Deltas!$A$2:$P$15000,5,FALSE),"")</f>
        <v/>
      </c>
      <c r="H245" s="38" t="inlineStr">
        <is>
          <t>Blanket (page end)</t>
        </is>
      </c>
      <c r="I245" s="30" t="n"/>
      <c r="J245" s="30" t="n"/>
      <c r="K245" s="30" t="n"/>
      <c r="L245" s="30" t="inlineStr">
        <is>
          <t>NO</t>
        </is>
      </c>
      <c r="M245" s="30" t="n">
        <v>-0.08794567357379096</v>
      </c>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c r="IN245" s="76" t="inlineStr">
        <is>
          <t>SUSPICIOUS n=0 for crypto_short — keep, needs S1 fills (backtest-expert: &lt;30 trades, seek plateaus, punish)</t>
        </is>
      </c>
    </row>
    <row r="246" ht="15.75" customHeight="1" s="67">
      <c r="A246" s="39" t="inlineStr">
        <is>
          <t>MANDATORY_REENTRY_WT_FILTER_REQUIRE_FLIP</t>
        </is>
      </c>
      <c r="B246" s="73" t="inlineStr">
        <is>
          <t>False</t>
        </is>
      </c>
      <c r="C246" s="38" t="n"/>
      <c r="D246" s="38" t="inlineStr">
        <is>
          <t>GLOBAL_CHECK, STOCKS_EXIT</t>
        </is>
      </c>
      <c r="E246" s="38" t="n"/>
      <c r="F246" s="30" t="n"/>
      <c r="G246" s="38">
        <f>IFERROR(VLOOKUP($A263&amp;"_"&amp;$B263,Results_Deltas!$A$2:$P$15000,5,FALSE),"")</f>
        <v/>
      </c>
      <c r="H246" s="38" t="inlineStr">
        <is>
          <t>Blanket (page end)</t>
        </is>
      </c>
      <c r="I246" s="30" t="n"/>
      <c r="J246" s="30" t="n"/>
      <c r="K246" s="30" t="n"/>
      <c r="L246" s="30" t="inlineStr">
        <is>
          <t>NO</t>
        </is>
      </c>
      <c r="M246" s="30" t="n">
        <v>-0.08794567357379096</v>
      </c>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c r="IN246" s="76" t="inlineStr">
        <is>
          <t>SUSPICIOUS n=0 for crypto_short — keep, needs S1 fills (backtest-expert: &lt;30 trades, seek plateaus, punish)</t>
        </is>
      </c>
    </row>
    <row r="247" ht="15.75" customHeight="1" s="67">
      <c r="A247" s="39" t="inlineStr">
        <is>
          <t>MARKET_QUALITY_SCORE_ENABLED</t>
        </is>
      </c>
      <c r="B247" s="73" t="inlineStr">
        <is>
          <t>False</t>
        </is>
      </c>
      <c r="C247" s="38" t="n"/>
      <c r="D247" s="38" t="inlineStr">
        <is>
          <t>ENTRY, GLOBAL_CHECK, STOCKS_EXIT</t>
        </is>
      </c>
      <c r="E247" s="38" t="n"/>
      <c r="F247" s="30" t="n"/>
      <c r="G247" s="38">
        <f>IFERROR(VLOOKUP($A264&amp;"_"&amp;$B264,Results_Deltas!$A$2:$P$15000,5,FALSE),"")</f>
        <v/>
      </c>
      <c r="H247" s="38" t="inlineStr">
        <is>
          <t>Blanket (page end)</t>
        </is>
      </c>
      <c r="I247" s="30" t="n"/>
      <c r="J247" s="30" t="n"/>
      <c r="K247" s="30" t="n"/>
      <c r="L247" s="30" t="inlineStr">
        <is>
          <t>NO</t>
        </is>
      </c>
      <c r="M247" s="30" t="n">
        <v>-0.08794567357379096</v>
      </c>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c r="IN247" s="76" t="inlineStr">
        <is>
          <t>SUSPICIOUS n=0 for crypto_short — keep, needs S1 fills (backtest-expert: &lt;30 trades, seek plateaus, punish)</t>
        </is>
      </c>
    </row>
    <row r="248" ht="15.75" customHeight="1" s="67">
      <c r="A248" s="37" t="inlineStr">
        <is>
          <t>MTS_GATE_ENABLED</t>
        </is>
      </c>
      <c r="B248" s="73" t="inlineStr">
        <is>
          <t>False</t>
        </is>
      </c>
      <c r="C248" s="38" t="n"/>
      <c r="D248" s="38" t="inlineStr">
        <is>
          <t>ENTRY, GLOBAL_CHECK, STOCKS_EXIT</t>
        </is>
      </c>
      <c r="E248" s="38" t="n"/>
      <c r="F248" s="30" t="n"/>
      <c r="G248" s="38">
        <f>IFERROR(VLOOKUP($A265&amp;"_"&amp;$B265,Results_Deltas!$A$2:$P$15000,5,FALSE),"")</f>
        <v/>
      </c>
      <c r="H248" s="38" t="inlineStr">
        <is>
          <t>Blanket (page end)</t>
        </is>
      </c>
      <c r="I248" s="30" t="n"/>
      <c r="J248" s="30" t="n"/>
      <c r="K248" s="30" t="n"/>
      <c r="L248" s="30" t="inlineStr">
        <is>
          <t>NO</t>
        </is>
      </c>
      <c r="M248" s="30" t="n">
        <v>-0.08794567357379096</v>
      </c>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c r="IN248" s="76" t="inlineStr">
        <is>
          <t>SUSPICIOUS n=0 for crypto_short — keep, needs S1 fills (backtest-expert: &lt;30 trades, seek plateaus, punish)</t>
        </is>
      </c>
    </row>
    <row r="249" ht="15.75" customHeight="1" s="67">
      <c r="A249" s="37" t="inlineStr">
        <is>
          <t>OI_CONFIRM_ENABLED</t>
        </is>
      </c>
      <c r="B249" s="73" t="inlineStr">
        <is>
          <t>False</t>
        </is>
      </c>
      <c r="C249" s="38" t="n"/>
      <c r="D249" s="38" t="inlineStr">
        <is>
          <t>ENTRY, GLOBAL_CHECK, STOCKS_EXIT</t>
        </is>
      </c>
      <c r="E249" s="38" t="n"/>
      <c r="F249" s="30" t="n"/>
      <c r="G249" s="38">
        <f>IFERROR(VLOOKUP($A266&amp;"_"&amp;$B266,Results_Deltas!$A$2:$P$15000,5,FALSE),"")</f>
        <v/>
      </c>
      <c r="H249" s="38" t="inlineStr">
        <is>
          <t>Blanket (page end)</t>
        </is>
      </c>
      <c r="I249" s="30" t="n"/>
      <c r="J249" s="30" t="n"/>
      <c r="K249" s="30" t="n"/>
      <c r="L249" s="30" t="inlineStr">
        <is>
          <t>NO</t>
        </is>
      </c>
      <c r="M249" s="30" t="n">
        <v>-0.08794567357379096</v>
      </c>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c r="IN249" s="76" t="inlineStr">
        <is>
          <t>SUSPICIOUS n=0 for crypto_short — keep, needs S1 fills (backtest-expert: &lt;30 trades, seek plateaus, punish)</t>
        </is>
      </c>
    </row>
    <row r="250" ht="15.75" customHeight="1" s="67">
      <c r="A250" s="37" t="inlineStr">
        <is>
          <t>FG_FEAR_THRESHOLD</t>
        </is>
      </c>
      <c r="B250" s="73" t="inlineStr">
        <is>
          <t>12.5</t>
        </is>
      </c>
      <c r="C250" s="38" t="n"/>
      <c r="D250" s="38" t="inlineStr">
        <is>
          <t>GLOBAL_CHECK, STOCKS_EXIT</t>
        </is>
      </c>
      <c r="E250" s="38" t="n"/>
      <c r="F250" s="30" t="n"/>
      <c r="G250" s="38">
        <f>IFERROR(VLOOKUP($A267&amp;"_"&amp;$B267,Results_Deltas!$A$2:$P$15000,5,FALSE),"")</f>
        <v/>
      </c>
      <c r="H250" s="38" t="inlineStr">
        <is>
          <t>Blanket (page end)</t>
        </is>
      </c>
      <c r="I250" s="30" t="n"/>
      <c r="J250" s="30" t="n"/>
      <c r="K250" s="30" t="n"/>
      <c r="L250" s="30" t="inlineStr">
        <is>
          <t>NO</t>
        </is>
      </c>
      <c r="M250" s="30" t="n">
        <v>-0.08785782897365586</v>
      </c>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c r="IN250" s="76" t="inlineStr">
        <is>
          <t>SUSPICIOUS n=0 for crypto_short — keep, needs S1 fills (backtest-expert: &lt;30 trades, seek plateaus, punish)</t>
        </is>
      </c>
    </row>
    <row r="251" ht="15.75" customHeight="1" s="67">
      <c r="A251" s="37" t="inlineStr">
        <is>
          <t>LR_BAND_LADDER_TF_TOP</t>
        </is>
      </c>
      <c r="B251" s="73" t="inlineStr">
        <is>
          <t>0</t>
        </is>
      </c>
      <c r="C251" s="38" t="n"/>
      <c r="D251" s="38" t="inlineStr">
        <is>
          <t>GLOBAL_CHECK, STOCKS_EXIT</t>
        </is>
      </c>
      <c r="E251" s="38" t="n"/>
      <c r="F251" s="30" t="n"/>
      <c r="G251" s="38">
        <f>IFERROR(VLOOKUP($A268&amp;"_"&amp;$B268,Results_Deltas!$A$2:$P$15000,5,FALSE),"")</f>
        <v/>
      </c>
      <c r="H251" s="38" t="inlineStr">
        <is>
          <t>Blanket (page end)</t>
        </is>
      </c>
      <c r="I251" s="30" t="n"/>
      <c r="J251" s="30" t="n"/>
      <c r="K251" s="30" t="n"/>
      <c r="L251" s="30" t="inlineStr">
        <is>
          <t>NO</t>
        </is>
      </c>
      <c r="M251" s="30" t="n">
        <v>-0.07978271186000872</v>
      </c>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c r="IN251" s="76" t="inlineStr">
        <is>
          <t>SUSPICIOUS n=0 for crypto_short — keep, needs S1 fills (backtest-expert: &lt;30 trades, seek plateaus, punish)</t>
        </is>
      </c>
    </row>
    <row r="252" ht="15.75" customHeight="1" s="67">
      <c r="A252" s="39" t="inlineStr">
        <is>
          <t>LIVE_VEC_EMERGENCY_BRAKE_ENABLED</t>
        </is>
      </c>
      <c r="B252" s="73" t="inlineStr">
        <is>
          <t>False</t>
        </is>
      </c>
      <c r="C252" s="38" t="n"/>
      <c r="D252" s="38" t="inlineStr">
        <is>
          <t>GLOBAL_CHECK, STOCKS_EXIT</t>
        </is>
      </c>
      <c r="E252" s="38" t="n"/>
      <c r="F252" s="30" t="n"/>
      <c r="G252" s="38">
        <f>IFERROR(VLOOKUP($A269&amp;"_"&amp;$B269,Results_Deltas!$A$2:$P$15000,5,FALSE),"")</f>
        <v/>
      </c>
      <c r="H252" s="38" t="inlineStr">
        <is>
          <t>Blanket (page end)</t>
        </is>
      </c>
      <c r="I252" s="30" t="n"/>
      <c r="J252" s="30" t="n"/>
      <c r="K252" s="30" t="n"/>
      <c r="L252" s="30" t="inlineStr">
        <is>
          <t>NO</t>
        </is>
      </c>
      <c r="M252" s="30" t="n">
        <v>-0.07924651130535071</v>
      </c>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c r="IN252" s="76" t="inlineStr">
        <is>
          <t>SUSPICIOUS n=0 for crypto_short — keep, needs S1 fills (backtest-expert: &lt;30 trades, seek plateaus, punish)</t>
        </is>
      </c>
    </row>
    <row r="253" ht="15.75" customHeight="1" s="67">
      <c r="A253" s="39" t="inlineStr">
        <is>
          <t>DC_MOMENT_STRONG_THRESHOLD</t>
        </is>
      </c>
      <c r="B253" s="73" t="inlineStr">
        <is>
          <t>40</t>
        </is>
      </c>
      <c r="C253" s="38" t="n"/>
      <c r="D253" s="38" t="inlineStr">
        <is>
          <t>ENTRY, GLOBAL_CHECK, STOCKS_EXIT</t>
        </is>
      </c>
      <c r="E253" s="38" t="n"/>
      <c r="F253" s="30" t="n"/>
      <c r="G253" s="38">
        <f>IFERROR(VLOOKUP($A270&amp;"_"&amp;$B270,Results_Deltas!$A$2:$P$15000,5,FALSE),"")</f>
        <v/>
      </c>
      <c r="H253" s="38" t="inlineStr">
        <is>
          <t>Blanket (page end)</t>
        </is>
      </c>
      <c r="I253" s="30" t="n"/>
      <c r="J253" s="30" t="n"/>
      <c r="K253" s="30" t="n"/>
      <c r="L253" s="30" t="inlineStr">
        <is>
          <t>YES</t>
        </is>
      </c>
      <c r="M253" s="30" t="n">
        <v>-0.06028694935779635</v>
      </c>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c r="IN253" s="76" t="inlineStr">
        <is>
          <t>SUSPICIOUS n=0 for crypto_short — keep, needs S1 fills (backtest-expert: &lt;30 trades, seek plateaus, punish)</t>
        </is>
      </c>
    </row>
    <row r="254" ht="15.75" customHeight="1" s="67">
      <c r="A254" s="37" t="inlineStr">
        <is>
          <t>FG_GREED_THRESHOLD</t>
        </is>
      </c>
      <c r="B254" s="73" t="inlineStr">
        <is>
          <t>37.5</t>
        </is>
      </c>
      <c r="C254" s="38" t="n"/>
      <c r="D254" s="38" t="inlineStr">
        <is>
          <t>GLOBAL_CHECK, STOCKS_EXIT</t>
        </is>
      </c>
      <c r="E254" s="38" t="n"/>
      <c r="F254" s="30" t="n"/>
      <c r="G254" s="38">
        <f>IFERROR(VLOOKUP($A271&amp;"_"&amp;$B271,Results_Deltas!$A$2:$P$15000,5,FALSE),"")</f>
        <v/>
      </c>
      <c r="H254" s="38" t="inlineStr">
        <is>
          <t>Blanket (page end)</t>
        </is>
      </c>
      <c r="I254" s="30" t="n"/>
      <c r="J254" s="30" t="n"/>
      <c r="K254" s="30" t="n"/>
      <c r="L254" s="30" t="inlineStr">
        <is>
          <t>NO</t>
        </is>
      </c>
      <c r="M254" s="30" t="n">
        <v>-0.03685665567478008</v>
      </c>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c r="IN254" s="76" t="inlineStr">
        <is>
          <t>SUSPICIOUS n=0 for crypto_short — keep, needs S1 fills (backtest-expert: &lt;30 trades, seek plateaus, punish)</t>
        </is>
      </c>
    </row>
    <row r="255" ht="15.75" customHeight="1" s="67">
      <c r="A255" s="37" t="inlineStr">
        <is>
          <t>LH_HL_FILTER_ENABLED</t>
        </is>
      </c>
      <c r="B255" s="73" t="inlineStr">
        <is>
          <t>True</t>
        </is>
      </c>
      <c r="C255" s="38" t="n"/>
      <c r="D255" s="38" t="inlineStr">
        <is>
          <t>ENTRY, GLOBAL_CHECK, STOCKS_EXIT</t>
        </is>
      </c>
      <c r="E255" s="38" t="n"/>
      <c r="F255" s="30" t="n"/>
      <c r="G255" s="38">
        <f>IFERROR(VLOOKUP($A272&amp;"_"&amp;$B272,Results_Deltas!$A$2:$P$15000,5,FALSE),"")</f>
        <v/>
      </c>
      <c r="H255" s="38" t="inlineStr">
        <is>
          <t>Blanket (page end)</t>
        </is>
      </c>
      <c r="I255" s="30" t="n"/>
      <c r="J255" s="30" t="n"/>
      <c r="K255" s="30" t="n"/>
      <c r="L255" s="30" t="inlineStr">
        <is>
          <t>YES</t>
        </is>
      </c>
      <c r="M255" s="30" t="n">
        <v>-0.03685665567478008</v>
      </c>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c r="IN255" s="76" t="inlineStr">
        <is>
          <t>SUSPICIOUS n=0 for crypto_short — keep, needs S1 fills (backtest-expert: &lt;30 trades, seek plateaus, punish)</t>
        </is>
      </c>
    </row>
    <row r="256" ht="15.75" customHeight="1" s="67">
      <c r="A256" s="37" t="inlineStr">
        <is>
          <t>OI_CONFIRM_MIN_CHANGE_PCT</t>
        </is>
      </c>
      <c r="B256" s="73" t="inlineStr">
        <is>
          <t>0</t>
        </is>
      </c>
      <c r="C256" s="38" t="n"/>
      <c r="D256" s="38" t="inlineStr">
        <is>
          <t>ENTRY, GLOBAL_CHECK, STOCKS_EXIT</t>
        </is>
      </c>
      <c r="E256" s="38" t="n"/>
      <c r="F256" s="30" t="n"/>
      <c r="G256" s="38">
        <f>IFERROR(VLOOKUP($A273&amp;"_"&amp;$B273,Results_Deltas!$A$2:$P$15000,5,FALSE),"")</f>
        <v/>
      </c>
      <c r="H256" s="38" t="inlineStr">
        <is>
          <t>Blanket (page end)</t>
        </is>
      </c>
      <c r="I256" s="30" t="n"/>
      <c r="J256" s="30" t="n"/>
      <c r="K256" s="30" t="n"/>
      <c r="L256" s="30" t="inlineStr">
        <is>
          <t>YES</t>
        </is>
      </c>
      <c r="M256" s="30" t="n">
        <v>-0.03685665567478008</v>
      </c>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c r="IN256" s="76" t="inlineStr">
        <is>
          <t>SUSPICIOUS n=0 for crypto_short — keep, needs S1 fills (backtest-expert: &lt;30 trades, seek plateaus, punish)</t>
        </is>
      </c>
    </row>
    <row r="257" ht="10.5" customHeight="1" s="67">
      <c r="A257" s="37" t="inlineStr">
        <is>
          <t>ADX_RANGING_THRESHOLD</t>
        </is>
      </c>
      <c r="B257" s="73" t="inlineStr">
        <is>
          <t>20</t>
        </is>
      </c>
      <c r="C257" s="38" t="n"/>
      <c r="D257" s="38" t="inlineStr">
        <is>
          <t>ENTRY, GLOBAL_CHECK, STOCKS_EXIT</t>
        </is>
      </c>
      <c r="E257" s="38" t="n"/>
      <c r="F257" s="30" t="n"/>
      <c r="G257" s="38">
        <f>IFERROR(VLOOKUP($A274&amp;"_"&amp;$B274,Results_Deltas!$A$2:$P$15000,5,FALSE),"")</f>
        <v/>
      </c>
      <c r="H257" s="38" t="inlineStr">
        <is>
          <t>Blanket (page end)</t>
        </is>
      </c>
      <c r="I257" s="30" t="n"/>
      <c r="J257" s="30" t="n"/>
      <c r="K257" s="30" t="n"/>
      <c r="L257" s="30" t="inlineStr">
        <is>
          <t>NO</t>
        </is>
      </c>
      <c r="M257" s="30" t="n">
        <v>-0.03058979950392729</v>
      </c>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c r="IN257" s="76" t="inlineStr">
        <is>
          <t>SUSPICIOUS n=0 for crypto_short — keep, needs S1 fills (backtest-expert: &lt;30 trades, seek plateaus, punish)</t>
        </is>
      </c>
    </row>
    <row r="258" ht="10.5" customHeight="1" s="67">
      <c r="A258" s="37" t="inlineStr">
        <is>
          <t>BANDAID_OFF_LOSER_RECOVER_PCT</t>
        </is>
      </c>
      <c r="B258" s="73" t="inlineStr">
        <is>
          <t>0</t>
        </is>
      </c>
      <c r="C258" s="38" t="n"/>
      <c r="D258" s="38" t="inlineStr">
        <is>
          <t>AUGMENT, ENTRY, EXIT, GLOBAL_CHECK, REDUCE, STOCKS_EXIT</t>
        </is>
      </c>
      <c r="E258" s="38" t="n"/>
      <c r="F258" s="30" t="n"/>
      <c r="G258" s="38">
        <f>IFERROR(VLOOKUP($A275&amp;"_"&amp;$B275,Results_Deltas!$A$2:$P$15000,5,FALSE),"")</f>
        <v/>
      </c>
      <c r="H258" s="38" t="inlineStr">
        <is>
          <t>Blanket (page end)</t>
        </is>
      </c>
      <c r="I258" s="30" t="n"/>
      <c r="J258" s="30" t="n"/>
      <c r="K258" s="30" t="n"/>
      <c r="L258" s="30" t="inlineStr">
        <is>
          <t>NO</t>
        </is>
      </c>
      <c r="M258" s="30" t="n">
        <v>-0.03058979950392729</v>
      </c>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c r="IN258" s="76" t="inlineStr">
        <is>
          <t>SUSPICIOUS n=0 for crypto_short — keep, needs S1 fills (backtest-expert: &lt;30 trades, seek plateaus, punish)</t>
        </is>
      </c>
    </row>
    <row r="259" ht="15.75" customHeight="1" s="67">
      <c r="A259" s="37" t="inlineStr">
        <is>
          <t>EXECUTE_NOW_SINGLE_GATE_ENFORCE</t>
        </is>
      </c>
      <c r="B259" s="73" t="inlineStr">
        <is>
          <t>0.0</t>
        </is>
      </c>
      <c r="C259" s="38" t="n"/>
      <c r="D259" s="38" t="inlineStr">
        <is>
          <t>ENTRY, GLOBAL_CHECK, STOCKS_EXIT</t>
        </is>
      </c>
      <c r="E259" s="38" t="n"/>
      <c r="F259" s="30" t="n"/>
      <c r="G259" s="38">
        <f>IFERROR(VLOOKUP($A276&amp;"_"&amp;$B276,Results_Deltas!$A$2:$P$15000,5,FALSE),"")</f>
        <v/>
      </c>
      <c r="H259" s="38" t="inlineStr">
        <is>
          <t>Blanket (page end)</t>
        </is>
      </c>
      <c r="I259" s="30" t="n"/>
      <c r="J259" s="30" t="n"/>
      <c r="K259" s="30" t="n"/>
      <c r="L259" s="30" t="inlineStr">
        <is>
          <t>NO</t>
        </is>
      </c>
      <c r="M259" s="30" t="n">
        <v>-0.03058979950392729</v>
      </c>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c r="IN259" s="76" t="inlineStr">
        <is>
          <t>SUSPICIOUS n=0 for crypto_short — keep, needs S1 fills (backtest-expert: &lt;30 trades, seek plateaus, punish)</t>
        </is>
      </c>
    </row>
    <row r="260" ht="15.75" customHeight="1" s="67">
      <c r="A260" s="37" t="inlineStr">
        <is>
          <t>EXECUTE_NOW_SINGLE_GATE_ENFORCE</t>
        </is>
      </c>
      <c r="B260" s="73" t="inlineStr">
        <is>
          <t>0.0_ALT</t>
        </is>
      </c>
      <c r="C260" s="38" t="n"/>
      <c r="D260" s="38" t="inlineStr">
        <is>
          <t>ENTRY, GLOBAL_CHECK, STOCKS_EXIT</t>
        </is>
      </c>
      <c r="E260" s="38" t="n"/>
      <c r="F260" s="30" t="n"/>
      <c r="G260" s="38">
        <f>IFERROR(VLOOKUP($A277&amp;"_"&amp;$B277,Results_Deltas!$A$2:$P$15000,5,FALSE),"")</f>
        <v/>
      </c>
      <c r="H260" s="38" t="inlineStr">
        <is>
          <t>Blanket (page end)</t>
        </is>
      </c>
      <c r="I260" s="30" t="n"/>
      <c r="J260" s="30" t="n"/>
      <c r="K260" s="30" t="n"/>
      <c r="L260" s="30" t="inlineStr">
        <is>
          <t>NO</t>
        </is>
      </c>
      <c r="M260" s="30" t="n">
        <v>-0.03058979950392729</v>
      </c>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c r="IN260" s="76" t="inlineStr">
        <is>
          <t>SUSPICIOUS n=0 for crypto_short — keep, needs S1 fills (backtest-expert: &lt;30 trades, seek plateaus, punish)</t>
        </is>
      </c>
    </row>
    <row r="261" ht="15.75" customHeight="1" s="67">
      <c r="A261" s="37" t="inlineStr">
        <is>
          <t>EZ_MANAGE_THROTTLER_RATE</t>
        </is>
      </c>
      <c r="B261" s="73" t="inlineStr">
        <is>
          <t>0.0</t>
        </is>
      </c>
      <c r="C261" s="38" t="n"/>
      <c r="D261" s="38" t="inlineStr">
        <is>
          <t>GLOBAL_CHECK, STOCKS_EXIT</t>
        </is>
      </c>
      <c r="E261" s="38" t="n"/>
      <c r="F261" s="30" t="n"/>
      <c r="G261" s="38">
        <f>IFERROR(VLOOKUP($A278&amp;"_"&amp;$B278,Results_Deltas!$A$2:$P$15000,5,FALSE),"")</f>
        <v/>
      </c>
      <c r="H261" s="38" t="inlineStr">
        <is>
          <t>Blanket (page end)</t>
        </is>
      </c>
      <c r="I261" s="30" t="n"/>
      <c r="J261" s="30" t="n"/>
      <c r="K261" s="30" t="n"/>
      <c r="L261" s="30" t="inlineStr">
        <is>
          <t>NO</t>
        </is>
      </c>
      <c r="M261" s="30" t="n">
        <v>-0.03058979950392729</v>
      </c>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c r="IN261" s="76" t="inlineStr">
        <is>
          <t>SUSPICIOUS n=0 for crypto_short — keep, needs S1 fills (backtest-expert: &lt;30 trades, seek plateaus, punish)</t>
        </is>
      </c>
    </row>
    <row r="262" ht="15.75" customHeight="1" s="67">
      <c r="A262" s="37" t="inlineStr">
        <is>
          <t>EZ_MANAGE_THROTTLER_RATE</t>
        </is>
      </c>
      <c r="B262" s="73" t="inlineStr">
        <is>
          <t>0.0_ALT</t>
        </is>
      </c>
      <c r="C262" s="38" t="n"/>
      <c r="D262" s="38" t="inlineStr">
        <is>
          <t>GLOBAL_CHECK, STOCKS_EXIT</t>
        </is>
      </c>
      <c r="E262" s="38" t="n"/>
      <c r="F262" s="30" t="n"/>
      <c r="G262" s="38">
        <f>IFERROR(VLOOKUP($A279&amp;"_"&amp;$B279,Results_Deltas!$A$2:$P$15000,5,FALSE),"")</f>
        <v/>
      </c>
      <c r="H262" s="38" t="inlineStr">
        <is>
          <t>Blanket (page end)</t>
        </is>
      </c>
      <c r="I262" s="30" t="n"/>
      <c r="J262" s="30" t="n"/>
      <c r="K262" s="30" t="n"/>
      <c r="L262" s="30" t="inlineStr">
        <is>
          <t>NO</t>
        </is>
      </c>
      <c r="M262" s="30" t="n">
        <v>-0.03058979950392729</v>
      </c>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c r="IN262" s="76" t="inlineStr">
        <is>
          <t>SUSPICIOUS n=0 for crypto_short — keep, needs S1 fills (backtest-expert: &lt;30 trades, seek plateaus, punish)</t>
        </is>
      </c>
    </row>
    <row r="263" ht="15.75" customHeight="1" s="67">
      <c r="A263" s="37" t="inlineStr">
        <is>
          <t>FUNDING_GATE_LONG_MAX</t>
        </is>
      </c>
      <c r="B263" s="73" t="inlineStr">
        <is>
          <t>0.0</t>
        </is>
      </c>
      <c r="C263" s="38" t="n"/>
      <c r="D263" s="38" t="inlineStr">
        <is>
          <t>ENTRY, GLOBAL_CHECK, STOCKS_EXIT</t>
        </is>
      </c>
      <c r="E263" s="38" t="n"/>
      <c r="F263" s="30" t="n"/>
      <c r="G263" s="38">
        <f>IFERROR(VLOOKUP($A280&amp;"_"&amp;$B280,Results_Deltas!$A$2:$P$15000,5,FALSE),"")</f>
        <v/>
      </c>
      <c r="H263" s="38" t="inlineStr">
        <is>
          <t>Blanket (page end)</t>
        </is>
      </c>
      <c r="I263" s="30" t="n"/>
      <c r="J263" s="30" t="n"/>
      <c r="K263" s="30" t="n"/>
      <c r="L263" s="30" t="inlineStr">
        <is>
          <t>NO</t>
        </is>
      </c>
      <c r="M263" s="30" t="n">
        <v>-0.03058979950392729</v>
      </c>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c r="IN263" s="76" t="inlineStr">
        <is>
          <t>SUSPICIOUS n=0 for crypto_short — keep, needs S1 fills (backtest-expert: &lt;30 trades, seek plateaus, punish)</t>
        </is>
      </c>
    </row>
    <row r="264" ht="15.75" customHeight="1" s="67">
      <c r="A264" s="37" t="inlineStr">
        <is>
          <t>FUNDING_GATE_LONG_MAX</t>
        </is>
      </c>
      <c r="B264" s="73" t="inlineStr">
        <is>
          <t>0.0_ALT</t>
        </is>
      </c>
      <c r="C264" s="38" t="n"/>
      <c r="D264" s="38" t="inlineStr">
        <is>
          <t>ENTRY, GLOBAL_CHECK, STOCKS_EXIT</t>
        </is>
      </c>
      <c r="E264" s="38" t="n"/>
      <c r="F264" s="30" t="n"/>
      <c r="G264" s="38">
        <f>IFERROR(VLOOKUP($A281&amp;"_"&amp;$B281,Results_Deltas!$A$2:$P$15000,5,FALSE),"")</f>
        <v/>
      </c>
      <c r="H264" s="38" t="inlineStr">
        <is>
          <t>Blanket (page end)</t>
        </is>
      </c>
      <c r="I264" s="30" t="n"/>
      <c r="J264" s="30" t="n"/>
      <c r="K264" s="30" t="n"/>
      <c r="L264" s="30" t="inlineStr">
        <is>
          <t>NO</t>
        </is>
      </c>
      <c r="M264" s="30" t="n">
        <v>-0.03058979950392729</v>
      </c>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c r="IN264" s="76" t="inlineStr">
        <is>
          <t>SUSPICIOUS n=0 for crypto_short — keep, needs S1 fills (backtest-expert: &lt;30 trades, seek plateaus, punish)</t>
        </is>
      </c>
    </row>
    <row r="265" ht="15.75" customHeight="1" s="67">
      <c r="A265" s="37" t="inlineStr">
        <is>
          <t>FUNDING_GATE_MTF_REQUIRED</t>
        </is>
      </c>
      <c r="B265" s="73" t="inlineStr">
        <is>
          <t>0.0</t>
        </is>
      </c>
      <c r="C265" s="38" t="n"/>
      <c r="D265" s="38" t="inlineStr">
        <is>
          <t>ENTRY, GLOBAL_CHECK, STOCKS_EXIT</t>
        </is>
      </c>
      <c r="E265" s="38" t="n"/>
      <c r="F265" s="30" t="n"/>
      <c r="G265" s="38">
        <f>IFERROR(VLOOKUP($A282&amp;"_"&amp;$B282,Results_Deltas!$A$2:$P$15000,5,FALSE),"")</f>
        <v/>
      </c>
      <c r="H265" s="38" t="inlineStr">
        <is>
          <t>Blanket (page end)</t>
        </is>
      </c>
      <c r="I265" s="30" t="n"/>
      <c r="J265" s="30" t="n"/>
      <c r="K265" s="30" t="n"/>
      <c r="L265" s="30" t="inlineStr">
        <is>
          <t>NO</t>
        </is>
      </c>
      <c r="M265" s="30" t="n">
        <v>-0.03058979950392729</v>
      </c>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c r="IN265" s="76" t="inlineStr">
        <is>
          <t>SUSPICIOUS n=0 for crypto_short — keep, needs S1 fills (backtest-expert: &lt;30 trades, seek plateaus, punish)</t>
        </is>
      </c>
    </row>
    <row r="266" ht="15.75" customHeight="1" s="67">
      <c r="A266" s="37" t="inlineStr">
        <is>
          <t>FUNDING_GATE_MTF_REQUIRED</t>
        </is>
      </c>
      <c r="B266" s="73" t="inlineStr">
        <is>
          <t>0.0_ALT</t>
        </is>
      </c>
      <c r="C266" s="38" t="n"/>
      <c r="D266" s="38" t="inlineStr">
        <is>
          <t>ENTRY, GLOBAL_CHECK, STOCKS_EXIT</t>
        </is>
      </c>
      <c r="E266" s="38" t="n"/>
      <c r="F266" s="30" t="n"/>
      <c r="G266" s="38">
        <f>IFERROR(VLOOKUP($A283&amp;"_"&amp;$B283,Results_Deltas!$A$2:$P$15000,5,FALSE),"")</f>
        <v/>
      </c>
      <c r="H266" s="38" t="inlineStr">
        <is>
          <t>Blanket (page end)</t>
        </is>
      </c>
      <c r="I266" s="30" t="n"/>
      <c r="J266" s="30" t="n"/>
      <c r="K266" s="30" t="n"/>
      <c r="L266" s="30" t="inlineStr">
        <is>
          <t>NO</t>
        </is>
      </c>
      <c r="M266" s="30" t="n">
        <v>-0.03058979950392729</v>
      </c>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c r="IN266" s="76" t="inlineStr">
        <is>
          <t>SUSPICIOUS n=0 for crypto_short — keep, needs S1 fills (backtest-expert: &lt;30 trades, seek plateaus, punish)</t>
        </is>
      </c>
    </row>
    <row r="267" ht="15.75" customHeight="1" s="67">
      <c r="A267" s="37" t="inlineStr">
        <is>
          <t>FUNDING_GATE_SHORT_MIN</t>
        </is>
      </c>
      <c r="B267" s="73" t="inlineStr">
        <is>
          <t>0.0</t>
        </is>
      </c>
      <c r="C267" s="38" t="n"/>
      <c r="D267" s="38" t="inlineStr">
        <is>
          <t>ENTRY, GLOBAL_CHECK, STOCKS_EXIT</t>
        </is>
      </c>
      <c r="E267" s="38" t="n"/>
      <c r="F267" s="30" t="n"/>
      <c r="G267" s="38">
        <f>IFERROR(VLOOKUP($A284&amp;"_"&amp;$B284,Results_Deltas!$A$2:$P$15000,5,FALSE),"")</f>
        <v/>
      </c>
      <c r="H267" s="38" t="inlineStr">
        <is>
          <t>Blanket (page end)</t>
        </is>
      </c>
      <c r="I267" s="30" t="n"/>
      <c r="J267" s="30" t="n"/>
      <c r="K267" s="30" t="n"/>
      <c r="L267" s="30" t="inlineStr">
        <is>
          <t>NO</t>
        </is>
      </c>
      <c r="M267" s="30" t="n">
        <v>-0.03058979950392729</v>
      </c>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c r="IN267" s="76" t="inlineStr">
        <is>
          <t>SUSPICIOUS n=0 for crypto_short — keep, needs S1 fills (backtest-expert: &lt;30 trades, seek plateaus, punish)</t>
        </is>
      </c>
    </row>
    <row r="268" ht="15.75" customHeight="1" s="67">
      <c r="A268" s="37" t="inlineStr">
        <is>
          <t>FUNDING_GATE_SHORT_MIN</t>
        </is>
      </c>
      <c r="B268" s="73" t="inlineStr">
        <is>
          <t>0.0_ALT</t>
        </is>
      </c>
      <c r="C268" s="38" t="n"/>
      <c r="D268" s="38" t="inlineStr">
        <is>
          <t>ENTRY, GLOBAL_CHECK, STOCKS_EXIT</t>
        </is>
      </c>
      <c r="E268" s="38" t="n"/>
      <c r="F268" s="30" t="n"/>
      <c r="G268" s="38">
        <f>IFERROR(VLOOKUP($A285&amp;"_"&amp;$B285,Results_Deltas!$A$2:$P$15000,5,FALSE),"")</f>
        <v/>
      </c>
      <c r="H268" s="38" t="inlineStr">
        <is>
          <t>Blanket (page end)</t>
        </is>
      </c>
      <c r="I268" s="30" t="n"/>
      <c r="J268" s="30" t="n"/>
      <c r="K268" s="30" t="n"/>
      <c r="L268" s="30" t="inlineStr">
        <is>
          <t>NO</t>
        </is>
      </c>
      <c r="M268" s="30" t="n">
        <v>-0.03058979950392729</v>
      </c>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c r="IN268" s="76" t="inlineStr">
        <is>
          <t>SUSPICIOUS n=0 for crypto_short — keep, needs S1 fills (backtest-expert: &lt;30 trades, seek plateaus, punish)</t>
        </is>
      </c>
    </row>
    <row r="269" ht="15.75" customHeight="1" s="67">
      <c r="A269" s="37" t="inlineStr">
        <is>
          <t>GOLDEN_RULE_BASE_USD</t>
        </is>
      </c>
      <c r="B269" s="73" t="inlineStr">
        <is>
          <t>0.0</t>
        </is>
      </c>
      <c r="C269" s="38" t="n"/>
      <c r="D269" s="38" t="inlineStr">
        <is>
          <t>GLOBAL_CHECK, STOCKS_EXIT</t>
        </is>
      </c>
      <c r="E269" s="38" t="n"/>
      <c r="F269" s="30" t="n"/>
      <c r="G269" s="38">
        <f>IFERROR(VLOOKUP($A286&amp;"_"&amp;$B286,Results_Deltas!$A$2:$P$15000,5,FALSE),"")</f>
        <v/>
      </c>
      <c r="H269" s="38" t="inlineStr">
        <is>
          <t>Blanket (page end)</t>
        </is>
      </c>
      <c r="I269" s="30" t="n"/>
      <c r="J269" s="30" t="n"/>
      <c r="K269" s="30" t="n"/>
      <c r="L269" s="30" t="inlineStr">
        <is>
          <t>NO</t>
        </is>
      </c>
      <c r="M269" s="30" t="n">
        <v>-0.03058979950392729</v>
      </c>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c r="IN269" s="76" t="inlineStr">
        <is>
          <t>SUSPICIOUS n=0 for crypto_short — keep, needs S1 fills (backtest-expert: &lt;30 trades, seek plateaus, punish)</t>
        </is>
      </c>
    </row>
    <row r="270" ht="15.75" customHeight="1" s="67">
      <c r="A270" s="37" t="inlineStr">
        <is>
          <t>GOLDEN_RULE_BASE_USD</t>
        </is>
      </c>
      <c r="B270" s="73" t="inlineStr">
        <is>
          <t>0.0_ALT</t>
        </is>
      </c>
      <c r="C270" s="38" t="n"/>
      <c r="D270" s="38" t="inlineStr">
        <is>
          <t>GLOBAL_CHECK, STOCKS_EXIT</t>
        </is>
      </c>
      <c r="E270" s="38" t="n"/>
      <c r="F270" s="30" t="n"/>
      <c r="G270" s="38">
        <f>IFERROR(VLOOKUP($A287&amp;"_"&amp;$B287,Results_Deltas!$A$2:$P$15000,5,FALSE),"")</f>
        <v/>
      </c>
      <c r="H270" s="38" t="inlineStr">
        <is>
          <t>Blanket (page end)</t>
        </is>
      </c>
      <c r="I270" s="30" t="n"/>
      <c r="J270" s="30" t="n"/>
      <c r="K270" s="30" t="n"/>
      <c r="L270" s="30" t="inlineStr">
        <is>
          <t>NO</t>
        </is>
      </c>
      <c r="M270" s="30" t="n">
        <v>-0.03058979950392729</v>
      </c>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c r="IN270" s="76" t="inlineStr">
        <is>
          <t>SUSPICIOUS n=0 for crypto_short — keep, needs S1 fills (backtest-expert: &lt;30 trades, seek plateaus, punish)</t>
        </is>
      </c>
    </row>
    <row r="271" ht="15.75" customHeight="1" s="67">
      <c r="A271" s="37" t="inlineStr">
        <is>
          <t>GR_FILTER_ALL_ENTRIES</t>
        </is>
      </c>
      <c r="B271" s="73" t="inlineStr">
        <is>
          <t>0.0</t>
        </is>
      </c>
      <c r="C271" s="38" t="n"/>
      <c r="D271" s="38" t="inlineStr">
        <is>
          <t>GLOBAL_CHECK, STOCKS_EXIT</t>
        </is>
      </c>
      <c r="E271" s="38" t="n"/>
      <c r="F271" s="30" t="n"/>
      <c r="G271" s="38">
        <f>IFERROR(VLOOKUP($A288&amp;"_"&amp;$B288,Results_Deltas!$A$2:$P$15000,5,FALSE),"")</f>
        <v/>
      </c>
      <c r="H271" s="38" t="inlineStr">
        <is>
          <t>Blanket (page end)</t>
        </is>
      </c>
      <c r="I271" s="30" t="n"/>
      <c r="J271" s="30" t="n"/>
      <c r="K271" s="30" t="n"/>
      <c r="L271" s="30" t="inlineStr">
        <is>
          <t>NO</t>
        </is>
      </c>
      <c r="M271" s="30" t="n">
        <v>-0.03058979950392729</v>
      </c>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c r="IN271" s="76" t="inlineStr">
        <is>
          <t>SUSPICIOUS n=0 for crypto_short — keep, needs S1 fills (backtest-expert: &lt;30 trades, seek plateaus, punish)</t>
        </is>
      </c>
    </row>
    <row r="272" ht="15.75" customHeight="1" s="67">
      <c r="A272" s="37" t="inlineStr">
        <is>
          <t>GR_FILTER_ALL_ENTRIES</t>
        </is>
      </c>
      <c r="B272" s="73" t="inlineStr">
        <is>
          <t>0.0_ALT</t>
        </is>
      </c>
      <c r="C272" s="38" t="n"/>
      <c r="D272" s="38" t="inlineStr">
        <is>
          <t>GLOBAL_CHECK, STOCKS_EXIT</t>
        </is>
      </c>
      <c r="E272" s="38" t="n"/>
      <c r="F272" s="30" t="n"/>
      <c r="G272" s="38">
        <f>IFERROR(VLOOKUP($A289&amp;"_"&amp;$B289,Results_Deltas!$A$2:$P$15000,5,FALSE),"")</f>
        <v/>
      </c>
      <c r="H272" s="38" t="inlineStr">
        <is>
          <t>Blanket (page end)</t>
        </is>
      </c>
      <c r="I272" s="30" t="n"/>
      <c r="J272" s="30" t="n"/>
      <c r="K272" s="30" t="n"/>
      <c r="L272" s="30" t="inlineStr">
        <is>
          <t>NO</t>
        </is>
      </c>
      <c r="M272" s="30" t="n">
        <v>-0.03058979950392729</v>
      </c>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c r="IN272" s="76" t="inlineStr">
        <is>
          <t>SUSPICIOUS n=0 for crypto_short — keep, needs S1 fills (backtest-expert: &lt;30 trades, seek plateaus, punish)</t>
        </is>
      </c>
    </row>
    <row r="273" ht="15.75" customHeight="1" s="67">
      <c r="A273" s="37" t="inlineStr">
        <is>
          <t>HLR_SMA_BAND_PCT</t>
        </is>
      </c>
      <c r="B273" s="73" t="inlineStr">
        <is>
          <t>0</t>
        </is>
      </c>
      <c r="C273" s="38" t="n"/>
      <c r="D273" s="38" t="inlineStr">
        <is>
          <t>ENTRY, GLOBAL_CHECK, STOCKS_EXIT</t>
        </is>
      </c>
      <c r="E273" s="38" t="n"/>
      <c r="F273" s="30" t="n"/>
      <c r="G273" s="38">
        <f>IFERROR(VLOOKUP($A290&amp;"_"&amp;$B290,Results_Deltas!$A$2:$P$15000,5,FALSE),"")</f>
        <v/>
      </c>
      <c r="H273" s="38" t="inlineStr">
        <is>
          <t>Blanket (page end)</t>
        </is>
      </c>
      <c r="I273" s="30" t="n"/>
      <c r="J273" s="30" t="n"/>
      <c r="K273" s="30" t="n"/>
      <c r="L273" s="30" t="inlineStr">
        <is>
          <t>NO</t>
        </is>
      </c>
      <c r="M273" s="30" t="n">
        <v>-0.03058979950392729</v>
      </c>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c r="IN273" s="76" t="inlineStr">
        <is>
          <t>SUSPICIOUS n=0 for crypto_short — keep, needs S1 fills (backtest-expert: &lt;30 trades, seek plateaus, punish)</t>
        </is>
      </c>
    </row>
    <row r="274" ht="15.75" customHeight="1" s="67">
      <c r="A274" s="37" t="inlineStr">
        <is>
          <t>HLR_TOP_MIN_TFS</t>
        </is>
      </c>
      <c r="B274" s="73" t="inlineStr">
        <is>
          <t>0</t>
        </is>
      </c>
      <c r="C274" s="38" t="n"/>
      <c r="D274" s="38" t="inlineStr">
        <is>
          <t>GLOBAL_CHECK, REENTRY, STOCKS_EXIT</t>
        </is>
      </c>
      <c r="E274" s="38" t="n"/>
      <c r="F274" s="30" t="n"/>
      <c r="G274" s="38">
        <f>IFERROR(VLOOKUP($A291&amp;"_"&amp;$B291,Results_Deltas!$A$2:$P$15000,5,FALSE),"")</f>
        <v/>
      </c>
      <c r="H274" s="38" t="inlineStr">
        <is>
          <t>Blanket (page end)</t>
        </is>
      </c>
      <c r="I274" s="30" t="n"/>
      <c r="J274" s="30" t="n"/>
      <c r="K274" s="30" t="n"/>
      <c r="L274" s="30" t="inlineStr">
        <is>
          <t>NO</t>
        </is>
      </c>
      <c r="M274" s="30" t="n">
        <v>-0.03058979950392729</v>
      </c>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c r="IN274" s="76" t="inlineStr">
        <is>
          <t>SUSPICIOUS n=0 for crypto_short — keep, needs S1 fills (backtest-expert: &lt;30 trades, seek plateaus, punish)</t>
        </is>
      </c>
    </row>
    <row r="275" ht="15.75" customHeight="1" s="67">
      <c r="A275" s="37" t="inlineStr">
        <is>
          <t>HTF4_CONF</t>
        </is>
      </c>
      <c r="B275" s="73" t="inlineStr">
        <is>
          <t>False_ALT</t>
        </is>
      </c>
      <c r="C275" s="38" t="n"/>
      <c r="D275" s="38" t="inlineStr">
        <is>
          <t>GLOBAL_CHECK, STOCKS_EXIT</t>
        </is>
      </c>
      <c r="E275" s="38" t="n"/>
      <c r="F275" s="30" t="n"/>
      <c r="G275" s="38">
        <f>IFERROR(VLOOKUP($A292&amp;"_"&amp;$B292,Results_Deltas!$A$2:$P$15000,5,FALSE),"")</f>
        <v/>
      </c>
      <c r="H275" s="38" t="inlineStr">
        <is>
          <t>Blanket (page end)</t>
        </is>
      </c>
      <c r="I275" s="30" t="n"/>
      <c r="J275" s="30" t="n"/>
      <c r="K275" s="30" t="n"/>
      <c r="L275" s="30" t="inlineStr">
        <is>
          <t>NO</t>
        </is>
      </c>
      <c r="M275" s="30" t="n">
        <v>-0.03058979950392729</v>
      </c>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c r="IN275" s="76" t="inlineStr">
        <is>
          <t>SUSPICIOUS n=0 for crypto_short — keep, needs S1 fills (backtest-expert: &lt;30 trades, seek plateaus, punish)</t>
        </is>
      </c>
    </row>
    <row r="276" ht="15.75" customHeight="1" s="67">
      <c r="A276" s="37" t="inlineStr">
        <is>
          <t>HTF_GATE_BYPASS_RZ</t>
        </is>
      </c>
      <c r="B276" s="73" t="inlineStr">
        <is>
          <t>0.0</t>
        </is>
      </c>
      <c r="C276" s="38" t="n"/>
      <c r="D276" s="38" t="inlineStr">
        <is>
          <t>ENTRY, GLOBAL_CHECK, STOCKS_EXIT</t>
        </is>
      </c>
      <c r="E276" s="38" t="n"/>
      <c r="F276" s="30" t="n"/>
      <c r="G276" s="38">
        <f>IFERROR(VLOOKUP($A293&amp;"_"&amp;$B293,Results_Deltas!$A$2:$P$15000,5,FALSE),"")</f>
        <v/>
      </c>
      <c r="H276" s="38" t="inlineStr">
        <is>
          <t>Blanket (page end)</t>
        </is>
      </c>
      <c r="I276" s="30" t="n"/>
      <c r="J276" s="30" t="n"/>
      <c r="K276" s="30" t="n"/>
      <c r="L276" s="30" t="inlineStr">
        <is>
          <t>NO</t>
        </is>
      </c>
      <c r="M276" s="30" t="n">
        <v>-0.03058979950392729</v>
      </c>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c r="IN276" s="76" t="inlineStr">
        <is>
          <t>SUSPICIOUS n=0 for crypto_short — keep, needs S1 fills (backtest-expert: &lt;30 trades, seek plateaus, punish)</t>
        </is>
      </c>
    </row>
    <row r="277" ht="15.75" customHeight="1" s="67">
      <c r="A277" s="37" t="inlineStr">
        <is>
          <t>HTF_GATE_BYPASS_RZ</t>
        </is>
      </c>
      <c r="B277" s="73" t="inlineStr">
        <is>
          <t>0.0_ALT</t>
        </is>
      </c>
      <c r="C277" s="38" t="n"/>
      <c r="D277" s="38" t="inlineStr">
        <is>
          <t>ENTRY, GLOBAL_CHECK, STOCKS_EXIT</t>
        </is>
      </c>
      <c r="E277" s="38" t="n"/>
      <c r="F277" s="30" t="n"/>
      <c r="G277" s="38">
        <f>IFERROR(VLOOKUP($A294&amp;"_"&amp;$B294,Results_Deltas!$A$2:$P$15000,5,FALSE),"")</f>
        <v/>
      </c>
      <c r="H277" s="38" t="inlineStr">
        <is>
          <t>Blanket (page end)</t>
        </is>
      </c>
      <c r="I277" s="30" t="n"/>
      <c r="J277" s="30" t="n"/>
      <c r="K277" s="30" t="n"/>
      <c r="L277" s="30" t="inlineStr">
        <is>
          <t>NO</t>
        </is>
      </c>
      <c r="M277" s="30" t="n">
        <v>-0.03058979950392729</v>
      </c>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c r="IN277" s="76" t="inlineStr">
        <is>
          <t>SUSPICIOUS n=0 for crypto_short — keep, needs S1 fills (backtest-expert: &lt;30 trades, seek plateaus, punish)</t>
        </is>
      </c>
    </row>
    <row r="278" ht="15.75" customHeight="1" s="67">
      <c r="A278" s="37" t="inlineStr">
        <is>
          <t>HTF_GATE_D_MANDATORY</t>
        </is>
      </c>
      <c r="B278" s="73" t="inlineStr">
        <is>
          <t>0.0</t>
        </is>
      </c>
      <c r="C278" s="38" t="n"/>
      <c r="D278" s="38" t="inlineStr">
        <is>
          <t>ENTRY, GLOBAL_CHECK, STOCKS_EXIT</t>
        </is>
      </c>
      <c r="E278" s="38" t="n"/>
      <c r="F278" s="30" t="n"/>
      <c r="G278" s="38">
        <f>IFERROR(VLOOKUP($A295&amp;"_"&amp;$B295,Results_Deltas!$A$2:$P$15000,5,FALSE),"")</f>
        <v/>
      </c>
      <c r="H278" s="38" t="inlineStr">
        <is>
          <t>Blanket (page end)</t>
        </is>
      </c>
      <c r="I278" s="30" t="n"/>
      <c r="J278" s="30" t="n"/>
      <c r="K278" s="30" t="n"/>
      <c r="L278" s="30" t="inlineStr">
        <is>
          <t>NO</t>
        </is>
      </c>
      <c r="M278" s="30" t="n">
        <v>-0.03058979950392729</v>
      </c>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c r="IN278" s="76" t="inlineStr">
        <is>
          <t>SUSPICIOUS n=0 for crypto_short — keep, needs S1 fills (backtest-expert: &lt;30 trades, seek plateaus, punish)</t>
        </is>
      </c>
    </row>
    <row r="279" ht="15.75" customHeight="1" s="67">
      <c r="A279" s="37" t="inlineStr">
        <is>
          <t>HTF_GATE_D_MANDATORY</t>
        </is>
      </c>
      <c r="B279" s="73" t="inlineStr">
        <is>
          <t>0.0_ALT</t>
        </is>
      </c>
      <c r="C279" s="38" t="n"/>
      <c r="D279" s="38" t="inlineStr">
        <is>
          <t>ENTRY, GLOBAL_CHECK, STOCKS_EXIT</t>
        </is>
      </c>
      <c r="E279" s="38" t="n"/>
      <c r="F279" s="30" t="n"/>
      <c r="G279" s="38">
        <f>IFERROR(VLOOKUP($A296&amp;"_"&amp;$B296,Results_Deltas!$A$2:$P$15000,5,FALSE),"")</f>
        <v/>
      </c>
      <c r="H279" s="38" t="inlineStr">
        <is>
          <t>Blanket (page end)</t>
        </is>
      </c>
      <c r="I279" s="30" t="n"/>
      <c r="J279" s="30" t="n"/>
      <c r="K279" s="30" t="n"/>
      <c r="L279" s="30" t="inlineStr">
        <is>
          <t>NO</t>
        </is>
      </c>
      <c r="M279" s="30" t="n">
        <v>-0.03058979950392729</v>
      </c>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c r="IN279" s="76" t="inlineStr">
        <is>
          <t>SUSPICIOUS n=0 for crypto_short — keep, needs S1 fills (backtest-expert: &lt;30 trades, seek plateaus, punish)</t>
        </is>
      </c>
    </row>
    <row r="280" ht="15.75" customHeight="1" s="67">
      <c r="A280" s="37" t="inlineStr">
        <is>
          <t>HTF_GATE_MIN_CONFIRMATIONS</t>
        </is>
      </c>
      <c r="B280" s="73" t="inlineStr">
        <is>
          <t>0.0</t>
        </is>
      </c>
      <c r="C280" s="38" t="n"/>
      <c r="D280" s="38" t="inlineStr">
        <is>
          <t>ENTRY, GLOBAL_CHECK, STOCKS_EXIT</t>
        </is>
      </c>
      <c r="E280" s="38" t="n"/>
      <c r="F280" s="30" t="n"/>
      <c r="G280" s="38">
        <f>IFERROR(VLOOKUP($A297&amp;"_"&amp;$B297,Results_Deltas!$A$2:$P$15000,5,FALSE),"")</f>
        <v/>
      </c>
      <c r="H280" s="38" t="inlineStr">
        <is>
          <t>Blanket (page end)</t>
        </is>
      </c>
      <c r="I280" s="30" t="n"/>
      <c r="J280" s="30" t="n"/>
      <c r="K280" s="30" t="n"/>
      <c r="L280" s="30" t="inlineStr">
        <is>
          <t>NO</t>
        </is>
      </c>
      <c r="M280" s="30" t="n">
        <v>-0.03058979950392729</v>
      </c>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c r="IN280" s="76" t="inlineStr">
        <is>
          <t>SUSPICIOUS n=0 for crypto_short — keep, needs S1 fills (backtest-expert: &lt;30 trades, seek plateaus, punish)</t>
        </is>
      </c>
    </row>
    <row r="281" ht="15.75" customHeight="1" s="67">
      <c r="A281" s="37" t="inlineStr">
        <is>
          <t>HTF_GATE_MIN_CONFIRMATIONS</t>
        </is>
      </c>
      <c r="B281" s="73" t="inlineStr">
        <is>
          <t>0.0_ALT</t>
        </is>
      </c>
      <c r="C281" s="38" t="n"/>
      <c r="D281" s="38" t="inlineStr">
        <is>
          <t>ENTRY, GLOBAL_CHECK, STOCKS_EXIT</t>
        </is>
      </c>
      <c r="E281" s="38" t="n"/>
      <c r="F281" s="30" t="n"/>
      <c r="G281" s="38">
        <f>IFERROR(VLOOKUP($A298&amp;"_"&amp;$B298,Results_Deltas!$A$2:$P$15000,5,FALSE),"")</f>
        <v/>
      </c>
      <c r="H281" s="38" t="inlineStr">
        <is>
          <t>Blanket (page end)</t>
        </is>
      </c>
      <c r="I281" s="30" t="n"/>
      <c r="J281" s="30" t="n"/>
      <c r="K281" s="30" t="n"/>
      <c r="L281" s="30" t="inlineStr">
        <is>
          <t>NO</t>
        </is>
      </c>
      <c r="M281" s="30" t="n">
        <v>-0.03058979950392729</v>
      </c>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c r="IN281" s="76" t="inlineStr">
        <is>
          <t>SUSPICIOUS n=0 for crypto_short — keep, needs S1 fills (backtest-expert: &lt;30 trades, seek plateaus, punish)</t>
        </is>
      </c>
    </row>
    <row r="282" ht="15.75" customHeight="1" s="67">
      <c r="A282" s="37" t="inlineStr">
        <is>
          <t>HTF_TREND_VETO_BYPASS_REASONS</t>
        </is>
      </c>
      <c r="B282" s="73" t="inlineStr">
        <is>
          <t>0.0</t>
        </is>
      </c>
      <c r="C282" s="38" t="n"/>
      <c r="D282" s="38" t="inlineStr">
        <is>
          <t>GLOBAL_CHECK, STOCKS_EXIT</t>
        </is>
      </c>
      <c r="E282" s="38" t="n"/>
      <c r="F282" s="30" t="n"/>
      <c r="G282" s="38">
        <f>IFERROR(VLOOKUP($A299&amp;"_"&amp;$B299,Results_Deltas!$A$2:$P$15000,5,FALSE),"")</f>
        <v/>
      </c>
      <c r="H282" s="38" t="inlineStr">
        <is>
          <t>Blanket (page end)</t>
        </is>
      </c>
      <c r="I282" s="30" t="n"/>
      <c r="J282" s="30" t="n"/>
      <c r="K282" s="30" t="n"/>
      <c r="L282" s="30" t="inlineStr">
        <is>
          <t>YES</t>
        </is>
      </c>
      <c r="M282" s="30" t="n">
        <v>-0.03058979950392729</v>
      </c>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c r="IN282" s="76" t="inlineStr">
        <is>
          <t>SUSPICIOUS n=0 for crypto_short — keep, needs S1 fills (backtest-expert: &lt;30 trades, seek plateaus, punish)</t>
        </is>
      </c>
    </row>
    <row r="283" ht="15.75" customHeight="1" s="67">
      <c r="A283" s="37" t="inlineStr">
        <is>
          <t>HTF_TREND_VETO_BYPASS_REASONS</t>
        </is>
      </c>
      <c r="B283" s="73" t="inlineStr">
        <is>
          <t>0.0_ALT</t>
        </is>
      </c>
      <c r="C283" s="38" t="n"/>
      <c r="D283" s="38" t="inlineStr">
        <is>
          <t>GLOBAL_CHECK, STOCKS_EXIT</t>
        </is>
      </c>
      <c r="E283" s="38" t="n"/>
      <c r="F283" s="30" t="n"/>
      <c r="G283" s="38">
        <f>IFERROR(VLOOKUP($A300&amp;"_"&amp;$B300,Results_Deltas!$A$2:$P$15000,5,FALSE),"")</f>
        <v/>
      </c>
      <c r="H283" s="38" t="inlineStr">
        <is>
          <t>Blanket (page end)</t>
        </is>
      </c>
      <c r="I283" s="30" t="n"/>
      <c r="J283" s="30" t="n"/>
      <c r="K283" s="30" t="n"/>
      <c r="L283" s="30" t="inlineStr">
        <is>
          <t>NO</t>
        </is>
      </c>
      <c r="M283" s="30" t="n">
        <v>-0.03058979950392729</v>
      </c>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c r="IN283" s="76" t="inlineStr">
        <is>
          <t>SUSPICIOUS n=0 for crypto_short — keep, needs S1 fills (backtest-expert: &lt;30 trades, seek plateaus, punish)</t>
        </is>
      </c>
    </row>
    <row r="284" ht="15.75" customHeight="1" s="67">
      <c r="A284" s="37" t="inlineStr">
        <is>
          <t>LEADERBOARD_FILTER</t>
        </is>
      </c>
      <c r="B284" s="73" t="inlineStr">
        <is>
          <t>False_ALT</t>
        </is>
      </c>
      <c r="C284" s="38" t="n"/>
      <c r="D284" s="38" t="inlineStr">
        <is>
          <t>AUGMENT, ENTRY, EXIT, GLOBAL_CHECK, REDUCE, STOCKS_EXIT</t>
        </is>
      </c>
      <c r="E284" s="38" t="n"/>
      <c r="F284" s="30" t="n"/>
      <c r="G284" s="38">
        <f>IFERROR(VLOOKUP($A301&amp;"_"&amp;$B301,Results_Deltas!$A$2:$P$15000,5,FALSE),"")</f>
        <v/>
      </c>
      <c r="H284" s="38" t="inlineStr">
        <is>
          <t>Blanket (page end)</t>
        </is>
      </c>
      <c r="I284" s="30" t="n"/>
      <c r="J284" s="30" t="n"/>
      <c r="K284" s="30" t="n"/>
      <c r="L284" s="30" t="inlineStr">
        <is>
          <t>NO</t>
        </is>
      </c>
      <c r="M284" s="30" t="n">
        <v>-0.03058979950392729</v>
      </c>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c r="IN284" s="76" t="inlineStr">
        <is>
          <t>SUSPICIOUS n=0 for crypto_short — keep, needs S1 fills (backtest-expert: &lt;30 trades, seek plateaus, punish)</t>
        </is>
      </c>
    </row>
    <row r="285" ht="15.75" customHeight="1" s="67">
      <c r="A285" s="37" t="inlineStr">
        <is>
          <t>LH_HL_FILTER_REQUIRE_BOTH</t>
        </is>
      </c>
      <c r="B285" s="73" t="inlineStr">
        <is>
          <t>False_ALT</t>
        </is>
      </c>
      <c r="C285" s="38" t="n"/>
      <c r="D285" s="38" t="inlineStr">
        <is>
          <t>ENTRY, GLOBAL_CHECK, STOCKS_EXIT</t>
        </is>
      </c>
      <c r="E285" s="38" t="n"/>
      <c r="F285" s="30" t="n"/>
      <c r="G285" s="38">
        <f>IFERROR(VLOOKUP($A302&amp;"_"&amp;$B302,Results_Deltas!$A$2:$P$15000,5,FALSE),"")</f>
        <v/>
      </c>
      <c r="H285" s="38" t="inlineStr">
        <is>
          <t>Blanket (page end)</t>
        </is>
      </c>
      <c r="I285" s="30" t="n"/>
      <c r="J285" s="30" t="n"/>
      <c r="K285" s="30" t="n"/>
      <c r="L285" s="30" t="inlineStr">
        <is>
          <t>YES</t>
        </is>
      </c>
      <c r="M285" s="30" t="n">
        <v>-0.03058979950392729</v>
      </c>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c r="IN285" s="76" t="inlineStr">
        <is>
          <t>SUSPICIOUS n=0 for crypto_short — keep, needs S1 fills (backtest-expert: &lt;30 trades, seek plateaus, punish)</t>
        </is>
      </c>
    </row>
    <row r="286" ht="15.75" customHeight="1" s="67">
      <c r="A286" s="39" t="inlineStr">
        <is>
          <t>MANDATORY_REENTRY_WT_FILTER_MIN_VELOCITY</t>
        </is>
      </c>
      <c r="B286" s="73" t="inlineStr">
        <is>
          <t>0.0</t>
        </is>
      </c>
      <c r="C286" s="38" t="n"/>
      <c r="D286" s="38" t="inlineStr">
        <is>
          <t>GLOBAL_CHECK, STOCKS_EXIT</t>
        </is>
      </c>
      <c r="E286" s="38" t="n"/>
      <c r="F286" s="30" t="n"/>
      <c r="G286" s="38">
        <f>IFERROR(VLOOKUP($A303&amp;"_"&amp;$B303,Results_Deltas!$A$2:$P$15000,5,FALSE),"")</f>
        <v/>
      </c>
      <c r="H286" s="38" t="inlineStr">
        <is>
          <t>Blanket (page end)</t>
        </is>
      </c>
      <c r="I286" s="30" t="n"/>
      <c r="J286" s="30" t="n"/>
      <c r="K286" s="30" t="n"/>
      <c r="L286" s="30" t="inlineStr">
        <is>
          <t>NO</t>
        </is>
      </c>
      <c r="M286" s="30" t="n">
        <v>-0.03058979950392729</v>
      </c>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c r="IN286" s="76" t="inlineStr">
        <is>
          <t>SUSPICIOUS n=0 for crypto_short — keep, needs S1 fills (backtest-expert: &lt;30 trades, seek plateaus, punish)</t>
        </is>
      </c>
    </row>
    <row r="287" ht="15.75" customHeight="1" s="67">
      <c r="A287" s="37" t="inlineStr">
        <is>
          <t>MANDATORY_REENTRY_WT_FILTER_MIN_VELOCITY</t>
        </is>
      </c>
      <c r="B287" s="73" t="inlineStr">
        <is>
          <t>0.0_ALT</t>
        </is>
      </c>
      <c r="C287" s="38" t="n"/>
      <c r="D287" s="38" t="inlineStr">
        <is>
          <t>GLOBAL_CHECK, STOCKS_EXIT</t>
        </is>
      </c>
      <c r="E287" s="38" t="n"/>
      <c r="F287" s="30" t="n"/>
      <c r="G287" s="38">
        <f>IFERROR(VLOOKUP($A304&amp;"_"&amp;$B304,Results_Deltas!$A$2:$P$15000,5,FALSE),"")</f>
        <v/>
      </c>
      <c r="H287" s="38" t="inlineStr">
        <is>
          <t>Blanket (page end)</t>
        </is>
      </c>
      <c r="I287" s="30" t="n"/>
      <c r="J287" s="30" t="n"/>
      <c r="K287" s="30" t="n"/>
      <c r="L287" s="30" t="inlineStr">
        <is>
          <t>YES</t>
        </is>
      </c>
      <c r="M287" s="30" t="n">
        <v>-0.03058979950392729</v>
      </c>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c r="IN287" s="76" t="inlineStr">
        <is>
          <t>SUSPICIOUS n=0 for crypto_short — keep, needs S1 fills (backtest-expert: &lt;30 trades, seek plateaus, punish)</t>
        </is>
      </c>
    </row>
    <row r="288" ht="15.75" customHeight="1" s="67">
      <c r="A288" s="37" t="inlineStr">
        <is>
          <t>MANDATORY_REENTRY_WT_FILTER_REQUIRE_FLIP</t>
        </is>
      </c>
      <c r="B288" s="73" t="inlineStr">
        <is>
          <t>False_ALT</t>
        </is>
      </c>
      <c r="C288" s="38" t="n"/>
      <c r="D288" s="38" t="inlineStr">
        <is>
          <t>GLOBAL_CHECK, STOCKS_EXIT</t>
        </is>
      </c>
      <c r="E288" s="38" t="n"/>
      <c r="F288" s="30" t="n"/>
      <c r="G288" s="38">
        <f>IFERROR(VLOOKUP($A305&amp;"_"&amp;$B305,Results_Deltas!$A$2:$P$15000,5,FALSE),"")</f>
        <v/>
      </c>
      <c r="H288" s="38" t="inlineStr">
        <is>
          <t>Blanket (page end)</t>
        </is>
      </c>
      <c r="I288" s="30" t="n"/>
      <c r="J288" s="30" t="n"/>
      <c r="K288" s="30" t="n"/>
      <c r="L288" s="30" t="inlineStr">
        <is>
          <t>YES</t>
        </is>
      </c>
      <c r="M288" s="30" t="n">
        <v>-0.03058979950392729</v>
      </c>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c r="IN288" s="76" t="inlineStr">
        <is>
          <t>SUSPICIOUS n=0 for crypto_short — keep, needs S1 fills (backtest-expert: &lt;30 trades, seek plateaus, punish)</t>
        </is>
      </c>
    </row>
    <row r="289" ht="15.75" customHeight="1" s="67">
      <c r="A289" s="37" t="inlineStr">
        <is>
          <t>MI_TF_AGREE_MIN</t>
        </is>
      </c>
      <c r="B289" s="73" t="inlineStr">
        <is>
          <t>0.0</t>
        </is>
      </c>
      <c r="C289" s="38" t="n"/>
      <c r="D289" s="38" t="inlineStr">
        <is>
          <t>ENTRY, GLOBAL_CHECK, STOCKS_EXIT</t>
        </is>
      </c>
      <c r="E289" s="38" t="n"/>
      <c r="F289" s="30" t="n"/>
      <c r="G289" s="38">
        <f>IFERROR(VLOOKUP($A306&amp;"_"&amp;$B306,Results_Deltas!$A$2:$P$15000,5,FALSE),"")</f>
        <v/>
      </c>
      <c r="H289" s="38" t="inlineStr">
        <is>
          <t>Blanket (page end)</t>
        </is>
      </c>
      <c r="I289" s="30" t="n"/>
      <c r="J289" s="30" t="n"/>
      <c r="K289" s="30" t="n"/>
      <c r="L289" s="30" t="inlineStr">
        <is>
          <t>NO</t>
        </is>
      </c>
      <c r="M289" s="30" t="n">
        <v>-0.03058979950392729</v>
      </c>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c r="IN289" s="76" t="inlineStr">
        <is>
          <t>SUSPICIOUS n=0 for crypto_short — keep, needs S1 fills (backtest-expert: &lt;30 trades, seek plateaus, punish)</t>
        </is>
      </c>
    </row>
    <row r="290" ht="15.75" customHeight="1" s="67">
      <c r="A290" s="37" t="inlineStr">
        <is>
          <t>MI_TF_AGREE_MIN</t>
        </is>
      </c>
      <c r="B290" s="73" t="inlineStr">
        <is>
          <t>0.0_ALT</t>
        </is>
      </c>
      <c r="C290" s="38" t="n"/>
      <c r="D290" s="38" t="inlineStr">
        <is>
          <t>ENTRY, GLOBAL_CHECK, STOCKS_EXIT</t>
        </is>
      </c>
      <c r="E290" s="38" t="n"/>
      <c r="F290" s="30" t="n"/>
      <c r="G290" s="38">
        <f>IFERROR(VLOOKUP($A307&amp;"_"&amp;$B307,Results_Deltas!$A$2:$P$15000,5,FALSE),"")</f>
        <v/>
      </c>
      <c r="H290" s="38" t="inlineStr">
        <is>
          <t>Blanket (page end)</t>
        </is>
      </c>
      <c r="I290" s="30" t="n"/>
      <c r="J290" s="30" t="n"/>
      <c r="K290" s="30" t="n"/>
      <c r="L290" s="30" t="inlineStr">
        <is>
          <t>NO</t>
        </is>
      </c>
      <c r="M290" s="30" t="n">
        <v>-0.03058979950392729</v>
      </c>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c r="IN290" s="76" t="inlineStr">
        <is>
          <t>SUSPICIOUS n=0 for crypto_short — keep, needs S1 fills (backtest-expert: &lt;30 trades, seek plateaus, punish)</t>
        </is>
      </c>
    </row>
    <row r="291" ht="15.75" customHeight="1" s="67">
      <c r="A291" s="37" t="inlineStr">
        <is>
          <t>MTF_FILTER_STRONG_BUY_QUICK_BYPASS</t>
        </is>
      </c>
      <c r="B291" s="73" t="inlineStr">
        <is>
          <t>0.0</t>
        </is>
      </c>
      <c r="C291" s="38" t="n"/>
      <c r="D291" s="38" t="inlineStr">
        <is>
          <t>GLOBAL_CHECK, STOCKS_EXIT</t>
        </is>
      </c>
      <c r="E291" s="38" t="n"/>
      <c r="F291" s="30" t="n"/>
      <c r="G291" s="38">
        <f>IFERROR(VLOOKUP($A308&amp;"_"&amp;$B308,Results_Deltas!$A$2:$P$15000,5,FALSE),"")</f>
        <v/>
      </c>
      <c r="H291" s="38" t="inlineStr">
        <is>
          <t>Blanket (page end)</t>
        </is>
      </c>
      <c r="I291" s="30" t="n"/>
      <c r="J291" s="30" t="n"/>
      <c r="K291" s="30" t="n"/>
      <c r="L291" s="30" t="inlineStr">
        <is>
          <t>NO</t>
        </is>
      </c>
      <c r="M291" s="30" t="n">
        <v>-0.03058979950392729</v>
      </c>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c r="IN291" s="76" t="inlineStr">
        <is>
          <t>SUSPICIOUS n=0 for crypto_short — keep, needs S1 fills (backtest-expert: &lt;30 trades, seek plateaus, punish)</t>
        </is>
      </c>
    </row>
    <row r="292" ht="15.75" customHeight="1" s="67">
      <c r="A292" s="37" t="inlineStr">
        <is>
          <t>MTF_FILTER_STRONG_BUY_QUICK_BYPASS</t>
        </is>
      </c>
      <c r="B292" s="73" t="inlineStr">
        <is>
          <t>0.0_ALT</t>
        </is>
      </c>
      <c r="C292" s="38" t="n"/>
      <c r="D292" s="38" t="inlineStr">
        <is>
          <t>GLOBAL_CHECK, STOCKS_EXIT</t>
        </is>
      </c>
      <c r="E292" s="38" t="n"/>
      <c r="F292" s="30" t="n"/>
      <c r="G292" s="38">
        <f>IFERROR(VLOOKUP($A309&amp;"_"&amp;$B309,Results_Deltas!$A$2:$P$15000,5,FALSE),"")</f>
        <v/>
      </c>
      <c r="H292" s="38" t="inlineStr">
        <is>
          <t>Blanket (page end)</t>
        </is>
      </c>
      <c r="I292" s="30" t="n"/>
      <c r="J292" s="30" t="n"/>
      <c r="K292" s="30" t="n"/>
      <c r="L292" s="30" t="inlineStr">
        <is>
          <t>NO</t>
        </is>
      </c>
      <c r="M292" s="30" t="n">
        <v>-0.03058979950392729</v>
      </c>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c r="IN292" s="76" t="inlineStr">
        <is>
          <t>SUSPICIOUS n=0 for crypto_short — keep, needs S1 fills (backtest-expert: &lt;30 trades, seek plateaus, punish)</t>
        </is>
      </c>
    </row>
    <row r="293" ht="15.75" customHeight="1" s="67">
      <c r="A293" s="39" t="inlineStr">
        <is>
          <t>NEWBORN_LOSS_KILL_GAIN_THRESHOLD_PCT</t>
        </is>
      </c>
      <c r="B293" s="73" t="inlineStr">
        <is>
          <t>0</t>
        </is>
      </c>
      <c r="C293" s="38" t="n"/>
      <c r="D293" s="38" t="inlineStr">
        <is>
          <t>AUGMENT, EXIT, GLOBAL_CHECK, REDUCE, STOCKS_EXIT</t>
        </is>
      </c>
      <c r="E293" s="38" t="n"/>
      <c r="F293" s="30" t="n"/>
      <c r="G293" s="38">
        <f>IFERROR(VLOOKUP($A310&amp;"_"&amp;$B310,Results_Deltas!$A$2:$P$15000,5,FALSE),"")</f>
        <v/>
      </c>
      <c r="H293" s="38" t="inlineStr">
        <is>
          <t>Blanket (page end)</t>
        </is>
      </c>
      <c r="I293" s="30" t="n"/>
      <c r="J293" s="30" t="n"/>
      <c r="K293" s="30" t="n"/>
      <c r="L293" s="30" t="inlineStr">
        <is>
          <t>YES</t>
        </is>
      </c>
      <c r="M293" s="30" t="n">
        <v>-0.03058979950392729</v>
      </c>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c r="IN293" s="76" t="inlineStr">
        <is>
          <t>SUSPICIOUS n=0 for crypto_short — keep, needs S1 fills (backtest-expert: &lt;30 trades, seek plateaus, punish)</t>
        </is>
      </c>
    </row>
    <row r="294" ht="15.75" customHeight="1" s="67">
      <c r="A294" s="37" t="inlineStr">
        <is>
          <t>NEWBORN_LOSS_KILL_REQUIRE_VEL_AGAINST</t>
        </is>
      </c>
      <c r="B294" s="73" t="inlineStr">
        <is>
          <t>0.0</t>
        </is>
      </c>
      <c r="C294" s="38" t="n"/>
      <c r="D294" s="38" t="inlineStr">
        <is>
          <t>AUGMENT, EXIT, GLOBAL_CHECK, REDUCE, STOCKS_EXIT</t>
        </is>
      </c>
      <c r="E294" s="38" t="n"/>
      <c r="F294" s="30" t="n"/>
      <c r="G294" s="38">
        <f>IFERROR(VLOOKUP($A311&amp;"_"&amp;$B311,Results_Deltas!$A$2:$P$15000,5,FALSE),"")</f>
        <v/>
      </c>
      <c r="H294" s="38" t="inlineStr">
        <is>
          <t>Blanket (page end)</t>
        </is>
      </c>
      <c r="I294" s="30" t="n"/>
      <c r="J294" s="30" t="n"/>
      <c r="K294" s="30" t="n"/>
      <c r="L294" s="30" t="inlineStr">
        <is>
          <t>NO</t>
        </is>
      </c>
      <c r="M294" s="30" t="n">
        <v>-0.03058979950392729</v>
      </c>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c r="IN294" s="76" t="inlineStr">
        <is>
          <t>SUSPICIOUS n=0 for crypto_short — keep, needs S1 fills (backtest-expert: &lt;30 trades, seek plateaus, punish)</t>
        </is>
      </c>
    </row>
    <row r="295" ht="15.75" customHeight="1" s="67">
      <c r="A295" s="37" t="inlineStr">
        <is>
          <t>NEWBORN_LOSS_KILL_REQUIRE_VEL_AGAINST</t>
        </is>
      </c>
      <c r="B295" s="73" t="inlineStr">
        <is>
          <t>0.0_ALT</t>
        </is>
      </c>
      <c r="C295" s="38" t="n"/>
      <c r="D295" s="38" t="inlineStr">
        <is>
          <t>AUGMENT, EXIT, GLOBAL_CHECK, REDUCE, STOCKS_EXIT</t>
        </is>
      </c>
      <c r="E295" s="38" t="n"/>
      <c r="F295" s="30" t="n"/>
      <c r="G295" s="38">
        <f>IFERROR(VLOOKUP($A312&amp;"_"&amp;$B312,Results_Deltas!$A$2:$P$15000,5,FALSE),"")</f>
        <v/>
      </c>
      <c r="H295" s="38" t="inlineStr">
        <is>
          <t>Blanket (page end)</t>
        </is>
      </c>
      <c r="I295" s="30" t="n"/>
      <c r="J295" s="30" t="n"/>
      <c r="K295" s="30" t="n"/>
      <c r="L295" s="30" t="inlineStr">
        <is>
          <t>NO</t>
        </is>
      </c>
      <c r="M295" s="30" t="n">
        <v>-0.03058979950392729</v>
      </c>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c r="IN295" s="76" t="inlineStr">
        <is>
          <t>SUSPICIOUS n=0 for crypto_short — keep, needs S1 fills (backtest-expert: &lt;30 trades, seek plateaus, punish)</t>
        </is>
      </c>
    </row>
    <row r="296" ht="15.75" customHeight="1" s="67">
      <c r="A296" s="37" t="inlineStr">
        <is>
          <t>NEW_POSITION_MAX_LOSS_THRESHOLD</t>
        </is>
      </c>
      <c r="B296" s="73" t="inlineStr">
        <is>
          <t>0</t>
        </is>
      </c>
      <c r="C296" s="38" t="n"/>
      <c r="D296" s="38" t="inlineStr">
        <is>
          <t>AUGMENT, EXIT, GLOBAL_CHECK, REDUCE, STOCKS_EXIT</t>
        </is>
      </c>
      <c r="E296" s="38" t="n"/>
      <c r="F296" s="30" t="n"/>
      <c r="G296" s="38">
        <f>IFERROR(VLOOKUP($A313&amp;"_"&amp;$B313,Results_Deltas!$A$2:$P$15000,5,FALSE),"")</f>
        <v/>
      </c>
      <c r="H296" s="38" t="inlineStr">
        <is>
          <t>Blanket (page end)</t>
        </is>
      </c>
      <c r="I296" s="30" t="n"/>
      <c r="J296" s="30" t="n"/>
      <c r="K296" s="30" t="n"/>
      <c r="L296" s="30" t="inlineStr">
        <is>
          <t>NO</t>
        </is>
      </c>
      <c r="M296" s="30" t="n">
        <v>-0.03058979950392729</v>
      </c>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c r="IN296" s="76" t="inlineStr">
        <is>
          <t>SUSPICIOUS n=0 for crypto_short — keep, needs S1 fills (backtest-expert: &lt;30 trades, seek plateaus, punish)</t>
        </is>
      </c>
    </row>
    <row r="297" ht="15.75" customHeight="1" s="67">
      <c r="A297" s="37" t="inlineStr">
        <is>
          <t>OI_CONFIRM_MIN_PRICE_PCT</t>
        </is>
      </c>
      <c r="B297" s="73" t="inlineStr">
        <is>
          <t>0</t>
        </is>
      </c>
      <c r="C297" s="38" t="n"/>
      <c r="D297" s="38" t="inlineStr">
        <is>
          <t>ENTRY, GLOBAL_CHECK, STOCKS_EXIT</t>
        </is>
      </c>
      <c r="E297" s="38" t="n"/>
      <c r="F297" s="30" t="n"/>
      <c r="G297" s="38">
        <f>IFERROR(VLOOKUP($A314&amp;"_"&amp;$B314,Results_Deltas!$A$2:$P$15000,5,FALSE),"")</f>
        <v/>
      </c>
      <c r="H297" s="38" t="inlineStr">
        <is>
          <t>Blanket (page end)</t>
        </is>
      </c>
      <c r="I297" s="30" t="n"/>
      <c r="J297" s="30" t="n"/>
      <c r="K297" s="30" t="n"/>
      <c r="L297" s="30" t="inlineStr">
        <is>
          <t>YES</t>
        </is>
      </c>
      <c r="M297" s="30" t="n">
        <v>-0.03058979950392729</v>
      </c>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c r="IN297" s="76" t="inlineStr">
        <is>
          <t>SUSPICIOUS n=0 for crypto_short — keep, needs S1 fills (backtest-expert: &lt;30 trades, seek plateaus, punish)</t>
        </is>
      </c>
    </row>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0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69" t="inlineStr">
        <is>
          <t>AVG_DELTA_CRYPTO_SHORT</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c r="IN2" s="71" t="inlineStr">
        <is>
          <t>AUDIT_STATUS 2026-09-16 (4 sheets direct)</t>
        </is>
      </c>
    </row>
    <row r="3" ht="10.5" customHeight="1" s="67">
      <c r="A3" s="30" t="inlineStr">
        <is>
          <t>TRADES_PER_SYM_PER_DAY_MAX</t>
        </is>
      </c>
      <c r="B3" s="72" t="inlineStr">
        <is>
          <t>12</t>
        </is>
      </c>
      <c r="C3" s="30" t="n"/>
      <c r="D3" s="30" t="n"/>
      <c r="E3" s="30" t="n"/>
      <c r="F3" s="30" t="n"/>
      <c r="G3" s="30">
        <f>IFERROR(VLOOKUP($A12&amp;"_"&amp;$B12,Results_Deltas!$A$2:$P$15000,5,FALSE),"")</f>
        <v/>
      </c>
      <c r="H3" s="30">
        <f>IFERROR(VLOOKUP($A12,Results_30d_Deltas!$A$2:$H$5000,7,FALSE)-E11,"")</f>
        <v/>
      </c>
      <c r="I3" s="30">
        <f>IFERROR(VLOOKUP($A12,Results_30d_Deltas!$A$2:$H$5000,6,FALSE),"")</f>
        <v/>
      </c>
      <c r="J3" s="30" t="n"/>
      <c r="K3" s="30" t="n"/>
      <c r="L3" s="30" t="inlineStr">
        <is>
          <t>NO</t>
        </is>
      </c>
      <c r="M3" s="33" t="n">
        <v>-1.449644840850095</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ez_manage.py:4116 top()</t>
        </is>
      </c>
      <c r="IL3" s="30" t="inlineStr">
        <is>
          <t>v12_quick_engine.py:3383 x1</t>
        </is>
      </c>
      <c r="IM3" s="30" t="n"/>
    </row>
    <row r="4" ht="10.5" customHeight="1" s="67">
      <c r="A4" s="30" t="inlineStr">
        <is>
          <t>RECENT_REDUCTION_GUARD_WINDOW_S</t>
        </is>
      </c>
      <c r="B4" s="72" t="inlineStr">
        <is>
          <t>1125.0</t>
        </is>
      </c>
      <c r="C4" s="30" t="n"/>
      <c r="D4" s="30" t="n"/>
      <c r="E4" s="30" t="n"/>
      <c r="F4" s="30" t="n"/>
      <c r="G4" s="30">
        <f>IFERROR(VLOOKUP($A12&amp;"_"&amp;$B12,Results_Deltas!$A$2:$P$15000,5,FALSE),"")</f>
        <v/>
      </c>
      <c r="H4" s="30">
        <f>IFERROR(VLOOKUP($A12,Results_30d_Deltas!$A$2:$H$5000,7,FALSE)-E11,"")</f>
        <v/>
      </c>
      <c r="I4" s="30">
        <f>IFERROR(VLOOKUP($A12,Results_30d_Deltas!$A$2:$H$5000,6,FALSE),"")</f>
        <v/>
      </c>
      <c r="J4" s="30" t="n"/>
      <c r="K4" s="30" t="n"/>
      <c r="L4" s="30" t="inlineStr">
        <is>
          <t>NO</t>
        </is>
      </c>
      <c r="M4" s="33" t="n">
        <v>-1.319837547233023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ez_manage.py:5266 top()</t>
        </is>
      </c>
      <c r="IL4" s="30" t="inlineStr">
        <is>
          <t>v12_quick_engine.py:4016 x1</t>
        </is>
      </c>
      <c r="IM4" s="30" t="n"/>
    </row>
    <row r="5" ht="10.5" customHeight="1" s="67">
      <c r="A5" s="30" t="inlineStr">
        <is>
          <t>TRADES_PER_SYM_PER_DAY_MAX</t>
        </is>
      </c>
      <c r="B5" s="72" t="inlineStr">
        <is>
          <t>6</t>
        </is>
      </c>
      <c r="C5" s="30" t="n"/>
      <c r="D5" s="30" t="n"/>
      <c r="E5" s="30" t="n"/>
      <c r="F5" s="30" t="n"/>
      <c r="G5" s="30">
        <f>IFERROR(VLOOKUP($A14&amp;"_"&amp;$B14,Results_Deltas!$A$2:$P$15000,5,FALSE),"")</f>
        <v/>
      </c>
      <c r="H5" s="30">
        <f>IFERROR(VLOOKUP($A14,Results_30d_Deltas!$A$2:$H$5000,7,FALSE)-E13,"")</f>
        <v/>
      </c>
      <c r="I5" s="30">
        <f>IFERROR(VLOOKUP($A14,Results_30d_Deltas!$A$2:$H$5000,6,FALSE),"")</f>
        <v/>
      </c>
      <c r="J5" s="30" t="n"/>
      <c r="K5" s="30" t="n"/>
      <c r="L5" s="30" t="inlineStr">
        <is>
          <t>NO</t>
        </is>
      </c>
      <c r="M5" s="33" t="n">
        <v>-1.236651265188185</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ez_manage.py:4116 top()</t>
        </is>
      </c>
      <c r="IL5" s="30" t="inlineStr">
        <is>
          <t>v12_quick_engine.py:3383 x1</t>
        </is>
      </c>
      <c r="IM5" s="30" t="n"/>
    </row>
    <row r="6" ht="10.5" customHeight="1" s="67">
      <c r="A6" s="30" t="inlineStr">
        <is>
          <t>EXECUTE_NOW_MAX_MARK_AGE_S</t>
        </is>
      </c>
      <c r="B6" s="72" t="inlineStr">
        <is>
          <t>75.0</t>
        </is>
      </c>
      <c r="C6" s="30" t="n"/>
      <c r="D6" s="30" t="n"/>
      <c r="E6" s="30" t="n"/>
      <c r="F6" s="30" t="n"/>
      <c r="G6" s="30">
        <f>IFERROR(VLOOKUP($A11&amp;"_"&amp;$B11,Results_Deltas!$A$2:$P$15000,5,FALSE),"")</f>
        <v/>
      </c>
      <c r="H6" s="30">
        <f>IFERROR(VLOOKUP($A11,Results_30d_Deltas!$A$2:$H$5000,7,FALSE)-E10,"")</f>
        <v/>
      </c>
      <c r="I6" s="30">
        <f>IFERROR(VLOOKUP($A11,Results_30d_Deltas!$A$2:$H$5000,6,FALSE),"")</f>
        <v/>
      </c>
      <c r="J6" s="30" t="n"/>
      <c r="K6" s="30" t="n"/>
      <c r="L6" s="30" t="inlineStr">
        <is>
          <t>NO</t>
        </is>
      </c>
      <c r="M6" s="33" t="n">
        <v>-1.234589382110908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ez_manage.py:4656 top()</t>
        </is>
      </c>
      <c r="IL6" s="30" t="inlineStr">
        <is>
          <t>v12_quick_engine.py:3868 x1</t>
        </is>
      </c>
      <c r="IM6" s="30" t="n"/>
    </row>
    <row r="7" ht="10.5" customHeight="1" s="67">
      <c r="A7" s="30" t="inlineStr">
        <is>
          <t>TRADES_PER_SYM_PER_DAY_MAX</t>
        </is>
      </c>
      <c r="B7" s="72" t="inlineStr">
        <is>
          <t>4</t>
        </is>
      </c>
      <c r="C7" s="30" t="n"/>
      <c r="D7" s="30" t="n"/>
      <c r="E7" s="30" t="n"/>
      <c r="F7" s="30" t="n"/>
      <c r="G7" s="30">
        <f>IFERROR(VLOOKUP($A16&amp;"_"&amp;$B16,Results_Deltas!$A$2:$P$15000,5,FALSE),"")</f>
        <v/>
      </c>
      <c r="H7" s="30">
        <f>IFERROR(VLOOKUP($A16,Results_30d_Deltas!$A$2:$H$5000,7,FALSE)-E15,"")</f>
        <v/>
      </c>
      <c r="I7" s="30">
        <f>IFERROR(VLOOKUP($A16,Results_30d_Deltas!$A$2:$H$5000,6,FALSE),"")</f>
        <v/>
      </c>
      <c r="J7" s="30" t="n"/>
      <c r="K7" s="30" t="n"/>
      <c r="L7" s="30" t="inlineStr">
        <is>
          <t>NO</t>
        </is>
      </c>
      <c r="M7" s="33" t="n">
        <v>-1.22209192118264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30" t="inlineStr">
        <is>
          <t>RECENT_REDUCTION_GUARD_WINDOW_S</t>
        </is>
      </c>
      <c r="B8" s="72" t="inlineStr">
        <is>
          <t>900.0</t>
        </is>
      </c>
      <c r="C8" s="30" t="n"/>
      <c r="D8" s="30" t="n"/>
      <c r="E8" s="30" t="n"/>
      <c r="F8" s="30" t="n"/>
      <c r="G8" s="30">
        <f>IFERROR(VLOOKUP($A16&amp;"_"&amp;$B16,Results_Deltas!$A$2:$P$15000,5,FALSE),"")</f>
        <v/>
      </c>
      <c r="H8" s="30">
        <f>IFERROR(VLOOKUP($A16,Results_30d_Deltas!$A$2:$H$5000,7,FALSE)-E15,"")</f>
        <v/>
      </c>
      <c r="I8" s="30">
        <f>IFERROR(VLOOKUP($A16,Results_30d_Deltas!$A$2:$H$5000,6,FALSE),"")</f>
        <v/>
      </c>
      <c r="J8" s="30" t="n"/>
      <c r="K8" s="30" t="n"/>
      <c r="L8" s="30" t="inlineStr">
        <is>
          <t>YES</t>
        </is>
      </c>
      <c r="M8" s="33" t="n">
        <v>-1.218434199753875</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ez_manage.py:5266 top()</t>
        </is>
      </c>
      <c r="IL8" s="30" t="inlineStr">
        <is>
          <t>v12_quick_engine.py:4016 x1</t>
        </is>
      </c>
      <c r="IM8" s="30" t="n"/>
    </row>
    <row r="9" ht="10.5" customHeight="1" s="67">
      <c r="A9" s="30" t="inlineStr">
        <is>
          <t>RECENT_REDUCTION_GUARD_WINDOW_S</t>
        </is>
      </c>
      <c r="B9" s="72" t="inlineStr">
        <is>
          <t>1350.0</t>
        </is>
      </c>
      <c r="C9" s="30" t="n"/>
      <c r="D9" s="30" t="n"/>
      <c r="E9" s="30" t="n"/>
      <c r="F9" s="30" t="n"/>
      <c r="G9" s="30">
        <f>IFERROR(VLOOKUP($A17&amp;"_"&amp;$B17,Results_Deltas!$A$2:$P$15000,5,FALSE),"")</f>
        <v/>
      </c>
      <c r="H9" s="30">
        <f>IFERROR(VLOOKUP($A17,Results_30d_Deltas!$A$2:$H$5000,7,FALSE)-E16,"")</f>
        <v/>
      </c>
      <c r="I9" s="30">
        <f>IFERROR(VLOOKUP($A17,Results_30d_Deltas!$A$2:$H$5000,6,FALSE),"")</f>
        <v/>
      </c>
      <c r="J9" s="30" t="n"/>
      <c r="K9" s="30" t="n"/>
      <c r="L9" s="30" t="inlineStr">
        <is>
          <t>NO</t>
        </is>
      </c>
      <c r="M9" s="33" t="n">
        <v>-1.214757577290209</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ez_manage.py:5266 top()</t>
        </is>
      </c>
      <c r="IL9" s="30" t="inlineStr">
        <is>
          <t>v12_quick_engine.py:4016 x1</t>
        </is>
      </c>
      <c r="IM9" s="30" t="n"/>
    </row>
    <row r="10" ht="10.5" customHeight="1" s="67">
      <c r="A10" s="30" t="inlineStr">
        <is>
          <t>COUNTER_TREND_ADD_BLOCK_ENABLED</t>
        </is>
      </c>
      <c r="B10" s="72" t="inlineStr">
        <is>
          <t>False</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v>-1.180667547744277</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ez_manage.py:3055 top()</t>
        </is>
      </c>
      <c r="IL10" s="30" t="inlineStr">
        <is>
          <t>v12_quick_engine.py:1469 x2</t>
        </is>
      </c>
      <c r="IM10" s="30" t="n"/>
    </row>
    <row r="11" ht="10.5" customHeight="1" s="67">
      <c r="A11" s="30" t="inlineStr">
        <is>
          <t>OPEN_RATE_BREAKER_ENABLED</t>
        </is>
      </c>
      <c r="B11" s="72" t="inlineStr">
        <is>
          <t>False</t>
        </is>
      </c>
      <c r="C11" s="30" t="n"/>
      <c r="D11" s="30" t="n"/>
      <c r="E11" s="30" t="n"/>
      <c r="F11" s="30" t="n"/>
      <c r="G11" s="30">
        <f>IFERROR(VLOOKUP($A18&amp;"_"&amp;$B18,Results_Deltas!$A$2:$P$15000,5,FALSE),"")</f>
        <v/>
      </c>
      <c r="H11" s="30">
        <f>IFERROR(VLOOKUP($A18,Results_30d_Deltas!$A$2:$H$5000,7,FALSE)-E17,"")</f>
        <v/>
      </c>
      <c r="I11" s="30">
        <f>IFERROR(VLOOKUP($A18,Results_30d_Deltas!$A$2:$H$5000,6,FALSE),"")</f>
        <v/>
      </c>
      <c r="J11" s="30" t="n"/>
      <c r="K11" s="30" t="n"/>
      <c r="L11" s="30" t="inlineStr">
        <is>
          <t>NO</t>
        </is>
      </c>
      <c r="M11" s="33" t="n">
        <v>-1.156928919380115</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4" t="n"/>
      <c r="DY11" s="34" t="n"/>
      <c r="DZ11" s="34" t="n"/>
      <c r="EA11" s="34" t="n"/>
      <c r="EB11" s="34"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4" t="n"/>
      <c r="HJ11" s="34" t="n"/>
      <c r="HK11" s="34" t="n"/>
      <c r="HL11" s="34" t="n"/>
      <c r="HM11" s="34"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ez_manage.py:5141 top()</t>
        </is>
      </c>
      <c r="IL11" s="30" t="inlineStr">
        <is>
          <t>v12_quick_engine.py:2538 x1</t>
        </is>
      </c>
      <c r="IM11" s="30" t="n"/>
    </row>
    <row r="12" ht="10.5" customHeight="1" s="67">
      <c r="A12" s="30" t="inlineStr">
        <is>
          <t>OPEN_RATE_MAX</t>
        </is>
      </c>
      <c r="B12" s="72" t="inlineStr">
        <is>
          <t>38</t>
        </is>
      </c>
      <c r="C12" s="30" t="n"/>
      <c r="D12" s="30" t="n"/>
      <c r="E12" s="30" t="n"/>
      <c r="F12" s="30" t="n"/>
      <c r="G12" s="30">
        <f>IFERROR(VLOOKUP($A20&amp;"_"&amp;$B20,Results_Deltas!$A$2:$P$15000,5,FALSE),"")</f>
        <v/>
      </c>
      <c r="H12" s="30">
        <f>IFERROR(VLOOKUP($A20,Results_30d_Deltas!$A$2:$H$5000,7,FALSE)-E19,"")</f>
        <v/>
      </c>
      <c r="I12" s="30">
        <f>IFERROR(VLOOKUP($A20,Results_30d_Deltas!$A$2:$H$5000,6,FALSE),"")</f>
        <v/>
      </c>
      <c r="J12" s="30" t="n"/>
      <c r="K12" s="30" t="n"/>
      <c r="L12" s="30" t="inlineStr">
        <is>
          <t>NO</t>
        </is>
      </c>
      <c r="M12" s="33" t="n">
        <v>-1.152570795953456</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4" t="n"/>
      <c r="DY12" s="34" t="n"/>
      <c r="DZ12" s="34" t="n"/>
      <c r="EA12" s="34" t="n"/>
      <c r="EB12" s="34"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4" t="n"/>
      <c r="HJ12" s="34" t="n"/>
      <c r="HK12" s="34" t="n"/>
      <c r="HL12" s="34" t="n"/>
      <c r="HM12" s="34"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ez_manage.py:5142 top()</t>
        </is>
      </c>
      <c r="IL12" s="30" t="inlineStr">
        <is>
          <t>v12_quick_engine.py:2539 x1</t>
        </is>
      </c>
      <c r="IM12" s="30" t="n"/>
    </row>
    <row r="13" ht="10.5" customHeight="1" s="67">
      <c r="A13" s="30" t="inlineStr">
        <is>
          <t>OPEN_RATE_MAX</t>
        </is>
      </c>
      <c r="B13" s="72" t="inlineStr">
        <is>
          <t>45</t>
        </is>
      </c>
      <c r="C13" s="30" t="n"/>
      <c r="D13" s="30" t="n"/>
      <c r="E13" s="30" t="n"/>
      <c r="F13" s="30" t="n"/>
      <c r="G13" s="30">
        <f>IFERROR(VLOOKUP($A21&amp;"_"&amp;$B21,Results_Deltas!$A$2:$P$15000,5,FALSE),"")</f>
        <v/>
      </c>
      <c r="H13" s="30">
        <f>IFERROR(VLOOKUP($A21,Results_30d_Deltas!$A$2:$H$5000,7,FALSE)-E20,"")</f>
        <v/>
      </c>
      <c r="I13" s="30">
        <f>IFERROR(VLOOKUP($A21,Results_30d_Deltas!$A$2:$H$5000,6,FALSE),"")</f>
        <v/>
      </c>
      <c r="J13" s="30" t="n"/>
      <c r="K13" s="30" t="n"/>
      <c r="L13" s="30" t="inlineStr">
        <is>
          <t>NO</t>
        </is>
      </c>
      <c r="M13" s="33" t="n">
        <v>-1.114629745646777</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4" t="n"/>
      <c r="DY13" s="34" t="n"/>
      <c r="DZ13" s="34" t="n"/>
      <c r="EA13" s="34" t="n"/>
      <c r="EB13" s="34"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4" t="n"/>
      <c r="HJ13" s="34" t="n"/>
      <c r="HK13" s="34" t="n"/>
      <c r="HL13" s="34" t="n"/>
      <c r="HM13" s="34"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ez_manage.py:5142 top()</t>
        </is>
      </c>
      <c r="IL13" s="30" t="inlineStr">
        <is>
          <t>v12_quick_engine.py:2539 x1</t>
        </is>
      </c>
      <c r="IM13" s="30" t="n"/>
    </row>
    <row r="14" ht="10.5" customHeight="1" s="67">
      <c r="A14" s="30" t="inlineStr">
        <is>
          <t>UNIVERSAL_NOLOSS_GATE</t>
        </is>
      </c>
      <c r="B14" s="72"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v>-0.9564960772650978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ez_manage.py:4233 top()</t>
        </is>
      </c>
      <c r="IL14" s="30" t="inlineStr">
        <is>
          <t>v12_quick_engine.py:837 x18</t>
        </is>
      </c>
      <c r="IM14" s="30" t="n"/>
    </row>
    <row r="15" ht="10.5" customHeight="1" s="67">
      <c r="A15" s="30" t="inlineStr">
        <is>
          <t>EXECUTE_NOW_MAX_MARK_AGE_S</t>
        </is>
      </c>
      <c r="B15" s="72" t="inlineStr">
        <is>
          <t>45.0</t>
        </is>
      </c>
      <c r="C15" s="30" t="n"/>
      <c r="D15" s="30" t="n"/>
      <c r="E15" s="30" t="n"/>
      <c r="F15" s="30" t="n"/>
      <c r="G15" s="30">
        <f>IFERROR(VLOOKUP($A20&amp;"_"&amp;$B20,Results_Deltas!$A$2:$P$15000,5,FALSE),"")</f>
        <v/>
      </c>
      <c r="H15" s="30">
        <f>IFERROR(VLOOKUP($A20,Results_30d_Deltas!$A$2:$H$5000,7,FALSE)-E19,"")</f>
        <v/>
      </c>
      <c r="I15" s="30">
        <f>IFERROR(VLOOKUP($A20,Results_30d_Deltas!$A$2:$H$5000,6,FALSE),"")</f>
        <v/>
      </c>
      <c r="J15" s="30" t="n"/>
      <c r="K15" s="30" t="n"/>
      <c r="L15" s="30" t="inlineStr">
        <is>
          <t>NO</t>
        </is>
      </c>
      <c r="M15" s="33" t="n">
        <v>-0.4228879804218376</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RECENT_REDUCTION_GUARD_ENABLED</t>
        </is>
      </c>
      <c r="B16" s="72" t="inlineStr">
        <is>
          <t>False</t>
        </is>
      </c>
      <c r="C16" s="30" t="n"/>
      <c r="D16" s="30" t="n"/>
      <c r="E16" s="30" t="n"/>
      <c r="F16" s="30" t="n"/>
      <c r="G16" s="30">
        <f>IFERROR(VLOOKUP($A17&amp;"_"&amp;$B17,Results_Deltas!$A$2:$P$15000,5,FALSE),"")</f>
        <v/>
      </c>
      <c r="H16" s="30">
        <f>IFERROR(VLOOKUP($A17,Results_30d_Deltas!$A$2:$H$5000,7,FALSE)-E16,"")</f>
        <v/>
      </c>
      <c r="I16" s="30">
        <f>IFERROR(VLOOKUP($A17,Results_30d_Deltas!$A$2:$H$5000,6,FALSE),"")</f>
        <v/>
      </c>
      <c r="J16" s="30" t="n"/>
      <c r="K16" s="30" t="n"/>
      <c r="L16" s="30" t="inlineStr">
        <is>
          <t>NO</t>
        </is>
      </c>
      <c r="M16" s="33" t="n">
        <v>-0.3895227680666348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ez_manage.py:5264 top()</t>
        </is>
      </c>
      <c r="IL16" s="30" t="inlineStr">
        <is>
          <t>v12_quick_engine.py:2806 x1</t>
        </is>
      </c>
      <c r="IM16" s="30" t="n"/>
    </row>
    <row r="17" ht="10.5" customHeight="1" s="67">
      <c r="A17" s="30" t="inlineStr">
        <is>
          <t>EXECUTE_NOW_MAX_MARK_AGE_S</t>
        </is>
      </c>
      <c r="B17" s="72" t="inlineStr">
        <is>
          <t>90.0</t>
        </is>
      </c>
      <c r="C17" s="30" t="n"/>
      <c r="D17" s="30" t="n"/>
      <c r="E17" s="30" t="n"/>
      <c r="F17" s="30" t="n"/>
      <c r="G17" s="30">
        <f>IFERROR(VLOOKUP($A22&amp;"_"&amp;$B22,Results_Deltas!$A$2:$P$15000,5,FALSE),"")</f>
        <v/>
      </c>
      <c r="H17" s="30">
        <f>IFERROR(VLOOKUP($A22,Results_30d_Deltas!$A$2:$H$5000,7,FALSE)-E21,"")</f>
        <v/>
      </c>
      <c r="I17" s="30">
        <f>IFERROR(VLOOKUP($A22,Results_30d_Deltas!$A$2:$H$5000,6,FALSE),"")</f>
        <v/>
      </c>
      <c r="J17" s="30" t="n"/>
      <c r="K17" s="30" t="n"/>
      <c r="L17" s="30" t="inlineStr">
        <is>
          <t>NO</t>
        </is>
      </c>
      <c r="M17" s="33" t="n">
        <v>-0.3699686059515431</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ez_manage.py:4656 top()</t>
        </is>
      </c>
      <c r="IL17" s="30" t="inlineStr">
        <is>
          <t>v12_quick_engine.py:3868 x1</t>
        </is>
      </c>
      <c r="IM17" s="30" t="n"/>
    </row>
    <row r="18" ht="10.5" customHeight="1" s="67">
      <c r="A18" s="30" t="inlineStr">
        <is>
          <t>EXECUTE_NOW_MAX_MARK_AGE_S</t>
        </is>
      </c>
      <c r="B18" s="72" t="inlineStr">
        <is>
          <t>30.0</t>
        </is>
      </c>
      <c r="C18" s="30" t="n"/>
      <c r="D18" s="30" t="n"/>
      <c r="E18" s="30" t="n"/>
      <c r="F18" s="30" t="n"/>
      <c r="G18" s="30">
        <f>IFERROR(VLOOKUP($A23&amp;"_"&amp;$B23,Results_Deltas!$A$2:$P$15000,5,FALSE),"")</f>
        <v/>
      </c>
      <c r="H18" s="30">
        <f>IFERROR(VLOOKUP($A23,Results_30d_Deltas!$A$2:$H$5000,7,FALSE)-E22,"")</f>
        <v/>
      </c>
      <c r="I18" s="30">
        <f>IFERROR(VLOOKUP($A23,Results_30d_Deltas!$A$2:$H$5000,6,FALSE),"")</f>
        <v/>
      </c>
      <c r="J18" s="30" t="n"/>
      <c r="K18" s="30" t="n"/>
      <c r="L18" s="30" t="inlineStr">
        <is>
          <t>NO</t>
        </is>
      </c>
      <c r="M18" s="33" t="n">
        <v>-0.3077034301290828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ez_manage.py:4656 top()</t>
        </is>
      </c>
      <c r="IL18" s="30" t="inlineStr">
        <is>
          <t>v12_quick_engine.py:3868 x1</t>
        </is>
      </c>
      <c r="IM18" s="30" t="n"/>
    </row>
    <row r="19" ht="10.5" customHeight="1" s="67">
      <c r="A19" s="30" t="inlineStr">
        <is>
          <t>BLACKLIST_SYMBOLS</t>
        </is>
      </c>
      <c r="B19" s="72" t="inlineStr">
        <is>
          <t>()</t>
        </is>
      </c>
      <c r="C19" s="30" t="n"/>
      <c r="D19" s="30" t="n"/>
      <c r="E19" s="30" t="n"/>
      <c r="F19" s="30" t="n"/>
      <c r="G19" s="30">
        <f>IFERROR(VLOOKUP($A23&amp;"_"&amp;$B23,Results_Deltas!$A$2:$P$15000,5,FALSE),"")</f>
        <v/>
      </c>
      <c r="H19" s="30">
        <f>IFERROR(VLOOKUP($A23,Results_30d_Deltas!$A$2:$H$5000,7,FALSE)-E22,"")</f>
        <v/>
      </c>
      <c r="I19" s="30">
        <f>IFERROR(VLOOKUP($A23,Results_30d_Deltas!$A$2:$H$5000,6,FALSE),"")</f>
        <v/>
      </c>
      <c r="J19" s="30" t="n"/>
      <c r="K19" s="30" t="n"/>
      <c r="L19" s="30" t="inlineStr">
        <is>
          <t>NO</t>
        </is>
      </c>
      <c r="M19" s="33" t="n">
        <v>-0.3063690452155288</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ez_manage.py:4377 top()</t>
        </is>
      </c>
      <c r="IL19" s="30" t="inlineStr">
        <is>
          <t>v12_quick_engine.py:3798 x5</t>
        </is>
      </c>
      <c r="IM19" s="30" t="n"/>
    </row>
    <row r="20" ht="10.5" customHeight="1" s="67">
      <c r="A20" s="30" t="inlineStr">
        <is>
          <t>RECENT_REDUCTION_GUARD_WINDOW_S</t>
        </is>
      </c>
      <c r="B20" s="72" t="inlineStr">
        <is>
          <t>675.0</t>
        </is>
      </c>
      <c r="C20" s="30" t="n"/>
      <c r="D20" s="30" t="n"/>
      <c r="E20" s="30" t="n"/>
      <c r="F20" s="30" t="n"/>
      <c r="G20" s="30">
        <f>IFERROR(VLOOKUP($A28&amp;"_"&amp;$B28,Results_Deltas!$A$2:$P$15000,5,FALSE),"")</f>
        <v/>
      </c>
      <c r="H20" s="30">
        <f>IFERROR(VLOOKUP($A28,Results_30d_Deltas!$A$2:$H$5000,7,FALSE)-E27,"")</f>
        <v/>
      </c>
      <c r="I20" s="30">
        <f>IFERROR(VLOOKUP($A28,Results_30d_Deltas!$A$2:$H$5000,6,FALSE),"")</f>
        <v/>
      </c>
      <c r="J20" s="30" t="n"/>
      <c r="K20" s="30" t="n"/>
      <c r="L20" s="30" t="inlineStr">
        <is>
          <t>NO</t>
        </is>
      </c>
      <c r="M20" s="33" t="n">
        <v>-0.2331750182050209</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ez_manage.py:5266 top()</t>
        </is>
      </c>
      <c r="IL20" s="30" t="inlineStr">
        <is>
          <t>v12_quick_engine.py:4016 x1</t>
        </is>
      </c>
      <c r="IM20" s="30" t="n"/>
    </row>
    <row r="21" ht="10.5" customHeight="1" s="67">
      <c r="A21" s="30" t="inlineStr">
        <is>
          <t>GAP_PER_SYMBOL_AVG_THRESH_PCT</t>
        </is>
      </c>
      <c r="B21" s="72" t="inlineStr">
        <is>
          <t>0.30</t>
        </is>
      </c>
      <c r="C21" s="30" t="n"/>
      <c r="D21" s="30" t="n"/>
      <c r="E21" s="30" t="n"/>
      <c r="F21" s="30" t="n"/>
      <c r="G21" s="30">
        <f>IFERROR(VLOOKUP($A31&amp;"_"&amp;$B31,Results_Deltas!$A$2:$P$15000,5,FALSE),"")</f>
        <v/>
      </c>
      <c r="H21" s="30">
        <f>IFERROR(VLOOKUP($A31,Results_30d_Deltas!$A$2:$H$5000,7,FALSE)-E30,"")</f>
        <v/>
      </c>
      <c r="I21" s="30" t="n"/>
      <c r="J21" s="30" t="n"/>
      <c r="K21" s="30" t="n"/>
      <c r="L21" s="30" t="inlineStr">
        <is>
          <t>NO</t>
        </is>
      </c>
      <c r="M21" s="30" t="n">
        <v>-0.2130374289846213</v>
      </c>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0.5" customHeight="1" s="67">
      <c r="A22" s="30" t="inlineStr">
        <is>
          <t>GAP_PER_SYMBOL_AVG_THRESH_PCT</t>
        </is>
      </c>
      <c r="B22" s="72" t="inlineStr">
        <is>
          <t>0.50</t>
        </is>
      </c>
      <c r="C22" s="30" t="n"/>
      <c r="D22" s="30" t="n"/>
      <c r="E22" s="30" t="n"/>
      <c r="F22" s="30" t="n"/>
      <c r="G22" s="30">
        <f>IFERROR(VLOOKUP($A32&amp;"_"&amp;$B32,Results_Deltas!$A$2:$P$15000,5,FALSE),"")</f>
        <v/>
      </c>
      <c r="H22" s="30">
        <f>IFERROR(VLOOKUP($A32,Results_30d_Deltas!$A$2:$H$5000,7,FALSE)-E31,"")</f>
        <v/>
      </c>
      <c r="I22" s="30" t="n"/>
      <c r="J22" s="30" t="n"/>
      <c r="K22" s="30" t="n"/>
      <c r="L22" s="30" t="inlineStr">
        <is>
          <t>NO</t>
        </is>
      </c>
      <c r="M22" s="30" t="n">
        <v>-0.1828995864691362</v>
      </c>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0.5" customHeight="1" s="67">
      <c r="A23" s="30" t="inlineStr">
        <is>
          <t>OPEN_RATE_MAX</t>
        </is>
      </c>
      <c r="B23" s="72" t="inlineStr">
        <is>
          <t>15</t>
        </is>
      </c>
      <c r="C23" s="30" t="n"/>
      <c r="D23" s="30" t="n"/>
      <c r="E23" s="30" t="n"/>
      <c r="F23" s="30" t="n"/>
      <c r="G23" s="30">
        <f>IFERROR(VLOOKUP($A31&amp;"_"&amp;$B31,Results_Deltas!$A$2:$P$15000,5,FALSE),"")</f>
        <v/>
      </c>
      <c r="H23" s="30">
        <f>IFERROR(VLOOKUP($A31,Results_30d_Deltas!$A$2:$H$5000,7,FALSE)-E30,"")</f>
        <v/>
      </c>
      <c r="I23" s="30">
        <f>IFERROR(VLOOKUP($A31,Results_30d_Deltas!$A$2:$H$5000,6,FALSE),"")</f>
        <v/>
      </c>
      <c r="J23" s="30" t="n"/>
      <c r="K23" s="30" t="n"/>
      <c r="L23" s="30" t="inlineStr">
        <is>
          <t>NO</t>
        </is>
      </c>
      <c r="M23" s="33" t="n">
        <v>-0.1121648958215846</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ez_manage.py:5142 top()</t>
        </is>
      </c>
      <c r="IL23" s="30" t="inlineStr">
        <is>
          <t>v12_quick_engine.py:2539 x1</t>
        </is>
      </c>
      <c r="IM23" s="30" t="n"/>
    </row>
    <row r="24" ht="10.5" customHeight="1" s="67">
      <c r="A24" s="31" t="inlineStr">
        <is>
          <t>COUNTER_TREND_SMA200_BYPASS_ENABLED</t>
        </is>
      </c>
      <c r="B24" s="72" t="inlineStr">
        <is>
          <t>True</t>
        </is>
      </c>
      <c r="C24" s="30" t="n"/>
      <c r="D24" s="30" t="n"/>
      <c r="E24" s="30" t="n"/>
      <c r="F24" s="30" t="n"/>
      <c r="G24" s="30">
        <f>IFERROR(VLOOKUP($A29&amp;"_"&amp;$B29,Results_Deltas!$A$2:$P$15000,5,FALSE),"")</f>
        <v/>
      </c>
      <c r="H24" s="30">
        <f>IFERROR(VLOOKUP($A29,Results_30d_Deltas!$A$2:$H$5000,7,FALSE)-E28,"")</f>
        <v/>
      </c>
      <c r="I24" s="30">
        <f>IFERROR(VLOOKUP($A29,Results_30d_Deltas!$A$2:$H$5000,6,FALSE),"")</f>
        <v/>
      </c>
      <c r="J24" s="30" t="n"/>
      <c r="K24" s="30" t="n"/>
      <c r="L24" s="30" t="inlineStr">
        <is>
          <t>YES</t>
        </is>
      </c>
      <c r="M24" s="33" t="n">
        <v>-0.09352054298529378</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4" t="n"/>
      <c r="HE24" s="34" t="n"/>
      <c r="HF24" s="34" t="n"/>
      <c r="HG24" s="34" t="n"/>
      <c r="HH24" s="34"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ez_manage.py:3056 top()</t>
        </is>
      </c>
      <c r="IL24" s="30" t="inlineStr">
        <is>
          <t>v12_quick_engine.py:1470 x6</t>
        </is>
      </c>
      <c r="IM24" s="30" t="n"/>
    </row>
    <row r="25" ht="10.5" customHeight="1" s="67">
      <c r="A25" s="31" t="inlineStr">
        <is>
          <t>TRADES_PER_SYM_PER_DAY_MAX</t>
        </is>
      </c>
      <c r="B25" s="72" t="inlineStr">
        <is>
          <t>8</t>
        </is>
      </c>
      <c r="C25" s="30" t="n"/>
      <c r="D25" s="30" t="n"/>
      <c r="E25" s="30" t="n"/>
      <c r="F25" s="30" t="n"/>
      <c r="G25" s="30">
        <f>IFERROR(VLOOKUP($A34&amp;"_"&amp;$B34,Results_Deltas!$A$2:$P$15000,5,FALSE),"")</f>
        <v/>
      </c>
      <c r="H25" s="30">
        <f>IFERROR(VLOOKUP($A34,Results_30d_Deltas!$A$2:$H$5000,7,FALSE)-E33,"")</f>
        <v/>
      </c>
      <c r="I25" s="30">
        <f>IFERROR(VLOOKUP($A34,Results_30d_Deltas!$A$2:$H$5000,6,FALSE),"")</f>
        <v/>
      </c>
      <c r="J25" s="30" t="n"/>
      <c r="K25" s="30" t="n"/>
      <c r="L25" s="30" t="inlineStr">
        <is>
          <t>YES</t>
        </is>
      </c>
      <c r="M25" s="33" t="n">
        <v>-0.07628049740421569</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ez_manage.py:4116 top()</t>
        </is>
      </c>
      <c r="IL25" s="30" t="inlineStr">
        <is>
          <t>v12_quick_engine.py:3383 x1</t>
        </is>
      </c>
      <c r="IM25" s="30" t="n"/>
    </row>
    <row r="26" ht="10.5" customHeight="1" s="67">
      <c r="A26" s="30" t="inlineStr">
        <is>
          <t>TRADES_PER_SYM_PER_DAY_MAX</t>
        </is>
      </c>
      <c r="B26" s="72" t="inlineStr">
        <is>
          <t>10</t>
        </is>
      </c>
      <c r="C26" s="30" t="n"/>
      <c r="D26" s="30" t="n"/>
      <c r="E26" s="30" t="n"/>
      <c r="F26" s="30" t="n"/>
      <c r="G26" s="30">
        <f>IFERROR(VLOOKUP($A35&amp;"_"&amp;$B35,Results_Deltas!$A$2:$P$15000,5,FALSE),"")</f>
        <v/>
      </c>
      <c r="H26" s="30">
        <f>IFERROR(VLOOKUP($A35,Results_30d_Deltas!$A$2:$H$5000,7,FALSE)-E34,"")</f>
        <v/>
      </c>
      <c r="I26" s="30">
        <f>IFERROR(VLOOKUP($A35,Results_30d_Deltas!$A$2:$H$5000,6,FALSE),"")</f>
        <v/>
      </c>
      <c r="J26" s="30" t="n"/>
      <c r="K26" s="30" t="n"/>
      <c r="L26" s="30" t="inlineStr">
        <is>
          <t>NO</t>
        </is>
      </c>
      <c r="M26" s="33" t="n">
        <v>-0.07628049740421569</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ez_manage.py:4116 top()</t>
        </is>
      </c>
      <c r="IL26" s="30" t="inlineStr">
        <is>
          <t>v12_quick_engine.py:3383 x1</t>
        </is>
      </c>
      <c r="IM26" s="30" t="n"/>
    </row>
    <row r="27" ht="10.5" customHeight="1" s="67">
      <c r="A27" s="30" t="inlineStr">
        <is>
          <t>GAP_PER_SYMBOL_AVG_THRESH_PCT</t>
        </is>
      </c>
      <c r="B27" s="72" t="inlineStr">
        <is>
          <t>0.10</t>
        </is>
      </c>
      <c r="C27" s="30" t="n"/>
      <c r="D27" s="30" t="n"/>
      <c r="E27" s="30" t="n"/>
      <c r="F27" s="30" t="n"/>
      <c r="G27" s="30">
        <f>IFERROR(VLOOKUP($A37&amp;"_"&amp;$B37,Results_Deltas!$A$2:$P$15000,5,FALSE),"")</f>
        <v/>
      </c>
      <c r="H27" s="30">
        <f>IFERROR(VLOOKUP($A37,Results_30d_Deltas!$A$2:$H$5000,7,FALSE)-E36,"")</f>
        <v/>
      </c>
      <c r="I27" s="30" t="n"/>
      <c r="J27" s="30" t="n"/>
      <c r="K27" s="30" t="n"/>
      <c r="L27" s="30" t="inlineStr">
        <is>
          <t>NO</t>
        </is>
      </c>
      <c r="M27" s="30" t="n">
        <v>-0.07628049740421569</v>
      </c>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0.5" customHeight="1" s="67">
      <c r="A28" s="30" t="inlineStr">
        <is>
          <t>RECENT_REDUCTION_GUARD_WINDOW_S</t>
        </is>
      </c>
      <c r="B28" s="72" t="inlineStr">
        <is>
          <t>450.0</t>
        </is>
      </c>
      <c r="C28" s="30" t="n"/>
      <c r="D28" s="30" t="n"/>
      <c r="E28" s="30" t="n"/>
      <c r="F28" s="30" t="n"/>
      <c r="G28" s="30">
        <f>IFERROR(VLOOKUP($A36&amp;"_"&amp;$B36,Results_Deltas!$A$2:$P$15000,5,FALSE),"")</f>
        <v/>
      </c>
      <c r="H28" s="30">
        <f>IFERROR(VLOOKUP($A36,Results_30d_Deltas!$A$2:$H$5000,7,FALSE)-E35,"")</f>
        <v/>
      </c>
      <c r="I28" s="30">
        <f>IFERROR(VLOOKUP($A36,Results_30d_Deltas!$A$2:$H$5000,6,FALSE),"")</f>
        <v/>
      </c>
      <c r="J28" s="30" t="n"/>
      <c r="K28" s="30" t="n"/>
      <c r="L28" s="30" t="inlineStr">
        <is>
          <t>NO</t>
        </is>
      </c>
      <c r="M28" s="33" t="n">
        <v>-0.07041276683466063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ez_manage.py:5266 top()</t>
        </is>
      </c>
      <c r="IL28" s="30" t="inlineStr">
        <is>
          <t>v12_quick_engine.py:4016 x1</t>
        </is>
      </c>
      <c r="IM28" s="30" t="n"/>
    </row>
    <row r="29" ht="10.5" customHeight="1" s="67">
      <c r="A29" s="31" t="inlineStr">
        <is>
          <t>EXECUTE_NOW_MAX_MARK_AGE_S</t>
        </is>
      </c>
      <c r="B29" s="72" t="inlineStr">
        <is>
          <t>60.0</t>
        </is>
      </c>
      <c r="C29" s="30" t="n"/>
      <c r="D29" s="30" t="n"/>
      <c r="E29" s="30" t="n"/>
      <c r="F29" s="30" t="n"/>
      <c r="G29" s="30">
        <f>IFERROR(VLOOKUP($A34&amp;"_"&amp;$B34,Results_Deltas!$A$2:$P$15000,5,FALSE),"")</f>
        <v/>
      </c>
      <c r="H29" s="30">
        <f>IFERROR(VLOOKUP($A34,Results_30d_Deltas!$A$2:$H$5000,7,FALSE)-E33,"")</f>
        <v/>
      </c>
      <c r="I29" s="30">
        <f>IFERROR(VLOOKUP($A34,Results_30d_Deltas!$A$2:$H$5000,6,FALSE),"")</f>
        <v/>
      </c>
      <c r="J29" s="30" t="n"/>
      <c r="K29" s="30" t="n"/>
      <c r="L29" s="30" t="inlineStr">
        <is>
          <t>YES</t>
        </is>
      </c>
      <c r="M29" s="33" t="n">
        <v>-0.06538328348932773</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ez_manage.py:4656 top()</t>
        </is>
      </c>
      <c r="IL29" s="30" t="inlineStr">
        <is>
          <t>v12_quick_engine.py:3868 x1</t>
        </is>
      </c>
      <c r="IM29" s="30" t="n"/>
    </row>
    <row r="30" ht="10.5" customHeight="1" s="67">
      <c r="A30" s="30" t="inlineStr">
        <is>
          <t>COUNTER_TREND_SMA200_BYPASS_ENABLED</t>
        </is>
      </c>
      <c r="B30" s="72" t="inlineStr">
        <is>
          <t>False</t>
        </is>
      </c>
      <c r="C30" s="30" t="n"/>
      <c r="D30" s="30" t="n"/>
      <c r="E30" s="30" t="n"/>
      <c r="F30" s="30" t="n"/>
      <c r="G30" s="30">
        <f>IFERROR(VLOOKUP($A35&amp;"_"&amp;$B35,Results_Deltas!$A$2:$P$15000,5,FALSE),"")</f>
        <v/>
      </c>
      <c r="H30" s="30">
        <f>IFERROR(VLOOKUP($A35,Results_30d_Deltas!$A$2:$H$5000,7,FALSE)-E34,"")</f>
        <v/>
      </c>
      <c r="I30" s="30">
        <f>IFERROR(VLOOKUP($A35,Results_30d_Deltas!$A$2:$H$5000,6,FALSE),"")</f>
        <v/>
      </c>
      <c r="J30" s="30" t="n"/>
      <c r="K30" s="30" t="n"/>
      <c r="L30" s="30" t="inlineStr">
        <is>
          <t>NO</t>
        </is>
      </c>
      <c r="M30" s="33" t="n">
        <v>-0.05754513000156646</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4" t="n"/>
      <c r="HE30" s="34" t="n"/>
      <c r="HF30" s="34" t="n"/>
      <c r="HG30" s="34" t="n"/>
      <c r="HH30" s="34"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ez_manage.py:3056 top()</t>
        </is>
      </c>
      <c r="IL30" s="30" t="inlineStr">
        <is>
          <t>v12_quick_engine.py:1470 x6</t>
        </is>
      </c>
      <c r="IM30" s="30" t="n"/>
    </row>
    <row r="31" ht="10.5" customHeight="1" s="67">
      <c r="A31" s="30" t="inlineStr">
        <is>
          <t>OPEN_RATE_MAX</t>
        </is>
      </c>
      <c r="B31" s="72" t="inlineStr">
        <is>
          <t>22</t>
        </is>
      </c>
      <c r="C31" s="30" t="n"/>
      <c r="D31" s="30" t="n"/>
      <c r="E31" s="30" t="n"/>
      <c r="F31" s="30" t="n"/>
      <c r="G31" s="30">
        <f>IFERROR(VLOOKUP($A39&amp;"_"&amp;$B39,Results_Deltas!$A$2:$P$15000,5,FALSE),"")</f>
        <v/>
      </c>
      <c r="H31" s="30">
        <f>IFERROR(VLOOKUP($A39,Results_30d_Deltas!$A$2:$H$5000,7,FALSE)-E38,"")</f>
        <v/>
      </c>
      <c r="I31" s="30">
        <f>IFERROR(VLOOKUP($A39,Results_30d_Deltas!$A$2:$H$5000,6,FALSE),"")</f>
        <v/>
      </c>
      <c r="J31" s="30" t="n"/>
      <c r="K31" s="30" t="n"/>
      <c r="L31" s="30" t="inlineStr">
        <is>
          <t>NO</t>
        </is>
      </c>
      <c r="M31" s="33" t="n">
        <v>-0.04229358747085139</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4" t="n"/>
      <c r="DY31" s="34" t="n"/>
      <c r="DZ31" s="34" t="n"/>
      <c r="EA31" s="34" t="n"/>
      <c r="EB31" s="34"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4" t="n"/>
      <c r="HJ31" s="34" t="n"/>
      <c r="HK31" s="34" t="n"/>
      <c r="HL31" s="34" t="n"/>
      <c r="HM31" s="34"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ez_manage.py:5142 top()</t>
        </is>
      </c>
      <c r="IL31" s="30" t="inlineStr">
        <is>
          <t>v12_quick_engine.py:2539 x1</t>
        </is>
      </c>
      <c r="IM31" s="30" t="n"/>
    </row>
    <row r="32" ht="10.5" customHeight="1" s="67">
      <c r="A32" s="31" t="inlineStr">
        <is>
          <t>OPEN_RATE_MAX</t>
        </is>
      </c>
      <c r="B32" s="72" t="inlineStr">
        <is>
          <t>30</t>
        </is>
      </c>
      <c r="C32" s="30" t="n"/>
      <c r="D32" s="30" t="n"/>
      <c r="E32" s="30" t="n"/>
      <c r="F32" s="30" t="n"/>
      <c r="G32" s="30">
        <f>IFERROR(VLOOKUP($A40&amp;"_"&amp;$B40,Results_Deltas!$A$2:$P$15000,5,FALSE),"")</f>
        <v/>
      </c>
      <c r="H32" s="30">
        <f>IFERROR(VLOOKUP($A40,Results_30d_Deltas!$A$2:$H$5000,7,FALSE)-E39,"")</f>
        <v/>
      </c>
      <c r="I32" s="30">
        <f>IFERROR(VLOOKUP($A40,Results_30d_Deltas!$A$2:$H$5000,6,FALSE),"")</f>
        <v/>
      </c>
      <c r="J32" s="30" t="n"/>
      <c r="K32" s="30" t="n"/>
      <c r="L32" s="30" t="inlineStr">
        <is>
          <t>YES</t>
        </is>
      </c>
      <c r="M32" s="33" t="n">
        <v>-0.02706020725347414</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4" t="n"/>
      <c r="DY32" s="34" t="n"/>
      <c r="DZ32" s="34" t="n"/>
      <c r="EA32" s="34" t="n"/>
      <c r="EB32" s="34"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4" t="n"/>
      <c r="HJ32" s="34" t="n"/>
      <c r="HK32" s="34" t="n"/>
      <c r="HL32" s="34" t="n"/>
      <c r="HM32" s="34"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ez_manage.py:5142 top()</t>
        </is>
      </c>
      <c r="IL32" s="30" t="inlineStr">
        <is>
          <t>v12_quick_engine.py:2539 x1</t>
        </is>
      </c>
      <c r="IM32" s="30" t="n"/>
    </row>
    <row r="33" ht="10.5" customHeight="1" s="67">
      <c r="A33" s="31" t="inlineStr">
        <is>
          <t>UNIVERSAL_NOLOSS_GATE</t>
        </is>
      </c>
      <c r="B33" s="72" t="inlineStr">
        <is>
          <t>False</t>
        </is>
      </c>
      <c r="C33" s="30" t="n"/>
      <c r="D33" s="30" t="n"/>
      <c r="E33" s="30" t="n"/>
      <c r="F33" s="30" t="n"/>
      <c r="G33" s="30">
        <f>IFERROR(VLOOKUP($A33&amp;"="&amp;$B33,Results_Deltas!$A$2:$P$15000,5,FALSE),"")</f>
        <v/>
      </c>
      <c r="H33" s="30">
        <f>IFERROR(VLOOKUP($A33,Results_30d_Deltas!$A$2:$H$5000,7,FALSE)-E33,"")</f>
        <v/>
      </c>
      <c r="I33" s="30">
        <f>IFERROR(VLOOKUP($A33,Results_30d_Deltas!$A$2:$H$5000,6,FALSE),"")</f>
        <v/>
      </c>
      <c r="J33" s="30" t="n"/>
      <c r="K33" s="30" t="n"/>
      <c r="L33" s="30" t="inlineStr">
        <is>
          <t>YES</t>
        </is>
      </c>
      <c r="M33" s="33" t="n">
        <v>0.02702630097734527</v>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4" t="n"/>
      <c r="HE33" s="34" t="n"/>
      <c r="HF33" s="34" t="n"/>
      <c r="HG33" s="34" t="n"/>
      <c r="HH33" s="34"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ez_manage.py:4233 top()</t>
        </is>
      </c>
      <c r="IL33" s="30" t="inlineStr">
        <is>
          <t>v12_quick_engine.py:837 x18</t>
        </is>
      </c>
      <c r="IM33" s="30" t="n"/>
    </row>
    <row r="34" ht="15.75" customHeight="1" s="67">
      <c r="A34" s="31" t="inlineStr">
        <is>
          <t>UNIVERSAL_NOLOSS_GATE</t>
        </is>
      </c>
      <c r="B34" s="72" t="inlineStr">
        <is>
          <t>False</t>
        </is>
      </c>
      <c r="C34" s="30" t="n"/>
      <c r="D34" s="30" t="n"/>
      <c r="E34" s="30" t="n"/>
      <c r="F34" s="30" t="n"/>
      <c r="G34" s="30">
        <f>IFERROR(VLOOKUP($A44&amp;"_"&amp;$B44,Results_Deltas!$A$2:$P$15000,5,FALSE),"")</f>
        <v/>
      </c>
      <c r="H34" s="30">
        <f>IFERROR(VLOOKUP($A45,Results_30d_Deltas!$A$2:$H$5000,7,FALSE)-E-166,"")</f>
        <v/>
      </c>
      <c r="I34" s="30">
        <f>IFERROR(VLOOKUP($A45,Results_30d_Deltas!$A$2:$H$5000,6,FALSE),"")</f>
        <v/>
      </c>
      <c r="J34" s="30" t="n"/>
      <c r="K34" s="30" t="n"/>
      <c r="L34" s="30" t="inlineStr">
        <is>
          <t>YES</t>
        </is>
      </c>
      <c r="M34" s="33" t="n">
        <v>0.02702630097734527</v>
      </c>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5" t="n"/>
      <c r="HE34" s="35" t="n"/>
      <c r="HF34" s="35" t="n"/>
      <c r="HG34" s="35" t="n"/>
      <c r="HH34" s="35"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ez_manage.py:4233 top()</t>
        </is>
      </c>
      <c r="IL34" s="30" t="inlineStr">
        <is>
          <t>v12_quick_engine.py:837 x18</t>
        </is>
      </c>
      <c r="IM34" s="30" t="n"/>
    </row>
    <row r="35" ht="15.75" customHeight="1" s="67">
      <c r="A35" s="37" t="inlineStr">
        <is>
          <t>FUNDING_GATE_FILTER_TF</t>
        </is>
      </c>
      <c r="B35" s="73" t="inlineStr">
        <is>
          <t>4h</t>
        </is>
      </c>
      <c r="C35" s="38" t="n"/>
      <c r="D35" s="38" t="inlineStr">
        <is>
          <t>GLOBAL_CHECK</t>
        </is>
      </c>
      <c r="E35" s="38" t="n"/>
      <c r="F35" s="30" t="n"/>
      <c r="G35" s="38">
        <f>IFERROR(VLOOKUP($A45&amp;"_"&amp;$B45,Results_Deltas!$A$2:$P$15000,5,FALSE),"")</f>
        <v/>
      </c>
      <c r="H35" s="38" t="inlineStr">
        <is>
          <t>Blanket (page end)</t>
        </is>
      </c>
      <c r="I35" s="30" t="n"/>
      <c r="J35" s="30" t="n"/>
      <c r="K35" s="30" t="n"/>
      <c r="L35" s="30" t="inlineStr">
        <is>
          <t>NO</t>
        </is>
      </c>
      <c r="M35" s="30" t="n">
        <v>-5.043325567672891</v>
      </c>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76" t="inlineStr">
        <is>
          <t>SUSPICIOUS n=0 for crypto_short — keep, needs S1 fills (backtest-expert: &lt;30 trades, seek plateaus, punish)</t>
        </is>
      </c>
    </row>
    <row r="36" ht="15.75" customHeight="1" s="67">
      <c r="A36" s="37" t="inlineStr">
        <is>
          <t>GR_FILTER_VEC_MIN_TFS</t>
        </is>
      </c>
      <c r="B36" s="73" t="inlineStr">
        <is>
          <t>1</t>
        </is>
      </c>
      <c r="C36" s="38" t="n"/>
      <c r="D36" s="38" t="inlineStr">
        <is>
          <t>GLOBAL_CHECK</t>
        </is>
      </c>
      <c r="E36" s="38" t="n"/>
      <c r="F36" s="30" t="n"/>
      <c r="G36" s="38">
        <f>IFERROR(VLOOKUP($A46&amp;"_"&amp;$B46,Results_Deltas!$A$2:$P$15000,5,FALSE),"")</f>
        <v/>
      </c>
      <c r="H36" s="38" t="inlineStr">
        <is>
          <t>Blanket (page end)</t>
        </is>
      </c>
      <c r="I36" s="30" t="n"/>
      <c r="J36" s="30" t="n"/>
      <c r="K36" s="30" t="n"/>
      <c r="L36" s="30" t="inlineStr">
        <is>
          <t>YES</t>
        </is>
      </c>
      <c r="M36" s="30" t="n">
        <v>-4.922972032233043</v>
      </c>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76" t="inlineStr">
        <is>
          <t>SUSPICIOUS n=0 for crypto_short — keep, needs S1 fills (backtest-expert: &lt;30 trades, seek plateaus, punish)</t>
        </is>
      </c>
    </row>
    <row r="37" ht="15.75" customHeight="1" s="67">
      <c r="A37" s="37" t="inlineStr">
        <is>
          <t>EMA_BLANKET_FILTER_ENABLED</t>
        </is>
      </c>
      <c r="B37" s="73" t="inlineStr">
        <is>
          <t>False</t>
        </is>
      </c>
      <c r="C37" s="38" t="n"/>
      <c r="D37" s="38" t="inlineStr">
        <is>
          <t>GLOBAL_CHECK</t>
        </is>
      </c>
      <c r="E37" s="38" t="n"/>
      <c r="F37" s="30" t="n"/>
      <c r="G37" s="38">
        <f>IFERROR(VLOOKUP($A47&amp;"_"&amp;$B47,Results_Deltas!$A$2:$P$15000,5,FALSE),"")</f>
        <v/>
      </c>
      <c r="H37" s="38" t="inlineStr">
        <is>
          <t>Blanket (page end)</t>
        </is>
      </c>
      <c r="I37" s="30" t="n"/>
      <c r="J37" s="30" t="n"/>
      <c r="K37" s="30" t="n"/>
      <c r="L37" s="30" t="inlineStr">
        <is>
          <t>YES</t>
        </is>
      </c>
      <c r="M37" s="30" t="n">
        <v>-4.915897273887309</v>
      </c>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76" t="inlineStr">
        <is>
          <t>SUSPICIOUS n=0 for crypto_short — keep, needs S1 fills (backtest-expert: &lt;30 trades, seek plateaus, punish)</t>
        </is>
      </c>
    </row>
    <row r="38" ht="15.75" customHeight="1" s="67">
      <c r="A38" s="37" t="inlineStr">
        <is>
          <t>COOLDOWN_LOCKS_FILTER_TF</t>
        </is>
      </c>
      <c r="B38" s="73" t="inlineStr">
        <is>
          <t>OFF</t>
        </is>
      </c>
      <c r="C38" s="38" t="n"/>
      <c r="D38" s="38" t="inlineStr">
        <is>
          <t>GLOBAL_CHECK</t>
        </is>
      </c>
      <c r="E38" s="38" t="n"/>
      <c r="F38" s="30" t="n"/>
      <c r="G38" s="38">
        <f>IFERROR(VLOOKUP($A48&amp;"_"&amp;$B48,Results_Deltas!$A$2:$P$15000,5,FALSE),"")</f>
        <v/>
      </c>
      <c r="H38" s="38" t="inlineStr">
        <is>
          <t>Blanket (page end)</t>
        </is>
      </c>
      <c r="I38" s="30" t="n"/>
      <c r="J38" s="30" t="n"/>
      <c r="K38" s="30" t="n"/>
      <c r="L38" s="30" t="inlineStr">
        <is>
          <t>NO</t>
        </is>
      </c>
      <c r="M38" s="30" t="n">
        <v>-4.909664672705192</v>
      </c>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76" t="inlineStr">
        <is>
          <t>SUSPICIOUS n=0 for crypto_short — keep, needs S1 fills (backtest-expert: &lt;30 trades, seek plateaus, punish)</t>
        </is>
      </c>
    </row>
    <row r="39" ht="15.75" customHeight="1" s="67">
      <c r="A39" s="37" t="inlineStr">
        <is>
          <t>DUP_GUARD_FILTER_TF</t>
        </is>
      </c>
      <c r="B39" s="73" t="inlineStr">
        <is>
          <t>1h</t>
        </is>
      </c>
      <c r="C39" s="38" t="n"/>
      <c r="D39" s="38" t="inlineStr">
        <is>
          <t>GLOBAL_CHECK</t>
        </is>
      </c>
      <c r="E39" s="38" t="n"/>
      <c r="F39" s="30" t="n"/>
      <c r="G39" s="38">
        <f>IFERROR(VLOOKUP($A49&amp;"_"&amp;$B49,Results_Deltas!$A$2:$P$15000,5,FALSE),"")</f>
        <v/>
      </c>
      <c r="H39" s="38" t="inlineStr">
        <is>
          <t>Blanket (page end)</t>
        </is>
      </c>
      <c r="I39" s="30" t="n"/>
      <c r="J39" s="30" t="n"/>
      <c r="K39" s="30" t="n"/>
      <c r="L39" s="30" t="inlineStr">
        <is>
          <t>NO</t>
        </is>
      </c>
      <c r="M39" s="30" t="n">
        <v>-4.893648971673385</v>
      </c>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76" t="inlineStr">
        <is>
          <t>SUSPICIOUS n=0 for crypto_short — keep, needs S1 fills (backtest-expert: &lt;30 trades, seek plateaus, punish)</t>
        </is>
      </c>
    </row>
    <row r="40" ht="15.75" customHeight="1" s="67">
      <c r="A40" s="37" t="inlineStr">
        <is>
          <t>DUP_GUARD_FILTER_TF</t>
        </is>
      </c>
      <c r="B40" s="73" t="inlineStr">
        <is>
          <t>D</t>
        </is>
      </c>
      <c r="C40" s="38" t="n"/>
      <c r="D40" s="38" t="inlineStr">
        <is>
          <t>GLOBAL_CHECK</t>
        </is>
      </c>
      <c r="E40" s="38" t="n"/>
      <c r="F40" s="30" t="n"/>
      <c r="G40" s="38">
        <f>IFERROR(VLOOKUP($A50&amp;"_"&amp;$B50,Results_Deltas!$A$2:$P$15000,5,FALSE),"")</f>
        <v/>
      </c>
      <c r="H40" s="38" t="inlineStr">
        <is>
          <t>Blanket (page end)</t>
        </is>
      </c>
      <c r="I40" s="30" t="n"/>
      <c r="J40" s="30" t="n"/>
      <c r="K40" s="30" t="n"/>
      <c r="L40" s="30" t="inlineStr">
        <is>
          <t>NO</t>
        </is>
      </c>
      <c r="M40" s="30" t="n">
        <v>-4.893611671097434</v>
      </c>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76" t="inlineStr">
        <is>
          <t>SUSPICIOUS n=0 for crypto_short — keep, needs S1 fills (backtest-expert: &lt;30 trades, seek plateaus, punish)</t>
        </is>
      </c>
    </row>
    <row r="41" ht="15.75" customHeight="1" s="67">
      <c r="A41" s="37" t="inlineStr">
        <is>
          <t>DUP_GUARD_FILTER_TF</t>
        </is>
      </c>
      <c r="B41" s="73" t="inlineStr">
        <is>
          <t>OFF</t>
        </is>
      </c>
      <c r="C41" s="38" t="n"/>
      <c r="D41" s="38" t="inlineStr">
        <is>
          <t>GLOBAL_CHECK</t>
        </is>
      </c>
      <c r="E41" s="38" t="n"/>
      <c r="F41" s="30" t="n"/>
      <c r="G41" s="38">
        <f>IFERROR(VLOOKUP($A51&amp;"_"&amp;$B51,Results_Deltas!$A$2:$P$15000,5,FALSE),"")</f>
        <v/>
      </c>
      <c r="H41" s="38" t="inlineStr">
        <is>
          <t>Blanket (page end)</t>
        </is>
      </c>
      <c r="I41" s="30" t="n"/>
      <c r="J41" s="30" t="n"/>
      <c r="K41" s="30" t="n"/>
      <c r="L41" s="30" t="inlineStr">
        <is>
          <t>NO</t>
        </is>
      </c>
      <c r="M41" s="30" t="n">
        <v>-4.892660749657858</v>
      </c>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76" t="inlineStr">
        <is>
          <t>SUSPICIOUS n=0 for crypto_short — keep, needs S1 fills (backtest-expert: &lt;30 trades, seek plateaus, punish)</t>
        </is>
      </c>
    </row>
    <row r="42" ht="15.75" customHeight="1" s="67">
      <c r="A42" s="37" t="inlineStr">
        <is>
          <t>DUP_GUARD_FILTER_TF</t>
        </is>
      </c>
      <c r="B42" s="73" t="inlineStr">
        <is>
          <t>4h</t>
        </is>
      </c>
      <c r="C42" s="38" t="n"/>
      <c r="D42" s="38" t="inlineStr">
        <is>
          <t>GLOBAL_CHECK</t>
        </is>
      </c>
      <c r="E42" s="38" t="n"/>
      <c r="F42" s="30" t="n"/>
      <c r="G42" s="38">
        <f>IFERROR(VLOOKUP($A52&amp;"_"&amp;$B52,Results_Deltas!$A$2:$P$15000,5,FALSE),"")</f>
        <v/>
      </c>
      <c r="H42" s="38" t="inlineStr">
        <is>
          <t>Blanket (page end)</t>
        </is>
      </c>
      <c r="I42" s="30" t="n"/>
      <c r="J42" s="30" t="n"/>
      <c r="K42" s="30" t="n"/>
      <c r="L42" s="30" t="inlineStr">
        <is>
          <t>YES</t>
        </is>
      </c>
      <c r="M42" s="30" t="n">
        <v>-4.892660749657858</v>
      </c>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76" t="inlineStr">
        <is>
          <t>SUSPICIOUS n=0 for crypto_short — keep, needs S1 fills (backtest-expert: &lt;30 trades, seek plateaus, punish)</t>
        </is>
      </c>
    </row>
    <row r="43" ht="15.75" customHeight="1" s="67">
      <c r="A43" s="37" t="inlineStr">
        <is>
          <t>COOLDOWN_LOCKS_FILTER_TF</t>
        </is>
      </c>
      <c r="B43" s="73" t="inlineStr">
        <is>
          <t>4h</t>
        </is>
      </c>
      <c r="C43" s="38" t="n"/>
      <c r="D43" s="38" t="inlineStr">
        <is>
          <t>GLOBAL_CHECK</t>
        </is>
      </c>
      <c r="E43" s="38" t="n"/>
      <c r="F43" s="30" t="n"/>
      <c r="G43" s="38">
        <f>IFERROR(VLOOKUP($A53&amp;"_"&amp;$B53,Results_Deltas!$A$2:$P$15000,5,FALSE),"")</f>
        <v/>
      </c>
      <c r="H43" s="38" t="inlineStr">
        <is>
          <t>Blanket (page end)</t>
        </is>
      </c>
      <c r="I43" s="30" t="n"/>
      <c r="J43" s="30" t="n"/>
      <c r="K43" s="30" t="n"/>
      <c r="L43" s="30" t="inlineStr">
        <is>
          <t>NO</t>
        </is>
      </c>
      <c r="M43" s="30" t="n">
        <v>-4.892519475960724</v>
      </c>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76" t="inlineStr">
        <is>
          <t>SUSPICIOUS n=0 for crypto_short — keep, needs S1 fills (backtest-expert: &lt;30 trades, seek plateaus, punish)</t>
        </is>
      </c>
    </row>
    <row r="44" ht="15.75" customHeight="1" s="67">
      <c r="A44" s="37" t="inlineStr">
        <is>
          <t>COOLDOWN_LOCKS_FILTER_TF</t>
        </is>
      </c>
      <c r="B44" s="73" t="inlineStr">
        <is>
          <t>D</t>
        </is>
      </c>
      <c r="C44" s="38" t="n"/>
      <c r="D44" s="38" t="inlineStr">
        <is>
          <t>GLOBAL_CHECK</t>
        </is>
      </c>
      <c r="E44" s="38" t="n"/>
      <c r="F44" s="30" t="n"/>
      <c r="G44" s="38">
        <f>IFERROR(VLOOKUP($A54&amp;"_"&amp;$B54,Results_Deltas!$A$2:$P$15000,5,FALSE),"")</f>
        <v/>
      </c>
      <c r="H44" s="38" t="inlineStr">
        <is>
          <t>Blanket (page end)</t>
        </is>
      </c>
      <c r="I44" s="30" t="n"/>
      <c r="J44" s="30" t="n"/>
      <c r="K44" s="30" t="n"/>
      <c r="L44" s="30" t="inlineStr">
        <is>
          <t>NO</t>
        </is>
      </c>
      <c r="M44" s="30" t="n">
        <v>-4.891527401920878</v>
      </c>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76" t="inlineStr">
        <is>
          <t>SUSPICIOUS n=0 for crypto_short — keep, needs S1 fills (backtest-expert: &lt;30 trades, seek plateaus, punish)</t>
        </is>
      </c>
    </row>
    <row r="45" ht="15.75" customHeight="1" s="67">
      <c r="A45" s="37" t="inlineStr">
        <is>
          <t>FUNDING_GATE_FILTER_TF</t>
        </is>
      </c>
      <c r="B45" s="73" t="inlineStr">
        <is>
          <t>D</t>
        </is>
      </c>
      <c r="C45" s="38" t="n"/>
      <c r="D45" s="38" t="inlineStr">
        <is>
          <t>GLOBAL_CHECK</t>
        </is>
      </c>
      <c r="E45" s="38" t="n"/>
      <c r="F45" s="30" t="n"/>
      <c r="G45" s="38">
        <f>IFERROR(VLOOKUP($A55&amp;"_"&amp;$B55,Results_Deltas!$A$2:$P$15000,5,FALSE),"")</f>
        <v/>
      </c>
      <c r="H45" s="38" t="inlineStr">
        <is>
          <t>Blanket (page end)</t>
        </is>
      </c>
      <c r="I45" s="30" t="n"/>
      <c r="J45" s="30" t="n"/>
      <c r="K45" s="30" t="n"/>
      <c r="L45" s="30" t="inlineStr">
        <is>
          <t>NO</t>
        </is>
      </c>
      <c r="M45" s="30" t="n">
        <v>-4.879618380258965</v>
      </c>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76" t="inlineStr">
        <is>
          <t>SUSPICIOUS n=0 for crypto_short — keep, needs S1 fills (backtest-expert: &lt;30 trades, seek plateaus, punish)</t>
        </is>
      </c>
    </row>
    <row r="46" ht="15.75" customHeight="1" s="67">
      <c r="A46" s="37" t="inlineStr">
        <is>
          <t>FUNDING_GATE_FILTER_TF</t>
        </is>
      </c>
      <c r="B46" s="73" t="inlineStr">
        <is>
          <t>OFF</t>
        </is>
      </c>
      <c r="C46" s="38" t="n"/>
      <c r="D46" s="38" t="inlineStr">
        <is>
          <t>GLOBAL_CHECK</t>
        </is>
      </c>
      <c r="E46" s="38" t="n"/>
      <c r="F46" s="30" t="n"/>
      <c r="G46" s="38">
        <f>IFERROR(VLOOKUP($A56&amp;"_"&amp;$B56,Results_Deltas!$A$2:$P$15000,5,FALSE),"")</f>
        <v/>
      </c>
      <c r="H46" s="38" t="inlineStr">
        <is>
          <t>Blanket (page end)</t>
        </is>
      </c>
      <c r="I46" s="30" t="n"/>
      <c r="J46" s="30" t="n"/>
      <c r="K46" s="30" t="n"/>
      <c r="L46" s="30" t="inlineStr">
        <is>
          <t>YES</t>
        </is>
      </c>
      <c r="M46" s="30" t="n">
        <v>-4.729155359833976</v>
      </c>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76" t="inlineStr">
        <is>
          <t>SUSPICIOUS n=0 for crypto_short — keep, needs S1 fills (backtest-expert: &lt;30 trades, seek plateaus, punish)</t>
        </is>
      </c>
    </row>
    <row r="47" ht="15.75" customHeight="1" s="67">
      <c r="A47" s="37" t="inlineStr">
        <is>
          <t>COOLDOWN_LOCKS_FILTER_TF</t>
        </is>
      </c>
      <c r="B47" s="73" t="inlineStr">
        <is>
          <t>1h</t>
        </is>
      </c>
      <c r="C47" s="38" t="n"/>
      <c r="D47" s="38" t="inlineStr">
        <is>
          <t>GLOBAL_CHECK</t>
        </is>
      </c>
      <c r="E47" s="38" t="n"/>
      <c r="F47" s="30" t="n"/>
      <c r="G47" s="38">
        <f>IFERROR(VLOOKUP($A57&amp;"_"&amp;$B57,Results_Deltas!$A$2:$P$15000,5,FALSE),"")</f>
        <v/>
      </c>
      <c r="H47" s="38" t="inlineStr">
        <is>
          <t>Blanket (page end)</t>
        </is>
      </c>
      <c r="I47" s="30" t="n"/>
      <c r="J47" s="30" t="n"/>
      <c r="K47" s="30" t="n"/>
      <c r="L47" s="30" t="inlineStr">
        <is>
          <t>NO</t>
        </is>
      </c>
      <c r="M47" s="30" t="n">
        <v>-4.716586912745083</v>
      </c>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76" t="inlineStr">
        <is>
          <t>SUSPICIOUS n=0 for crypto_short — keep, needs S1 fills (backtest-expert: &lt;30 trades, seek plateaus, punish)</t>
        </is>
      </c>
    </row>
    <row r="48" ht="15.75" customHeight="1" s="67">
      <c r="A48" s="37" t="inlineStr">
        <is>
          <t>GR_FILTER_VEC_ENABLED</t>
        </is>
      </c>
      <c r="B48" s="73" t="inlineStr">
        <is>
          <t>True</t>
        </is>
      </c>
      <c r="C48" s="38" t="n"/>
      <c r="D48" s="38" t="inlineStr">
        <is>
          <t>GLOBAL_CHECK</t>
        </is>
      </c>
      <c r="E48" s="38" t="n"/>
      <c r="F48" s="30" t="n"/>
      <c r="G48" s="38">
        <f>IFERROR(VLOOKUP($A58&amp;"_"&amp;$B58,Results_Deltas!$A$2:$P$15000,5,FALSE),"")</f>
        <v/>
      </c>
      <c r="H48" s="38" t="inlineStr">
        <is>
          <t>Blanket (page end)</t>
        </is>
      </c>
      <c r="I48" s="30" t="n"/>
      <c r="J48" s="30" t="n"/>
      <c r="K48" s="30" t="n"/>
      <c r="L48" s="30" t="inlineStr">
        <is>
          <t>NO</t>
        </is>
      </c>
      <c r="M48" s="30" t="n">
        <v>-4.71558723013417</v>
      </c>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76" t="inlineStr">
        <is>
          <t>SUSPICIOUS n=0 for crypto_short — keep, needs S1 fills (backtest-expert: &lt;30 trades, seek plateaus, punish)</t>
        </is>
      </c>
    </row>
    <row r="49" ht="15.75" customHeight="1" s="67">
      <c r="A49" s="37" t="inlineStr">
        <is>
          <t>EMA_BLANKET_FILTER_MIN_TFS</t>
        </is>
      </c>
      <c r="B49" s="73" t="inlineStr">
        <is>
          <t>2</t>
        </is>
      </c>
      <c r="C49" s="38" t="n"/>
      <c r="D49" s="38" t="inlineStr">
        <is>
          <t>GLOBAL_CHECK</t>
        </is>
      </c>
      <c r="E49" s="38" t="n"/>
      <c r="F49" s="30" t="n"/>
      <c r="G49" s="38">
        <f>IFERROR(VLOOKUP($A59&amp;"_"&amp;$B59,Results_Deltas!$A$2:$P$15000,5,FALSE),"")</f>
        <v/>
      </c>
      <c r="H49" s="38" t="inlineStr">
        <is>
          <t>Blanket (page end)</t>
        </is>
      </c>
      <c r="I49" s="30" t="n"/>
      <c r="J49" s="30" t="n"/>
      <c r="K49" s="30" t="n"/>
      <c r="L49" s="30" t="inlineStr">
        <is>
          <t>NO</t>
        </is>
      </c>
      <c r="M49" s="30" t="n">
        <v>-4.714502643568527</v>
      </c>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76" t="inlineStr">
        <is>
          <t>SUSPICIOUS n=0 for crypto_short — keep, needs S1 fills (backtest-expert: &lt;30 trades, seek plateaus, punish)</t>
        </is>
      </c>
    </row>
    <row r="50" ht="15.75" customHeight="1" s="67">
      <c r="A50" s="37" t="inlineStr">
        <is>
          <t>FUNDING_GATE_FILTER_TF</t>
        </is>
      </c>
      <c r="B50" s="73" t="inlineStr">
        <is>
          <t>1h</t>
        </is>
      </c>
      <c r="C50" s="38" t="n"/>
      <c r="D50" s="38" t="inlineStr">
        <is>
          <t>GLOBAL_CHECK</t>
        </is>
      </c>
      <c r="E50" s="38" t="n"/>
      <c r="F50" s="30" t="n"/>
      <c r="G50" s="38">
        <f>IFERROR(VLOOKUP($A60&amp;"_"&amp;$B60,Results_Deltas!$A$2:$P$15000,5,FALSE),"")</f>
        <v/>
      </c>
      <c r="H50" s="38" t="inlineStr">
        <is>
          <t>Blanket (page end)</t>
        </is>
      </c>
      <c r="I50" s="30" t="n"/>
      <c r="J50" s="30" t="n"/>
      <c r="K50" s="30" t="n"/>
      <c r="L50" s="30" t="inlineStr">
        <is>
          <t>NO</t>
        </is>
      </c>
      <c r="M50" s="30" t="n">
        <v>-4.709080673900817</v>
      </c>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76" t="inlineStr">
        <is>
          <t>SUSPICIOUS n=0 for crypto_short — keep, needs S1 fills (backtest-expert: &lt;30 trades, seek plateaus, punish)</t>
        </is>
      </c>
    </row>
    <row r="51" ht="15.75" customHeight="1" s="67">
      <c r="A51" s="37" t="inlineStr">
        <is>
          <t>EMA_9_21_FILTER_MIN_TFS</t>
        </is>
      </c>
      <c r="B51" s="73" t="inlineStr">
        <is>
          <t>2</t>
        </is>
      </c>
      <c r="C51" s="38" t="n"/>
      <c r="D51" s="38" t="inlineStr">
        <is>
          <t>GLOBAL_CHECK</t>
        </is>
      </c>
      <c r="E51" s="38" t="n"/>
      <c r="F51" s="30" t="n"/>
      <c r="G51" s="38">
        <f>IFERROR(VLOOKUP($A61&amp;"_"&amp;$B61,Results_Deltas!$A$2:$P$15000,5,FALSE),"")</f>
        <v/>
      </c>
      <c r="H51" s="38" t="inlineStr">
        <is>
          <t>Blanket (page end)</t>
        </is>
      </c>
      <c r="I51" s="30" t="n"/>
      <c r="J51" s="30" t="n"/>
      <c r="K51" s="30" t="n"/>
      <c r="L51" s="30" t="inlineStr">
        <is>
          <t>NO</t>
        </is>
      </c>
      <c r="M51" s="30" t="n">
        <v>-4.69255635551908</v>
      </c>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76" t="inlineStr">
        <is>
          <t>SUSPICIOUS n=0 for crypto_short — keep, needs S1 fills (backtest-expert: &lt;30 trades, seek plateaus, punish)</t>
        </is>
      </c>
    </row>
    <row r="52" ht="15.75" customHeight="1" s="67">
      <c r="A52" s="37" t="inlineStr">
        <is>
          <t>EMA_BLANKET_FILTER_MIN_TFS</t>
        </is>
      </c>
      <c r="B52" s="73" t="inlineStr">
        <is>
          <t>1</t>
        </is>
      </c>
      <c r="C52" s="38" t="n"/>
      <c r="D52" s="38" t="inlineStr">
        <is>
          <t>GLOBAL_CHECK</t>
        </is>
      </c>
      <c r="E52" s="38" t="n"/>
      <c r="F52" s="30" t="n"/>
      <c r="G52" s="38">
        <f>IFERROR(VLOOKUP($A62&amp;"_"&amp;$B62,Results_Deltas!$A$2:$P$15000,5,FALSE),"")</f>
        <v/>
      </c>
      <c r="H52" s="38" t="inlineStr">
        <is>
          <t>Blanket (page end)</t>
        </is>
      </c>
      <c r="I52" s="30" t="n"/>
      <c r="J52" s="30" t="n"/>
      <c r="K52" s="30" t="n"/>
      <c r="L52" s="30" t="inlineStr">
        <is>
          <t>NO</t>
        </is>
      </c>
      <c r="M52" s="30" t="n">
        <v>-4.691564281479233</v>
      </c>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76" t="inlineStr">
        <is>
          <t>SUSPICIOUS n=0 for crypto_short — keep, needs S1 fills (backtest-expert: &lt;30 trades, seek plateaus, punish)</t>
        </is>
      </c>
    </row>
    <row r="53" ht="15.75" customHeight="1" s="67">
      <c r="A53" s="37" t="inlineStr">
        <is>
          <t>EMA_9_21_FILTER_MIN_TFS</t>
        </is>
      </c>
      <c r="B53" s="73" t="inlineStr">
        <is>
          <t>0</t>
        </is>
      </c>
      <c r="C53" s="38" t="n"/>
      <c r="D53" s="38" t="inlineStr">
        <is>
          <t>GLOBAL_CHECK</t>
        </is>
      </c>
      <c r="E53" s="38" t="n"/>
      <c r="F53" s="30" t="n"/>
      <c r="G53" s="38">
        <f>IFERROR(VLOOKUP($A63&amp;"_"&amp;$B63,Results_Deltas!$A$2:$P$15000,5,FALSE),"")</f>
        <v/>
      </c>
      <c r="H53" s="38" t="inlineStr">
        <is>
          <t>Blanket (page end)</t>
        </is>
      </c>
      <c r="I53" s="30" t="n"/>
      <c r="J53" s="30" t="n"/>
      <c r="K53" s="30" t="n"/>
      <c r="L53" s="30" t="inlineStr">
        <is>
          <t>NO</t>
        </is>
      </c>
      <c r="M53" s="30" t="n">
        <v>-4.679234622478085</v>
      </c>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76" t="inlineStr">
        <is>
          <t>SUSPICIOUS n=0 for crypto_short — keep, needs S1 fills (backtest-expert: &lt;30 trades, seek plateaus, punish)</t>
        </is>
      </c>
    </row>
    <row r="54" ht="15.75" customHeight="1" s="67">
      <c r="A54" s="37" t="inlineStr">
        <is>
          <t>EMA_BLANKET_FILTER_MIN_TFS</t>
        </is>
      </c>
      <c r="B54" s="73" t="inlineStr">
        <is>
          <t>0</t>
        </is>
      </c>
      <c r="C54" s="38" t="n"/>
      <c r="D54" s="38" t="inlineStr">
        <is>
          <t>GLOBAL_CHECK</t>
        </is>
      </c>
      <c r="E54" s="38" t="n"/>
      <c r="F54" s="30" t="n"/>
      <c r="G54" s="38">
        <f>IFERROR(VLOOKUP($A64&amp;"_"&amp;$B64,Results_Deltas!$A$2:$P$15000,5,FALSE),"")</f>
        <v/>
      </c>
      <c r="H54" s="38" t="inlineStr">
        <is>
          <t>Blanket (page end)</t>
        </is>
      </c>
      <c r="I54" s="30" t="n"/>
      <c r="J54" s="30" t="n"/>
      <c r="K54" s="30" t="n"/>
      <c r="L54" s="30" t="inlineStr">
        <is>
          <t>NO</t>
        </is>
      </c>
      <c r="M54" s="30" t="n">
        <v>-4.679234622478085</v>
      </c>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76" t="inlineStr">
        <is>
          <t>SUSPICIOUS n=0 for crypto_short — keep, needs S1 fills (backtest-expert: &lt;30 trades, seek plateaus, punish)</t>
        </is>
      </c>
    </row>
    <row r="55" ht="15.75" customHeight="1" s="67">
      <c r="A55" s="37" t="inlineStr">
        <is>
          <t>DC_MOMENT_STRONG_THRESHOLD</t>
        </is>
      </c>
      <c r="B55" s="73" t="inlineStr">
        <is>
          <t>30</t>
        </is>
      </c>
      <c r="C55" s="38" t="n"/>
      <c r="D55" s="38" t="inlineStr">
        <is>
          <t>ENTRY, GLOBAL_CHECK, STOCKS_EXIT</t>
        </is>
      </c>
      <c r="E55" s="38" t="n"/>
      <c r="F55" s="30" t="n"/>
      <c r="G55" s="38">
        <f>IFERROR(VLOOKUP($A65&amp;"_"&amp;$B65,Results_Deltas!$A$2:$P$15000,5,FALSE),"")</f>
        <v/>
      </c>
      <c r="H55" s="38" t="inlineStr">
        <is>
          <t>Blanket (page end)</t>
        </is>
      </c>
      <c r="I55" s="30" t="n"/>
      <c r="J55" s="30" t="n"/>
      <c r="K55" s="30" t="n"/>
      <c r="L55" s="30" t="inlineStr">
        <is>
          <t>NO</t>
        </is>
      </c>
      <c r="M55" s="30" t="n">
        <v>-1.341003174093617</v>
      </c>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76" t="inlineStr">
        <is>
          <t>SUSPICIOUS n=0 for crypto_short — keep, needs S1 fills (backtest-expert: &lt;30 trades, seek plateaus, punish)</t>
        </is>
      </c>
    </row>
    <row r="56" ht="15.75" customHeight="1" s="67">
      <c r="A56" s="39" t="inlineStr">
        <is>
          <t>FG_GREED_THRESHOLD</t>
        </is>
      </c>
      <c r="B56" s="73" t="inlineStr">
        <is>
          <t>75</t>
        </is>
      </c>
      <c r="C56" s="38" t="n"/>
      <c r="D56" s="38" t="inlineStr">
        <is>
          <t>GLOBAL_CHECK, STOCKS_EXIT</t>
        </is>
      </c>
      <c r="E56" s="38" t="n"/>
      <c r="F56" s="30" t="n"/>
      <c r="G56" s="38">
        <f>IFERROR(VLOOKUP($A66&amp;"_"&amp;$B66,Results_Deltas!$A$2:$P$15000,5,FALSE),"")</f>
        <v/>
      </c>
      <c r="H56" s="38" t="inlineStr">
        <is>
          <t>Blanket (page end)</t>
        </is>
      </c>
      <c r="I56" s="30" t="n"/>
      <c r="J56" s="30" t="n"/>
      <c r="K56" s="30" t="n"/>
      <c r="L56" s="30" t="inlineStr">
        <is>
          <t>YES</t>
        </is>
      </c>
      <c r="M56" s="30" t="n">
        <v>-1.300763854487076</v>
      </c>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76" t="inlineStr">
        <is>
          <t>SUSPICIOUS n=0 for crypto_short — keep, needs S1 fills (backtest-expert: &lt;30 trades, seek plateaus, punish)</t>
        </is>
      </c>
    </row>
    <row r="57" ht="15.75" customHeight="1" s="67">
      <c r="A57" s="37" t="inlineStr">
        <is>
          <t>OI_CONFIRM_MIN_PRICE_PCT</t>
        </is>
      </c>
      <c r="B57" s="73" t="inlineStr">
        <is>
          <t>0.5</t>
        </is>
      </c>
      <c r="C57" s="38" t="n"/>
      <c r="D57" s="38" t="inlineStr">
        <is>
          <t>ENTRY, GLOBAL_CHECK, STOCKS_EXIT</t>
        </is>
      </c>
      <c r="E57" s="38" t="n"/>
      <c r="F57" s="30" t="n"/>
      <c r="G57" s="38">
        <f>IFERROR(VLOOKUP($A67&amp;"_"&amp;$B67,Results_Deltas!$A$2:$P$15000,5,FALSE),"")</f>
        <v/>
      </c>
      <c r="H57" s="38" t="inlineStr">
        <is>
          <t>Blanket (page end)</t>
        </is>
      </c>
      <c r="I57" s="30" t="n"/>
      <c r="J57" s="30" t="n"/>
      <c r="K57" s="30" t="n"/>
      <c r="L57" s="30" t="inlineStr">
        <is>
          <t>YES</t>
        </is>
      </c>
      <c r="M57" s="30" t="n">
        <v>-1.296321356860612</v>
      </c>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76" t="inlineStr">
        <is>
          <t>SUSPICIOUS n=0 for crypto_short — keep, needs S1 fills (backtest-expert: &lt;30 trades, seek plateaus, punish)</t>
        </is>
      </c>
    </row>
    <row r="58" ht="15.75" customHeight="1" s="67">
      <c r="A58" s="37" t="inlineStr">
        <is>
          <t>MARKET_QUALITY_SCORE_ENABLED</t>
        </is>
      </c>
      <c r="B58" s="73" t="inlineStr">
        <is>
          <t>True</t>
        </is>
      </c>
      <c r="C58" s="38" t="n"/>
      <c r="D58" s="38" t="inlineStr">
        <is>
          <t>ENTRY, GLOBAL_CHECK, STOCKS_EXIT</t>
        </is>
      </c>
      <c r="E58" s="38" t="n"/>
      <c r="F58" s="30" t="n"/>
      <c r="G58" s="38">
        <f>IFERROR(VLOOKUP($A68&amp;"_"&amp;$B68,Results_Deltas!$A$2:$P$15000,5,FALSE),"")</f>
        <v/>
      </c>
      <c r="H58" s="38" t="inlineStr">
        <is>
          <t>Blanket (page end)</t>
        </is>
      </c>
      <c r="I58" s="30" t="n"/>
      <c r="J58" s="30" t="n"/>
      <c r="K58" s="30" t="n"/>
      <c r="L58" s="30" t="inlineStr">
        <is>
          <t>NO</t>
        </is>
      </c>
      <c r="M58" s="30" t="n">
        <v>-1.290483101605989</v>
      </c>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76" t="inlineStr">
        <is>
          <t>SUSPICIOUS n=0 for crypto_short — keep, needs S1 fills (backtest-expert: &lt;30 trades, seek plateaus, punish)</t>
        </is>
      </c>
    </row>
    <row r="59" ht="15.75" customHeight="1" s="67">
      <c r="A59" s="37" t="inlineStr">
        <is>
          <t>OI_CONFIRM_MIN_PRICE_PCT</t>
        </is>
      </c>
      <c r="B59" s="73" t="inlineStr">
        <is>
          <t>1.0</t>
        </is>
      </c>
      <c r="C59" s="38" t="n"/>
      <c r="D59" s="38" t="inlineStr">
        <is>
          <t>ENTRY, GLOBAL_CHECK, STOCKS_EXIT</t>
        </is>
      </c>
      <c r="E59" s="38" t="n"/>
      <c r="F59" s="30" t="n"/>
      <c r="G59" s="38">
        <f>IFERROR(VLOOKUP($A69&amp;"_"&amp;$B69,Results_Deltas!$A$2:$P$15000,5,FALSE),"")</f>
        <v/>
      </c>
      <c r="H59" s="38" t="inlineStr">
        <is>
          <t>Blanket (page end)</t>
        </is>
      </c>
      <c r="I59" s="30" t="n"/>
      <c r="J59" s="30" t="n"/>
      <c r="K59" s="30" t="n"/>
      <c r="L59" s="30" t="inlineStr">
        <is>
          <t>NO</t>
        </is>
      </c>
      <c r="M59" s="30" t="n">
        <v>-1.288508056872824</v>
      </c>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76" t="inlineStr">
        <is>
          <t>SUSPICIOUS n=0 for crypto_short — keep, needs S1 fills (backtest-expert: &lt;30 trades, seek plateaus, punish)</t>
        </is>
      </c>
    </row>
    <row r="60" ht="15.75" customHeight="1" s="67">
      <c r="A60" s="39" t="inlineStr">
        <is>
          <t>OI_CONFIRM_ENABLED</t>
        </is>
      </c>
      <c r="B60" s="73" t="inlineStr">
        <is>
          <t>True</t>
        </is>
      </c>
      <c r="C60" s="38" t="n"/>
      <c r="D60" s="38" t="inlineStr">
        <is>
          <t>ENTRY, GLOBAL_CHECK, STOCKS_EXIT</t>
        </is>
      </c>
      <c r="E60" s="38" t="n"/>
      <c r="F60" s="30" t="n"/>
      <c r="G60" s="38">
        <f>IFERROR(VLOOKUP($A70&amp;"_"&amp;$B70,Results_Deltas!$A$2:$P$15000,5,FALSE),"")</f>
        <v/>
      </c>
      <c r="H60" s="38" t="inlineStr">
        <is>
          <t>Blanket (page end)</t>
        </is>
      </c>
      <c r="I60" s="30" t="n"/>
      <c r="J60" s="30" t="n"/>
      <c r="K60" s="30" t="n"/>
      <c r="L60" s="30" t="inlineStr">
        <is>
          <t>NO</t>
        </is>
      </c>
      <c r="M60" s="30" t="n">
        <v>-1.286912928096431</v>
      </c>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76" t="inlineStr">
        <is>
          <t>SUSPICIOUS n=0 for crypto_short — keep, needs S1 fills (backtest-expert: &lt;30 trades, seek plateaus, punish)</t>
        </is>
      </c>
    </row>
    <row r="61" ht="15.75" customHeight="1" s="67">
      <c r="A61" s="37" t="inlineStr">
        <is>
          <t>OI_CONFIRM_MIN_CHANGE_PCT</t>
        </is>
      </c>
      <c r="B61" s="73" t="inlineStr">
        <is>
          <t>2.0</t>
        </is>
      </c>
      <c r="C61" s="38" t="n"/>
      <c r="D61" s="38" t="inlineStr">
        <is>
          <t>ENTRY, GLOBAL_CHECK, STOCKS_EXIT</t>
        </is>
      </c>
      <c r="E61" s="38" t="n"/>
      <c r="F61" s="30" t="n"/>
      <c r="G61" s="38">
        <f>IFERROR(VLOOKUP($A71&amp;"_"&amp;$B71,Results_Deltas!$A$2:$P$15000,5,FALSE),"")</f>
        <v/>
      </c>
      <c r="H61" s="38" t="inlineStr">
        <is>
          <t>Blanket (page end)</t>
        </is>
      </c>
      <c r="I61" s="30" t="n"/>
      <c r="J61" s="30" t="n"/>
      <c r="K61" s="30" t="n"/>
      <c r="L61" s="30" t="inlineStr">
        <is>
          <t>NO</t>
        </is>
      </c>
      <c r="M61" s="30" t="n">
        <v>-1.286647854514548</v>
      </c>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76" t="inlineStr">
        <is>
          <t>SUSPICIOUS n=0 for crypto_short — keep, needs S1 fills (backtest-expert: &lt;30 trades, seek plateaus, punish)</t>
        </is>
      </c>
    </row>
    <row r="62" ht="10.5" customHeight="1" s="67">
      <c r="A62" s="39" t="inlineStr">
        <is>
          <t>ADX_RANGING_THRESHOLD</t>
        </is>
      </c>
      <c r="B62" s="73" t="inlineStr">
        <is>
          <t>10</t>
        </is>
      </c>
      <c r="C62" s="38" t="n"/>
      <c r="D62" s="38" t="inlineStr">
        <is>
          <t>ENTRY, GLOBAL_CHECK, STOCKS_EXIT</t>
        </is>
      </c>
      <c r="E62" s="38" t="n"/>
      <c r="F62" s="30" t="n"/>
      <c r="G62" s="38">
        <f>IFERROR(VLOOKUP($A72&amp;"_"&amp;$B72,Results_Deltas!$A$2:$P$15000,5,FALSE),"")</f>
        <v/>
      </c>
      <c r="H62" s="38" t="inlineStr">
        <is>
          <t>Blanket (page end)</t>
        </is>
      </c>
      <c r="I62" s="30" t="n"/>
      <c r="J62" s="30" t="n"/>
      <c r="K62" s="30" t="n"/>
      <c r="L62" s="30" t="inlineStr">
        <is>
          <t>NO</t>
        </is>
      </c>
      <c r="M62" s="30" t="n">
        <v>-1.284693171997241</v>
      </c>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76" t="inlineStr">
        <is>
          <t>SUSPICIOUS n=0 for crypto_short — keep, needs S1 fills (backtest-expert: &lt;30 trades, seek plateaus, punish)</t>
        </is>
      </c>
    </row>
    <row r="63" ht="15.75" customHeight="1" s="67">
      <c r="A63" s="37" t="inlineStr">
        <is>
          <t>NEWBORN_LOSS_KILL_GAIN_THRESHOLD_PCT</t>
        </is>
      </c>
      <c r="B63" s="73" t="inlineStr">
        <is>
          <t>1.0</t>
        </is>
      </c>
      <c r="C63" s="38" t="n"/>
      <c r="D63" s="38" t="inlineStr">
        <is>
          <t>AUGMENT, EXIT, GLOBAL_CHECK, REDUCE, STOCKS_EXIT</t>
        </is>
      </c>
      <c r="E63" s="38" t="n"/>
      <c r="F63" s="30" t="n"/>
      <c r="G63" s="38">
        <f>IFERROR(VLOOKUP($A73&amp;"_"&amp;$B73,Results_Deltas!$A$2:$P$15000,5,FALSE),"")</f>
        <v/>
      </c>
      <c r="H63" s="38" t="inlineStr">
        <is>
          <t>Blanket (page end)</t>
        </is>
      </c>
      <c r="I63" s="30" t="n"/>
      <c r="J63" s="30" t="n"/>
      <c r="K63" s="30" t="n"/>
      <c r="L63" s="30" t="inlineStr">
        <is>
          <t>NO</t>
        </is>
      </c>
      <c r="M63" s="30" t="n">
        <v>-1.279826626149876</v>
      </c>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76" t="inlineStr">
        <is>
          <t>SUSPICIOUS n=0 for crypto_short — keep, needs S1 fills (backtest-expert: &lt;30 trades, seek plateaus, punish)</t>
        </is>
      </c>
    </row>
    <row r="64" ht="15.75" customHeight="1" s="67">
      <c r="A64" s="37" t="inlineStr">
        <is>
          <t>DELTA_HTF_GATE</t>
        </is>
      </c>
      <c r="B64" s="73" t="inlineStr">
        <is>
          <t>4h</t>
        </is>
      </c>
      <c r="C64" s="38" t="n"/>
      <c r="D64" s="38" t="inlineStr">
        <is>
          <t>ENTRY, GLOBAL_CHECK, STOCKS_EXIT</t>
        </is>
      </c>
      <c r="E64" s="38" t="n"/>
      <c r="F64" s="30" t="n"/>
      <c r="G64" s="38">
        <f>IFERROR(VLOOKUP($A74&amp;"_"&amp;$B74,Results_Deltas!$A$2:$P$15000,5,FALSE),"")</f>
        <v/>
      </c>
      <c r="H64" s="38" t="inlineStr">
        <is>
          <t>Blanket (page end)</t>
        </is>
      </c>
      <c r="I64" s="30" t="n"/>
      <c r="J64" s="30" t="n"/>
      <c r="K64" s="30" t="n"/>
      <c r="L64" s="30" t="inlineStr">
        <is>
          <t>YES</t>
        </is>
      </c>
      <c r="M64" s="30" t="n">
        <v>-1.278612960152228</v>
      </c>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76" t="inlineStr">
        <is>
          <t>SUSPICIOUS n=0 for crypto_short — keep, needs S1 fills (backtest-expert: &lt;30 trades, seek plateaus, punish)</t>
        </is>
      </c>
    </row>
    <row r="65" ht="15.75" customHeight="1" s="67">
      <c r="A65" s="37" t="inlineStr">
        <is>
          <t>DELTA_HTF_GATE</t>
        </is>
      </c>
      <c r="B65" s="73" t="inlineStr">
        <is>
          <t>4h_ALT</t>
        </is>
      </c>
      <c r="C65" s="38" t="n"/>
      <c r="D65" s="38" t="inlineStr">
        <is>
          <t>ENTRY, GLOBAL_CHECK, STOCKS_EXIT</t>
        </is>
      </c>
      <c r="E65" s="38" t="n"/>
      <c r="F65" s="30" t="n"/>
      <c r="G65" s="38">
        <f>IFERROR(VLOOKUP($A75&amp;"_"&amp;$B75,Results_Deltas!$A$2:$P$15000,5,FALSE),"")</f>
        <v/>
      </c>
      <c r="H65" s="38" t="inlineStr">
        <is>
          <t>Blanket (page end)</t>
        </is>
      </c>
      <c r="I65" s="30" t="n"/>
      <c r="J65" s="30" t="n"/>
      <c r="K65" s="30" t="n"/>
      <c r="L65" s="30" t="inlineStr">
        <is>
          <t>NO</t>
        </is>
      </c>
      <c r="M65" s="30" t="n">
        <v>-1.278612960152228</v>
      </c>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76" t="inlineStr">
        <is>
          <t>SUSPICIOUS n=0 for crypto_short — keep, needs S1 fills (backtest-expert: &lt;30 trades, seek plateaus, punish)</t>
        </is>
      </c>
    </row>
    <row r="66" ht="15.75" customHeight="1" s="67">
      <c r="A66" s="37" t="inlineStr">
        <is>
          <t>NEWBORN_LOSS_KILL_GAIN_THRESHOLD_PCT</t>
        </is>
      </c>
      <c r="B66" s="73" t="inlineStr">
        <is>
          <t>0.5</t>
        </is>
      </c>
      <c r="C66" s="38" t="n"/>
      <c r="D66" s="38" t="inlineStr">
        <is>
          <t>AUGMENT, EXIT, GLOBAL_CHECK, REDUCE, STOCKS_EXIT</t>
        </is>
      </c>
      <c r="E66" s="38" t="n"/>
      <c r="F66" s="30" t="n"/>
      <c r="G66" s="38">
        <f>IFERROR(VLOOKUP($A76&amp;"_"&amp;$B76,Results_Deltas!$A$2:$P$15000,5,FALSE),"")</f>
        <v/>
      </c>
      <c r="H66" s="38" t="inlineStr">
        <is>
          <t>Blanket (page end)</t>
        </is>
      </c>
      <c r="I66" s="30" t="n"/>
      <c r="J66" s="30" t="n"/>
      <c r="K66" s="30" t="n"/>
      <c r="L66" s="30" t="inlineStr">
        <is>
          <t>YES</t>
        </is>
      </c>
      <c r="M66" s="30" t="n">
        <v>-1.276154897039478</v>
      </c>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76" t="inlineStr">
        <is>
          <t>SUSPICIOUS n=0 for crypto_short — keep, needs S1 fills (backtest-expert: &lt;30 trades, seek plateaus, punish)</t>
        </is>
      </c>
    </row>
    <row r="67" ht="15.75" customHeight="1" s="67">
      <c r="A67" s="37" t="inlineStr">
        <is>
          <t>NEW_POSITION_MAX_LOSS_THRESHOLD</t>
        </is>
      </c>
      <c r="B67" s="73" t="inlineStr">
        <is>
          <t>2.0</t>
        </is>
      </c>
      <c r="C67" s="38" t="n"/>
      <c r="D67" s="38" t="inlineStr">
        <is>
          <t>AUGMENT, EXIT, GLOBAL_CHECK, REDUCE, STOCKS_EXIT</t>
        </is>
      </c>
      <c r="E67" s="38" t="n"/>
      <c r="F67" s="30" t="n"/>
      <c r="G67" s="38">
        <f>IFERROR(VLOOKUP($A77&amp;"_"&amp;$B77,Results_Deltas!$A$2:$P$15000,5,FALSE),"")</f>
        <v/>
      </c>
      <c r="H67" s="38" t="inlineStr">
        <is>
          <t>Blanket (page end)</t>
        </is>
      </c>
      <c r="I67" s="30" t="n"/>
      <c r="J67" s="30" t="n"/>
      <c r="K67" s="30" t="n"/>
      <c r="L67" s="30" t="inlineStr">
        <is>
          <t>NO</t>
        </is>
      </c>
      <c r="M67" s="30" t="n">
        <v>-1.276154897039478</v>
      </c>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76" t="inlineStr">
        <is>
          <t>SUSPICIOUS n=0 for crypto_short — keep, needs S1 fills (backtest-expert: &lt;30 trades, seek plateaus, punish)</t>
        </is>
      </c>
    </row>
    <row r="68" ht="15.75" customHeight="1" s="67">
      <c r="A68" s="37" t="inlineStr">
        <is>
          <t>BANDAID_OFF_LOSER_RECOVER_PCT</t>
        </is>
      </c>
      <c r="B68" s="73" t="inlineStr">
        <is>
          <t>0.5</t>
        </is>
      </c>
      <c r="C68" s="38" t="n"/>
      <c r="D68" s="38" t="inlineStr">
        <is>
          <t>AUGMENT, ENTRY, EXIT, GLOBAL_CHECK, REDUCE, STOCKS_EXIT</t>
        </is>
      </c>
      <c r="E68" s="38" t="n"/>
      <c r="F68" s="30" t="n"/>
      <c r="G68" s="38">
        <f>IFERROR(VLOOKUP($A78&amp;"_"&amp;$B78,Results_Deltas!$A$2:$P$15000,5,FALSE),"")</f>
        <v/>
      </c>
      <c r="H68" s="38" t="inlineStr">
        <is>
          <t>Blanket (page end)</t>
        </is>
      </c>
      <c r="I68" s="30" t="n"/>
      <c r="J68" s="30" t="n"/>
      <c r="K68" s="30" t="n"/>
      <c r="L68" s="30" t="inlineStr">
        <is>
          <t>YES</t>
        </is>
      </c>
      <c r="M68" s="30" t="n">
        <v>-1.265646883549933</v>
      </c>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76" t="inlineStr">
        <is>
          <t>SUSPICIOUS n=0 for crypto_short — keep, needs S1 fills (backtest-expert: &lt;30 trades, seek plateaus, punish)</t>
        </is>
      </c>
    </row>
    <row r="69" ht="10.5" customHeight="1" s="67">
      <c r="A69" s="37" t="inlineStr">
        <is>
          <t>BANDAID_OFF_LOSER_RECOVER_PCT</t>
        </is>
      </c>
      <c r="B69" s="73" t="inlineStr">
        <is>
          <t>2.0</t>
        </is>
      </c>
      <c r="C69" s="38" t="n"/>
      <c r="D69" s="38" t="inlineStr">
        <is>
          <t>AUGMENT, ENTRY, EXIT, GLOBAL_CHECK, REDUCE, STOCKS_EXIT</t>
        </is>
      </c>
      <c r="E69" s="38" t="n"/>
      <c r="F69" s="30" t="n"/>
      <c r="G69" s="38">
        <f>IFERROR(VLOOKUP($A79&amp;"_"&amp;$B79,Results_Deltas!$A$2:$P$15000,5,FALSE),"")</f>
        <v/>
      </c>
      <c r="H69" s="38" t="inlineStr">
        <is>
          <t>Blanket (page end)</t>
        </is>
      </c>
      <c r="I69" s="30" t="n"/>
      <c r="J69" s="30" t="n"/>
      <c r="K69" s="30" t="n"/>
      <c r="L69" s="30" t="inlineStr">
        <is>
          <t>NO</t>
        </is>
      </c>
      <c r="M69" s="30" t="n">
        <v>-1.242209174189231</v>
      </c>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76" t="inlineStr">
        <is>
          <t>SUSPICIOUS n=0 for crypto_short — keep, needs S1 fills (backtest-expert: &lt;30 trades, seek plateaus, punish)</t>
        </is>
      </c>
    </row>
    <row r="70" ht="15.75" customHeight="1" s="67">
      <c r="A70" s="37" t="inlineStr">
        <is>
          <t>HA_WICK_QUALITY_TF</t>
        </is>
      </c>
      <c r="B70" s="73" t="inlineStr">
        <is>
          <t>D</t>
        </is>
      </c>
      <c r="C70" s="38" t="n"/>
      <c r="D70" s="38" t="inlineStr">
        <is>
          <t>ENTRY, GLOBAL_CHECK, STOCKS_EXIT</t>
        </is>
      </c>
      <c r="E70" s="38" t="n"/>
      <c r="F70" s="30" t="n"/>
      <c r="G70" s="38">
        <f>IFERROR(VLOOKUP($A80&amp;"_"&amp;$B80,Results_Deltas!$A$2:$P$15000,5,FALSE),"")</f>
        <v/>
      </c>
      <c r="H70" s="38" t="inlineStr">
        <is>
          <t>Blanket (page end)</t>
        </is>
      </c>
      <c r="I70" s="30" t="n"/>
      <c r="J70" s="30" t="n"/>
      <c r="K70" s="30" t="n"/>
      <c r="L70" s="30" t="inlineStr">
        <is>
          <t>NO</t>
        </is>
      </c>
      <c r="M70" s="30" t="n">
        <v>-1.240809151019716</v>
      </c>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76" t="inlineStr">
        <is>
          <t>SUSPICIOUS n=0 for crypto_short — keep, needs S1 fills (backtest-expert: &lt;30 trades, seek plateaus, punish)</t>
        </is>
      </c>
    </row>
    <row r="71" ht="15.75" customHeight="1" s="67">
      <c r="A71" s="37" t="inlineStr">
        <is>
          <t>MTS_BOTTOM_BONUS_THRESHOLD</t>
        </is>
      </c>
      <c r="B71" s="73" t="inlineStr">
        <is>
          <t>31.25</t>
        </is>
      </c>
      <c r="C71" s="38" t="n"/>
      <c r="D71" s="38" t="inlineStr">
        <is>
          <t>ENTRY, GLOBAL_CHECK, STOCKS_EXIT</t>
        </is>
      </c>
      <c r="E71" s="38" t="n"/>
      <c r="F71" s="30" t="n"/>
      <c r="G71" s="38">
        <f>IFERROR(VLOOKUP($A81&amp;"_"&amp;$B81,Results_Deltas!$A$2:$P$15000,5,FALSE),"")</f>
        <v/>
      </c>
      <c r="H71" s="38" t="inlineStr">
        <is>
          <t>Blanket (page end)</t>
        </is>
      </c>
      <c r="I71" s="30" t="n"/>
      <c r="J71" s="30" t="n"/>
      <c r="K71" s="30" t="n"/>
      <c r="L71" s="30" t="inlineStr">
        <is>
          <t>NO</t>
        </is>
      </c>
      <c r="M71" s="30" t="n">
        <v>-1.240809151019716</v>
      </c>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76" t="inlineStr">
        <is>
          <t>SUSPICIOUS n=0 for crypto_short — keep, needs S1 fills (backtest-expert: &lt;30 trades, seek plateaus, punish)</t>
        </is>
      </c>
    </row>
    <row r="72" ht="15.75" customHeight="1" s="67">
      <c r="A72" s="37" t="inlineStr">
        <is>
          <t>DC_MOMENT_STRONG_THRESHOLD</t>
        </is>
      </c>
      <c r="B72" s="73" t="inlineStr">
        <is>
          <t>50</t>
        </is>
      </c>
      <c r="C72" s="38" t="n"/>
      <c r="D72" s="38" t="inlineStr">
        <is>
          <t>ENTRY, GLOBAL_CHECK, STOCKS_EXIT</t>
        </is>
      </c>
      <c r="E72" s="38" t="n"/>
      <c r="F72" s="30" t="n"/>
      <c r="G72" s="38">
        <f>IFERROR(VLOOKUP($A82&amp;"_"&amp;$B82,Results_Deltas!$A$2:$P$15000,5,FALSE),"")</f>
        <v/>
      </c>
      <c r="H72" s="38" t="inlineStr">
        <is>
          <t>Blanket (page end)</t>
        </is>
      </c>
      <c r="I72" s="30" t="n"/>
      <c r="J72" s="30" t="n"/>
      <c r="K72" s="30" t="n"/>
      <c r="L72" s="30" t="inlineStr">
        <is>
          <t>NO</t>
        </is>
      </c>
      <c r="M72" s="30" t="n">
        <v>-1.240187302415922</v>
      </c>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76" t="inlineStr">
        <is>
          <t>SUSPICIOUS n=0 for crypto_short — keep, needs S1 fills (backtest-expert: &lt;30 trades, seek plateaus, punish)</t>
        </is>
      </c>
    </row>
    <row r="73" ht="15.75" customHeight="1" s="67">
      <c r="A73" s="37" t="inlineStr">
        <is>
          <t>MTS_BOTTOM_STRONG_THRESHOLD</t>
        </is>
      </c>
      <c r="B73" s="73" t="inlineStr">
        <is>
          <t>30</t>
        </is>
      </c>
      <c r="C73" s="38" t="n"/>
      <c r="D73" s="38" t="inlineStr">
        <is>
          <t>ENTRY, GLOBAL_CHECK, STOCKS_EXIT</t>
        </is>
      </c>
      <c r="E73" s="38" t="n"/>
      <c r="F73" s="30" t="n"/>
      <c r="G73" s="38">
        <f>IFERROR(VLOOKUP($A83&amp;"_"&amp;$B83,Results_Deltas!$A$2:$P$15000,5,FALSE),"")</f>
        <v/>
      </c>
      <c r="H73" s="38" t="inlineStr">
        <is>
          <t>Blanket (page end)</t>
        </is>
      </c>
      <c r="I73" s="30" t="n"/>
      <c r="J73" s="30" t="n"/>
      <c r="K73" s="30" t="n"/>
      <c r="L73" s="30" t="inlineStr">
        <is>
          <t>NO</t>
        </is>
      </c>
      <c r="M73" s="30" t="n">
        <v>-1.240187302415922</v>
      </c>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76" t="inlineStr">
        <is>
          <t>SUSPICIOUS n=0 for crypto_short — keep, needs S1 fills (backtest-expert: &lt;30 trades, seek plateaus, punish)</t>
        </is>
      </c>
    </row>
    <row r="74" ht="15.75" customHeight="1" s="67">
      <c r="A74" s="37" t="inlineStr">
        <is>
          <t>MTS_BOTTOM_BONUS_THRESHOLD</t>
        </is>
      </c>
      <c r="B74" s="73" t="inlineStr">
        <is>
          <t>18.75</t>
        </is>
      </c>
      <c r="C74" s="38" t="n"/>
      <c r="D74" s="38" t="inlineStr">
        <is>
          <t>ENTRY, GLOBAL_CHECK, STOCKS_EXIT</t>
        </is>
      </c>
      <c r="E74" s="38" t="n"/>
      <c r="F74" s="30" t="n"/>
      <c r="G74" s="38">
        <f>IFERROR(VLOOKUP($A84&amp;"_"&amp;$B84,Results_Deltas!$A$2:$P$15000,5,FALSE),"")</f>
        <v/>
      </c>
      <c r="H74" s="38" t="inlineStr">
        <is>
          <t>Blanket (page end)</t>
        </is>
      </c>
      <c r="I74" s="30" t="n"/>
      <c r="J74" s="30" t="n"/>
      <c r="K74" s="30" t="n"/>
      <c r="L74" s="30" t="inlineStr">
        <is>
          <t>NO</t>
        </is>
      </c>
      <c r="M74" s="30" t="n">
        <v>-1.239959558736238</v>
      </c>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76" t="inlineStr">
        <is>
          <t>SUSPICIOUS n=0 for crypto_short — keep, needs S1 fills (backtest-expert: &lt;30 trades, seek plateaus, punish)</t>
        </is>
      </c>
    </row>
    <row r="75" ht="15.75" customHeight="1" s="67">
      <c r="A75" s="37" t="inlineStr">
        <is>
          <t>HA_WICK_QUALITY_TF</t>
        </is>
      </c>
      <c r="B75" s="73" t="inlineStr">
        <is>
          <t>4h</t>
        </is>
      </c>
      <c r="C75" s="38" t="n"/>
      <c r="D75" s="38" t="inlineStr">
        <is>
          <t>ENTRY, GLOBAL_CHECK, STOCKS_EXIT</t>
        </is>
      </c>
      <c r="E75" s="38" t="n"/>
      <c r="F75" s="30" t="n"/>
      <c r="G75" s="38">
        <f>IFERROR(VLOOKUP($A85&amp;"_"&amp;$B85,Results_Deltas!$A$2:$P$15000,5,FALSE),"")</f>
        <v/>
      </c>
      <c r="H75" s="38" t="inlineStr">
        <is>
          <t>Blanket (page end)</t>
        </is>
      </c>
      <c r="I75" s="30" t="n"/>
      <c r="J75" s="30" t="n"/>
      <c r="K75" s="30" t="n"/>
      <c r="L75" s="30" t="inlineStr">
        <is>
          <t>YES</t>
        </is>
      </c>
      <c r="M75" s="30" t="n">
        <v>-1.239904366790102</v>
      </c>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76" t="inlineStr">
        <is>
          <t>SUSPICIOUS n=0 for crypto_short — keep, needs S1 fills (backtest-expert: &lt;30 trades, seek plateaus, punish)</t>
        </is>
      </c>
    </row>
    <row r="76" ht="15.75" customHeight="1" s="67">
      <c r="A76" s="37" t="inlineStr">
        <is>
          <t>HLR_SMA_BAND_PCT</t>
        </is>
      </c>
      <c r="B76" s="73" t="inlineStr">
        <is>
          <t>0.5</t>
        </is>
      </c>
      <c r="C76" s="38" t="n"/>
      <c r="D76" s="38" t="inlineStr">
        <is>
          <t>ENTRY, GLOBAL_CHECK, STOCKS_EXIT</t>
        </is>
      </c>
      <c r="E76" s="38" t="n"/>
      <c r="F76" s="30" t="n"/>
      <c r="G76" s="38">
        <f>IFERROR(VLOOKUP($A86&amp;"_"&amp;$B86,Results_Deltas!$A$2:$P$15000,5,FALSE),"")</f>
        <v/>
      </c>
      <c r="H76" s="38" t="inlineStr">
        <is>
          <t>Blanket (page end)</t>
        </is>
      </c>
      <c r="I76" s="30" t="n"/>
      <c r="J76" s="30" t="n"/>
      <c r="K76" s="30" t="n"/>
      <c r="L76" s="30" t="inlineStr">
        <is>
          <t>NO</t>
        </is>
      </c>
      <c r="M76" s="30" t="n">
        <v>-1.239676623110418</v>
      </c>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76" t="inlineStr">
        <is>
          <t>SUSPICIOUS n=0 for crypto_short — keep, needs S1 fills (backtest-expert: &lt;30 trades, seek plateaus, punish)</t>
        </is>
      </c>
    </row>
    <row r="77" ht="15.75" customHeight="1" s="67">
      <c r="A77" s="37" t="inlineStr">
        <is>
          <t>BAND_ARROW_ENABLED</t>
        </is>
      </c>
      <c r="B77" s="73" t="inlineStr">
        <is>
          <t>True</t>
        </is>
      </c>
      <c r="C77" s="38" t="n"/>
      <c r="D77" s="38" t="inlineStr">
        <is>
          <t>GLOBAL_CHECK, STOCKS_EXIT</t>
        </is>
      </c>
      <c r="E77" s="38" t="n"/>
      <c r="F77" s="30" t="n"/>
      <c r="G77" s="38">
        <f>IFERROR(VLOOKUP($A87&amp;"_"&amp;$B87,Results_Deltas!$A$2:$P$15000,5,FALSE),"")</f>
        <v/>
      </c>
      <c r="H77" s="38" t="inlineStr">
        <is>
          <t>Blanket (page end)</t>
        </is>
      </c>
      <c r="I77" s="30" t="n"/>
      <c r="J77" s="30" t="n"/>
      <c r="K77" s="30" t="n"/>
      <c r="L77" s="30" t="inlineStr">
        <is>
          <t>NO</t>
        </is>
      </c>
      <c r="M77" s="30" t="n">
        <v>-1.238781760562345</v>
      </c>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76" t="inlineStr">
        <is>
          <t>SUSPICIOUS n=0 for crypto_short — keep, needs S1 fills (backtest-expert: &lt;30 trades, seek plateaus, punish)</t>
        </is>
      </c>
    </row>
    <row r="78" ht="15.75" customHeight="1" s="67">
      <c r="A78" s="39" t="inlineStr">
        <is>
          <t>HA_WICK_QUALITY_SCORE</t>
        </is>
      </c>
      <c r="B78" s="73" t="inlineStr">
        <is>
          <t>15</t>
        </is>
      </c>
      <c r="C78" s="38" t="n"/>
      <c r="D78" s="38" t="inlineStr">
        <is>
          <t>ENTRY, GLOBAL_CHECK, STOCKS_EXIT</t>
        </is>
      </c>
      <c r="E78" s="38" t="n"/>
      <c r="F78" s="30" t="n"/>
      <c r="G78" s="38">
        <f>IFERROR(VLOOKUP($A88&amp;"_"&amp;$B88,Results_Deltas!$A$2:$P$15000,5,FALSE),"")</f>
        <v/>
      </c>
      <c r="H78" s="38" t="inlineStr">
        <is>
          <t>Blanket (page end)</t>
        </is>
      </c>
      <c r="I78" s="30" t="n"/>
      <c r="J78" s="30" t="n"/>
      <c r="K78" s="30" t="n"/>
      <c r="L78" s="30" t="inlineStr">
        <is>
          <t>YES</t>
        </is>
      </c>
      <c r="M78" s="30" t="n">
        <v>-1.238492569906802</v>
      </c>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76" t="inlineStr">
        <is>
          <t>SUSPICIOUS n=0 for crypto_short — keep, needs S1 fills (backtest-expert: &lt;30 trades, seek plateaus, punish)</t>
        </is>
      </c>
    </row>
    <row r="79" ht="15.75" customHeight="1" s="67">
      <c r="A79" s="37" t="inlineStr">
        <is>
          <t>HA_WICK_QUALITY_SCORE</t>
        </is>
      </c>
      <c r="B79" s="73" t="inlineStr">
        <is>
          <t>15_ALT</t>
        </is>
      </c>
      <c r="C79" s="38" t="n"/>
      <c r="D79" s="38" t="inlineStr">
        <is>
          <t>ENTRY, GLOBAL_CHECK, STOCKS_EXIT</t>
        </is>
      </c>
      <c r="E79" s="38" t="n"/>
      <c r="F79" s="30" t="n"/>
      <c r="G79" s="38">
        <f>IFERROR(VLOOKUP($A89&amp;"_"&amp;$B89,Results_Deltas!$A$2:$P$15000,5,FALSE),"")</f>
        <v/>
      </c>
      <c r="H79" s="38" t="inlineStr">
        <is>
          <t>Blanket (page end)</t>
        </is>
      </c>
      <c r="I79" s="30" t="n"/>
      <c r="J79" s="30" t="n"/>
      <c r="K79" s="30" t="n"/>
      <c r="L79" s="30" t="inlineStr">
        <is>
          <t>NO</t>
        </is>
      </c>
      <c r="M79" s="30" t="n">
        <v>-1.238492569906802</v>
      </c>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76" t="inlineStr">
        <is>
          <t>SUSPICIOUS n=0 for crypto_short — keep, needs S1 fills (backtest-expert: &lt;30 trades, seek plateaus, punish)</t>
        </is>
      </c>
    </row>
    <row r="80" ht="15.75" customHeight="1" s="67">
      <c r="A80" s="37" t="inlineStr">
        <is>
          <t>FG_FEAR_THRESHOLD</t>
        </is>
      </c>
      <c r="B80" s="73" t="inlineStr">
        <is>
          <t>31.25</t>
        </is>
      </c>
      <c r="C80" s="38" t="n"/>
      <c r="D80" s="38" t="inlineStr">
        <is>
          <t>GLOBAL_CHECK, STOCKS_EXIT</t>
        </is>
      </c>
      <c r="E80" s="38" t="n"/>
      <c r="F80" s="30" t="n"/>
      <c r="G80" s="38">
        <f>IFERROR(VLOOKUP($A90&amp;"_"&amp;$B90,Results_Deltas!$A$2:$P$15000,5,FALSE),"")</f>
        <v/>
      </c>
      <c r="H80" s="38" t="inlineStr">
        <is>
          <t>Blanket (page end)</t>
        </is>
      </c>
      <c r="I80" s="30" t="n"/>
      <c r="J80" s="30" t="n"/>
      <c r="K80" s="30" t="n"/>
      <c r="L80" s="30" t="inlineStr">
        <is>
          <t>NO</t>
        </is>
      </c>
      <c r="M80" s="30" t="n">
        <v>-1.237975628208162</v>
      </c>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76" t="inlineStr">
        <is>
          <t>SUSPICIOUS n=0 for crypto_short — keep, needs S1 fills (backtest-expert: &lt;30 trades, seek plateaus, punish)</t>
        </is>
      </c>
    </row>
    <row r="81" ht="15.75" customHeight="1" s="67">
      <c r="A81" s="37" t="inlineStr">
        <is>
          <t>CRYPTO_SPIKE_FADE_THRESHOLD_PCT</t>
        </is>
      </c>
      <c r="B81" s="73" t="inlineStr">
        <is>
          <t>7.5</t>
        </is>
      </c>
      <c r="C81" s="38" t="n"/>
      <c r="D81" s="38" t="inlineStr">
        <is>
          <t>GLOBAL_CHECK, STOCKS_EXIT</t>
        </is>
      </c>
      <c r="E81" s="38" t="n"/>
      <c r="F81" s="30" t="n"/>
      <c r="G81" s="38">
        <f>IFERROR(VLOOKUP($A91&amp;"_"&amp;$B91,Results_Deltas!$A$2:$P$15000,5,FALSE),"")</f>
        <v/>
      </c>
      <c r="H81" s="38" t="inlineStr">
        <is>
          <t>Blanket (page end)</t>
        </is>
      </c>
      <c r="I81" s="30" t="n"/>
      <c r="J81" s="30" t="n"/>
      <c r="K81" s="30" t="n"/>
      <c r="L81" s="30" t="inlineStr">
        <is>
          <t>NO</t>
        </is>
      </c>
      <c r="M81" s="30" t="n">
        <v>-1.235011874800522</v>
      </c>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76" t="inlineStr">
        <is>
          <t>SUSPICIOUS n=0 for crypto_short — keep, needs S1 fills (backtest-expert: &lt;30 trades, seek plateaus, punish)</t>
        </is>
      </c>
    </row>
    <row r="82" ht="15.75" customHeight="1" s="67">
      <c r="A82" s="39" t="inlineStr">
        <is>
          <t>FG_FEAR_THRESHOLD</t>
        </is>
      </c>
      <c r="B82" s="73" t="inlineStr">
        <is>
          <t>25</t>
        </is>
      </c>
      <c r="C82" s="38" t="n"/>
      <c r="D82" s="38" t="inlineStr">
        <is>
          <t>GLOBAL_CHECK, STOCKS_EXIT</t>
        </is>
      </c>
      <c r="E82" s="38" t="n"/>
      <c r="F82" s="30" t="n"/>
      <c r="G82" s="38">
        <f>IFERROR(VLOOKUP($A92&amp;"_"&amp;$B92,Results_Deltas!$A$2:$P$15000,5,FALSE),"")</f>
        <v/>
      </c>
      <c r="H82" s="38" t="inlineStr">
        <is>
          <t>Blanket (page end)</t>
        </is>
      </c>
      <c r="I82" s="30" t="n"/>
      <c r="J82" s="30" t="n"/>
      <c r="K82" s="30" t="n"/>
      <c r="L82" s="30" t="inlineStr">
        <is>
          <t>NO</t>
        </is>
      </c>
      <c r="M82" s="30" t="n">
        <v>-1.232485967443571</v>
      </c>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76" t="inlineStr">
        <is>
          <t>SUSPICIOUS n=0 for crypto_short — keep, needs S1 fills (backtest-expert: &lt;30 trades, seek plateaus, punish)</t>
        </is>
      </c>
    </row>
    <row r="83" ht="15.75" customHeight="1" s="67">
      <c r="A83" s="37" t="inlineStr">
        <is>
          <t>FG_FEAR_THRESHOLD</t>
        </is>
      </c>
      <c r="B83" s="73" t="inlineStr">
        <is>
          <t>18.75</t>
        </is>
      </c>
      <c r="C83" s="38" t="n"/>
      <c r="D83" s="38" t="inlineStr">
        <is>
          <t>GLOBAL_CHECK, STOCKS_EXIT</t>
        </is>
      </c>
      <c r="E83" s="38" t="n"/>
      <c r="F83" s="30" t="n"/>
      <c r="G83" s="38">
        <f>IFERROR(VLOOKUP($A93&amp;"_"&amp;$B93,Results_Deltas!$A$2:$P$15000,5,FALSE),"")</f>
        <v/>
      </c>
      <c r="H83" s="38" t="inlineStr">
        <is>
          <t>Blanket (page end)</t>
        </is>
      </c>
      <c r="I83" s="30" t="n"/>
      <c r="J83" s="30" t="n"/>
      <c r="K83" s="30" t="n"/>
      <c r="L83" s="30" t="inlineStr">
        <is>
          <t>NO</t>
        </is>
      </c>
      <c r="M83" s="30" t="n">
        <v>-1.232294435534839</v>
      </c>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76" t="inlineStr">
        <is>
          <t>SUSPICIOUS n=0 for crypto_short — keep, needs S1 fills (backtest-expert: &lt;30 trades, seek plateaus, punish)</t>
        </is>
      </c>
    </row>
    <row r="84" ht="10.5" customHeight="1" s="67">
      <c r="A84" s="37" t="inlineStr">
        <is>
          <t>ADX_RANGING_THRESHOLD</t>
        </is>
      </c>
      <c r="B84" s="73" t="inlineStr">
        <is>
          <t>25</t>
        </is>
      </c>
      <c r="C84" s="38" t="n"/>
      <c r="D84" s="38" t="inlineStr">
        <is>
          <t>ENTRY, GLOBAL_CHECK, STOCKS_EXIT</t>
        </is>
      </c>
      <c r="E84" s="38" t="n"/>
      <c r="F84" s="30" t="n"/>
      <c r="G84" s="38">
        <f>IFERROR(VLOOKUP($A94&amp;"_"&amp;$B94,Results_Deltas!$A$2:$P$15000,5,FALSE),"")</f>
        <v/>
      </c>
      <c r="H84" s="38" t="inlineStr">
        <is>
          <t>Blanket (page end)</t>
        </is>
      </c>
      <c r="I84" s="30" t="n"/>
      <c r="J84" s="30" t="n"/>
      <c r="K84" s="30" t="n"/>
      <c r="L84" s="30" t="inlineStr">
        <is>
          <t>NO</t>
        </is>
      </c>
      <c r="M84" s="30" t="n">
        <v>-1.230706643448698</v>
      </c>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76" t="inlineStr">
        <is>
          <t>SUSPICIOUS n=0 for crypto_short — keep, needs S1 fills (backtest-expert: &lt;30 trades, seek plateaus, punish)</t>
        </is>
      </c>
    </row>
    <row r="85" ht="15.75" customHeight="1" s="67">
      <c r="A85" s="37" t="inlineStr">
        <is>
          <t>FG_GREED_THRESHOLD</t>
        </is>
      </c>
      <c r="B85" s="73" t="inlineStr">
        <is>
          <t>56.25</t>
        </is>
      </c>
      <c r="C85" s="38" t="n"/>
      <c r="D85" s="38" t="inlineStr">
        <is>
          <t>GLOBAL_CHECK, STOCKS_EXIT</t>
        </is>
      </c>
      <c r="E85" s="38" t="n"/>
      <c r="F85" s="30" t="n"/>
      <c r="G85" s="38">
        <f>IFERROR(VLOOKUP($A95&amp;"_"&amp;$B95,Results_Deltas!$A$2:$P$15000,5,FALSE),"")</f>
        <v/>
      </c>
      <c r="H85" s="38" t="inlineStr">
        <is>
          <t>Blanket (page end)</t>
        </is>
      </c>
      <c r="I85" s="30" t="n"/>
      <c r="J85" s="30" t="n"/>
      <c r="K85" s="30" t="n"/>
      <c r="L85" s="30" t="inlineStr">
        <is>
          <t>NO</t>
        </is>
      </c>
      <c r="M85" s="30" t="n">
        <v>-1.230696912863667</v>
      </c>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76" t="inlineStr">
        <is>
          <t>SUSPICIOUS n=0 for crypto_short — keep, needs S1 fills (backtest-expert: &lt;30 trades, seek plateaus, punish)</t>
        </is>
      </c>
    </row>
    <row r="86" ht="15.75" customHeight="1" s="67">
      <c r="A86" s="39" t="inlineStr">
        <is>
          <t>LR_BAND_LADDER_STOCH_EXTREME</t>
        </is>
      </c>
      <c r="B86" s="73" t="inlineStr">
        <is>
          <t>30.0</t>
        </is>
      </c>
      <c r="C86" s="38" t="n"/>
      <c r="D86" s="38" t="inlineStr">
        <is>
          <t>GLOBAL_CHECK, STOCKS_EXIT</t>
        </is>
      </c>
      <c r="E86" s="38" t="n"/>
      <c r="F86" s="30" t="n"/>
      <c r="G86" s="38">
        <f>IFERROR(VLOOKUP($A96&amp;"_"&amp;$B96,Results_Deltas!$A$2:$P$15000,5,FALSE),"")</f>
        <v/>
      </c>
      <c r="H86" s="38" t="inlineStr">
        <is>
          <t>Blanket (page end)</t>
        </is>
      </c>
      <c r="I86" s="30" t="n"/>
      <c r="J86" s="30" t="n"/>
      <c r="K86" s="30" t="n"/>
      <c r="L86" s="30" t="inlineStr">
        <is>
          <t>YES</t>
        </is>
      </c>
      <c r="M86" s="30" t="n">
        <v>-1.230696912863667</v>
      </c>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76" t="inlineStr">
        <is>
          <t>SUSPICIOUS n=0 for crypto_short — keep, needs S1 fills (backtest-expert: &lt;30 trades, seek plateaus, punish)</t>
        </is>
      </c>
    </row>
    <row r="87" ht="15.75" customHeight="1" s="67">
      <c r="A87" s="37" t="inlineStr">
        <is>
          <t>LR_BAND_LADDER_STOCH_EXTREME</t>
        </is>
      </c>
      <c r="B87" s="73" t="inlineStr">
        <is>
          <t>30.0_ALT</t>
        </is>
      </c>
      <c r="C87" s="38" t="n"/>
      <c r="D87" s="38" t="inlineStr">
        <is>
          <t>GLOBAL_CHECK, STOCKS_EXIT</t>
        </is>
      </c>
      <c r="E87" s="38" t="n"/>
      <c r="F87" s="30" t="n"/>
      <c r="G87" s="38">
        <f>IFERROR(VLOOKUP($A97&amp;"_"&amp;$B97,Results_Deltas!$A$2:$P$15000,5,FALSE),"")</f>
        <v/>
      </c>
      <c r="H87" s="38" t="inlineStr">
        <is>
          <t>Blanket (page end)</t>
        </is>
      </c>
      <c r="I87" s="30" t="n"/>
      <c r="J87" s="30" t="n"/>
      <c r="K87" s="30" t="n"/>
      <c r="L87" s="30" t="inlineStr">
        <is>
          <t>NO</t>
        </is>
      </c>
      <c r="M87" s="30" t="n">
        <v>-1.230696912863667</v>
      </c>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76" t="inlineStr">
        <is>
          <t>SUSPICIOUS n=0 for crypto_short — keep, needs S1 fills (backtest-expert: &lt;30 trades, seek plateaus, punish)</t>
        </is>
      </c>
    </row>
    <row r="88" ht="15.75" customHeight="1" s="67">
      <c r="A88" s="37" t="inlineStr">
        <is>
          <t>HLR_SMA_BAND_PCT</t>
        </is>
      </c>
      <c r="B88" s="73" t="inlineStr">
        <is>
          <t>1.0</t>
        </is>
      </c>
      <c r="C88" s="38" t="n"/>
      <c r="D88" s="38" t="inlineStr">
        <is>
          <t>ENTRY, GLOBAL_CHECK, STOCKS_EXIT</t>
        </is>
      </c>
      <c r="E88" s="38" t="n"/>
      <c r="F88" s="30" t="n"/>
      <c r="G88" s="38">
        <f>IFERROR(VLOOKUP($A98&amp;"_"&amp;$B98,Results_Deltas!$A$2:$P$15000,5,FALSE),"")</f>
        <v/>
      </c>
      <c r="H88" s="38" t="inlineStr">
        <is>
          <t>Blanket (page end)</t>
        </is>
      </c>
      <c r="I88" s="30" t="n"/>
      <c r="J88" s="30" t="n"/>
      <c r="K88" s="30" t="n"/>
      <c r="L88" s="30" t="inlineStr">
        <is>
          <t>YES</t>
        </is>
      </c>
      <c r="M88" s="30" t="n">
        <v>-1.230677256466419</v>
      </c>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76" t="inlineStr">
        <is>
          <t>SUSPICIOUS n=0 for crypto_short — keep, needs S1 fills (backtest-expert: &lt;30 trades, seek plateaus, punish)</t>
        </is>
      </c>
    </row>
    <row r="89" ht="15.75" customHeight="1" s="67">
      <c r="A89" s="39" t="inlineStr">
        <is>
          <t>MTS_BOTTOM_BONUS_THRESHOLD</t>
        </is>
      </c>
      <c r="B89" s="73" t="inlineStr">
        <is>
          <t>25</t>
        </is>
      </c>
      <c r="C89" s="38" t="n"/>
      <c r="D89" s="38" t="inlineStr">
        <is>
          <t>ENTRY, GLOBAL_CHECK, STOCKS_EXIT</t>
        </is>
      </c>
      <c r="E89" s="38" t="n"/>
      <c r="F89" s="30" t="n"/>
      <c r="G89" s="38">
        <f>IFERROR(VLOOKUP($A99&amp;"_"&amp;$B99,Results_Deltas!$A$2:$P$15000,5,FALSE),"")</f>
        <v/>
      </c>
      <c r="H89" s="38" t="inlineStr">
        <is>
          <t>Blanket (page end)</t>
        </is>
      </c>
      <c r="I89" s="30" t="n"/>
      <c r="J89" s="30" t="n"/>
      <c r="K89" s="30" t="n"/>
      <c r="L89" s="30" t="inlineStr">
        <is>
          <t>NO</t>
        </is>
      </c>
      <c r="M89" s="30" t="n">
        <v>-1.230448846401169</v>
      </c>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76" t="inlineStr">
        <is>
          <t>SUSPICIOUS n=0 for crypto_short — keep, needs S1 fills (backtest-expert: &lt;30 trades, seek plateaus, punish)</t>
        </is>
      </c>
    </row>
    <row r="90" ht="15.75" customHeight="1" s="67">
      <c r="A90" s="37" t="inlineStr">
        <is>
          <t>MTS_BOTTOM_STRONG_THRESHOLD</t>
        </is>
      </c>
      <c r="B90" s="73" t="inlineStr">
        <is>
          <t>50</t>
        </is>
      </c>
      <c r="C90" s="38" t="n"/>
      <c r="D90" s="38" t="inlineStr">
        <is>
          <t>ENTRY, GLOBAL_CHECK, STOCKS_EXIT</t>
        </is>
      </c>
      <c r="E90" s="38" t="n"/>
      <c r="F90" s="30" t="n"/>
      <c r="G90" s="38">
        <f>IFERROR(VLOOKUP($A100&amp;"_"&amp;$B100,Results_Deltas!$A$2:$P$15000,5,FALSE),"")</f>
        <v/>
      </c>
      <c r="H90" s="38" t="inlineStr">
        <is>
          <t>Blanket (page end)</t>
        </is>
      </c>
      <c r="I90" s="30" t="n"/>
      <c r="J90" s="30" t="n"/>
      <c r="K90" s="30" t="n"/>
      <c r="L90" s="30" t="inlineStr">
        <is>
          <t>NO</t>
        </is>
      </c>
      <c r="M90" s="30" t="n">
        <v>-1.230448846401169</v>
      </c>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76" t="inlineStr">
        <is>
          <t>SUSPICIOUS n=0 for crypto_short — keep, needs S1 fills (backtest-expert: &lt;30 trades, seek plateaus, punish)</t>
        </is>
      </c>
    </row>
    <row r="91" ht="15.75" customHeight="1" s="67">
      <c r="A91" s="37" t="inlineStr">
        <is>
          <t>CRYPTO_SPIKE_FADE_THRESHOLD_PCT</t>
        </is>
      </c>
      <c r="B91" s="73" t="inlineStr">
        <is>
          <t>12.5</t>
        </is>
      </c>
      <c r="C91" s="38" t="n"/>
      <c r="D91" s="38" t="inlineStr">
        <is>
          <t>GLOBAL_CHECK, STOCKS_EXIT</t>
        </is>
      </c>
      <c r="E91" s="38" t="n"/>
      <c r="F91" s="30" t="n"/>
      <c r="G91" s="38">
        <f>IFERROR(VLOOKUP($A101&amp;"_"&amp;$B101,Results_Deltas!$A$2:$P$15000,5,FALSE),"")</f>
        <v/>
      </c>
      <c r="H91" s="38" t="inlineStr">
        <is>
          <t>Blanket (page end)</t>
        </is>
      </c>
      <c r="I91" s="30" t="n"/>
      <c r="J91" s="30" t="n"/>
      <c r="K91" s="30" t="n"/>
      <c r="L91" s="30" t="inlineStr">
        <is>
          <t>NO</t>
        </is>
      </c>
      <c r="M91" s="30" t="n">
        <v>-1.230411992393222</v>
      </c>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76" t="inlineStr">
        <is>
          <t>SUSPICIOUS n=0 for crypto_short — keep, needs S1 fills (backtest-expert: &lt;30 trades, seek plateaus, punish)</t>
        </is>
      </c>
    </row>
    <row r="92" ht="15.75" customHeight="1" s="67">
      <c r="A92" s="37" t="inlineStr">
        <is>
          <t>LR_BAND_LADDER_TF_BOTTOM</t>
        </is>
      </c>
      <c r="B92" s="73" t="inlineStr">
        <is>
          <t>1</t>
        </is>
      </c>
      <c r="C92" s="38" t="n"/>
      <c r="D92" s="38" t="inlineStr">
        <is>
          <t>GLOBAL_CHECK, STOCKS_EXIT</t>
        </is>
      </c>
      <c r="E92" s="38" t="n"/>
      <c r="F92" s="30" t="n"/>
      <c r="G92" s="38">
        <f>IFERROR(VLOOKUP($A102&amp;"_"&amp;$B102,Results_Deltas!$A$2:$P$15000,5,FALSE),"")</f>
        <v/>
      </c>
      <c r="H92" s="38" t="inlineStr">
        <is>
          <t>Blanket (page end)</t>
        </is>
      </c>
      <c r="I92" s="30" t="n"/>
      <c r="J92" s="30" t="n"/>
      <c r="K92" s="30" t="n"/>
      <c r="L92" s="30" t="inlineStr">
        <is>
          <t>NO</t>
        </is>
      </c>
      <c r="M92" s="30" t="n">
        <v>-1.230411992393222</v>
      </c>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76" t="inlineStr">
        <is>
          <t>SUSPICIOUS n=0 for crypto_short — keep, needs S1 fills (backtest-expert: &lt;30 trades, seek plateaus, punish)</t>
        </is>
      </c>
    </row>
    <row r="93" ht="10.5" customHeight="1" s="67">
      <c r="A93" s="37" t="inlineStr">
        <is>
          <t>BANDAID_OFF_LOSER_RECOVER_PCT</t>
        </is>
      </c>
      <c r="B93" s="73" t="inlineStr">
        <is>
          <t>1.0</t>
        </is>
      </c>
      <c r="C93" s="38" t="n"/>
      <c r="D93" s="38" t="inlineStr">
        <is>
          <t>AUGMENT, ENTRY, EXIT, GLOBAL_CHECK, REDUCE, STOCKS_EXIT</t>
        </is>
      </c>
      <c r="E93" s="38" t="n"/>
      <c r="F93" s="30" t="n"/>
      <c r="G93" s="38">
        <f>IFERROR(VLOOKUP($A103&amp;"_"&amp;$B103,Results_Deltas!$A$2:$P$15000,5,FALSE),"")</f>
        <v/>
      </c>
      <c r="H93" s="38" t="inlineStr">
        <is>
          <t>Blanket (page end)</t>
        </is>
      </c>
      <c r="I93" s="30" t="n"/>
      <c r="J93" s="30" t="n"/>
      <c r="K93" s="30" t="n"/>
      <c r="L93" s="30" t="inlineStr">
        <is>
          <t>NO</t>
        </is>
      </c>
      <c r="M93" s="30" t="n">
        <v>-1.230153190469783</v>
      </c>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76" t="inlineStr">
        <is>
          <t>SUSPICIOUS n=0 for crypto_short — keep, needs S1 fills (backtest-expert: &lt;30 trades, seek plateaus, punish)</t>
        </is>
      </c>
    </row>
    <row r="94" ht="15.75" customHeight="1" s="67">
      <c r="A94" s="39" t="inlineStr">
        <is>
          <t>HLR_TOP_MIN_TFS</t>
        </is>
      </c>
      <c r="B94" s="73" t="inlineStr">
        <is>
          <t>2</t>
        </is>
      </c>
      <c r="C94" s="38" t="n"/>
      <c r="D94" s="38" t="inlineStr">
        <is>
          <t>GLOBAL_CHECK, REENTRY, STOCKS_EXIT</t>
        </is>
      </c>
      <c r="E94" s="38" t="n"/>
      <c r="F94" s="30" t="n"/>
      <c r="G94" s="38">
        <f>IFERROR(VLOOKUP($A104&amp;"_"&amp;$B104,Results_Deltas!$A$2:$P$15000,5,FALSE),"")</f>
        <v/>
      </c>
      <c r="H94" s="38" t="inlineStr">
        <is>
          <t>Blanket (page end)</t>
        </is>
      </c>
      <c r="I94" s="30" t="n"/>
      <c r="J94" s="30" t="n"/>
      <c r="K94" s="30" t="n"/>
      <c r="L94" s="30" t="inlineStr">
        <is>
          <t>NO</t>
        </is>
      </c>
      <c r="M94" s="30" t="n">
        <v>-1.230153190469783</v>
      </c>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76" t="inlineStr">
        <is>
          <t>SUSPICIOUS n=0 for crypto_short — keep, needs S1 fills (backtest-expert: &lt;30 trades, seek plateaus, punish)</t>
        </is>
      </c>
    </row>
    <row r="95" ht="15.75" customHeight="1" s="67">
      <c r="A95" s="37" t="inlineStr">
        <is>
          <t>LIVE_VEC_EMERGENCY_BRAKE_ENABLED</t>
        </is>
      </c>
      <c r="B95" s="73" t="inlineStr">
        <is>
          <t>True</t>
        </is>
      </c>
      <c r="C95" s="38" t="n"/>
      <c r="D95" s="38" t="inlineStr">
        <is>
          <t>GLOBAL_CHECK, STOCKS_EXIT</t>
        </is>
      </c>
      <c r="E95" s="38" t="n"/>
      <c r="F95" s="30" t="n"/>
      <c r="G95" s="38">
        <f>IFERROR(VLOOKUP($A105&amp;"_"&amp;$B105,Results_Deltas!$A$2:$P$15000,5,FALSE),"")</f>
        <v/>
      </c>
      <c r="H95" s="38" t="inlineStr">
        <is>
          <t>Blanket (page end)</t>
        </is>
      </c>
      <c r="I95" s="30" t="n"/>
      <c r="J95" s="30" t="n"/>
      <c r="K95" s="30" t="n"/>
      <c r="L95" s="30" t="inlineStr">
        <is>
          <t>NO</t>
        </is>
      </c>
      <c r="M95" s="30" t="n">
        <v>-1.228942121116789</v>
      </c>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76" t="inlineStr">
        <is>
          <t>SUSPICIOUS n=0 for crypto_short — keep, needs S1 fills (backtest-expert: &lt;30 trades, seek plateaus, punish)</t>
        </is>
      </c>
    </row>
    <row r="96" ht="15.75" customHeight="1" s="67">
      <c r="A96" s="37" t="inlineStr">
        <is>
          <t>FG_GREED_THRESHOLD</t>
        </is>
      </c>
      <c r="B96" s="73" t="inlineStr">
        <is>
          <t>93.75</t>
        </is>
      </c>
      <c r="C96" s="38" t="n"/>
      <c r="D96" s="38" t="inlineStr">
        <is>
          <t>GLOBAL_CHECK, STOCKS_EXIT</t>
        </is>
      </c>
      <c r="E96" s="38" t="n"/>
      <c r="F96" s="30" t="n"/>
      <c r="G96" s="38">
        <f>IFERROR(VLOOKUP($A106&amp;"_"&amp;$B106,Results_Deltas!$A$2:$P$15000,5,FALSE),"")</f>
        <v/>
      </c>
      <c r="H96" s="38" t="inlineStr">
        <is>
          <t>Blanket (page end)</t>
        </is>
      </c>
      <c r="I96" s="30" t="n"/>
      <c r="J96" s="30" t="n"/>
      <c r="K96" s="30" t="n"/>
      <c r="L96" s="30" t="inlineStr">
        <is>
          <t>NO</t>
        </is>
      </c>
      <c r="M96" s="30" t="n">
        <v>-1.226936757686875</v>
      </c>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76" t="inlineStr">
        <is>
          <t>SUSPICIOUS n=0 for crypto_short — keep, needs S1 fills (backtest-expert: &lt;30 trades, seek plateaus, punish)</t>
        </is>
      </c>
    </row>
    <row r="97" ht="15.75" customHeight="1" s="67">
      <c r="A97" s="37" t="inlineStr">
        <is>
          <t>LR_BAND_LADDER_TF_TOP</t>
        </is>
      </c>
      <c r="B97" s="73" t="inlineStr">
        <is>
          <t>1</t>
        </is>
      </c>
      <c r="C97" s="38" t="n"/>
      <c r="D97" s="38" t="inlineStr">
        <is>
          <t>GLOBAL_CHECK, STOCKS_EXIT</t>
        </is>
      </c>
      <c r="E97" s="38" t="n"/>
      <c r="F97" s="30" t="n"/>
      <c r="G97" s="38">
        <f>IFERROR(VLOOKUP($A107&amp;"_"&amp;$B107,Results_Deltas!$A$2:$P$15000,5,FALSE),"")</f>
        <v/>
      </c>
      <c r="H97" s="38" t="inlineStr">
        <is>
          <t>Blanket (page end)</t>
        </is>
      </c>
      <c r="I97" s="30" t="n"/>
      <c r="J97" s="30" t="n"/>
      <c r="K97" s="30" t="n"/>
      <c r="L97" s="30" t="inlineStr">
        <is>
          <t>NO</t>
        </is>
      </c>
      <c r="M97" s="30" t="n">
        <v>-1.226936757686875</v>
      </c>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76" t="inlineStr">
        <is>
          <t>SUSPICIOUS n=0 for crypto_short — keep, needs S1 fills (backtest-expert: &lt;30 trades, seek plateaus, punish)</t>
        </is>
      </c>
    </row>
    <row r="98" ht="15.75" customHeight="1" s="67">
      <c r="A98" s="37" t="inlineStr">
        <is>
          <t>MTF_GR_MIN_IND</t>
        </is>
      </c>
      <c r="B98" s="73" t="inlineStr">
        <is>
          <t>5</t>
        </is>
      </c>
      <c r="C98" s="38" t="n"/>
      <c r="D98" s="38" t="inlineStr">
        <is>
          <t>GLOBAL_CHECK, STOCKS_EXIT</t>
        </is>
      </c>
      <c r="E98" s="38" t="n"/>
      <c r="F98" s="30" t="n"/>
      <c r="G98" s="38">
        <f>IFERROR(VLOOKUP($A108&amp;"_"&amp;$B108,Results_Deltas!$A$2:$P$15000,5,FALSE),"")</f>
        <v/>
      </c>
      <c r="H98" s="38" t="inlineStr">
        <is>
          <t>Blanket (page end)</t>
        </is>
      </c>
      <c r="I98" s="30" t="n"/>
      <c r="J98" s="30" t="n"/>
      <c r="K98" s="30" t="n"/>
      <c r="L98" s="30" t="inlineStr">
        <is>
          <t>NO</t>
        </is>
      </c>
      <c r="M98" s="30" t="n">
        <v>-1.226027579363986</v>
      </c>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76" t="inlineStr">
        <is>
          <t>SUSPICIOUS n=0 for crypto_short — keep, needs S1 fills (backtest-expert: &lt;30 trades, seek plateaus, punish)</t>
        </is>
      </c>
    </row>
    <row r="99" ht="15.75" customHeight="1" s="67">
      <c r="A99" s="37" t="inlineStr">
        <is>
          <t>MTF_GR_MIN_IND</t>
        </is>
      </c>
      <c r="B99" s="73" t="inlineStr">
        <is>
          <t>5_ALT</t>
        </is>
      </c>
      <c r="C99" s="38" t="n"/>
      <c r="D99" s="38" t="inlineStr">
        <is>
          <t>GLOBAL_CHECK, STOCKS_EXIT</t>
        </is>
      </c>
      <c r="E99" s="38" t="n"/>
      <c r="F99" s="30" t="n"/>
      <c r="G99" s="38">
        <f>IFERROR(VLOOKUP($A109&amp;"_"&amp;$B109,Results_Deltas!$A$2:$P$15000,5,FALSE),"")</f>
        <v/>
      </c>
      <c r="H99" s="38" t="inlineStr">
        <is>
          <t>Blanket (page end)</t>
        </is>
      </c>
      <c r="I99" s="30" t="n"/>
      <c r="J99" s="30" t="n"/>
      <c r="K99" s="30" t="n"/>
      <c r="L99" s="30" t="inlineStr">
        <is>
          <t>NO</t>
        </is>
      </c>
      <c r="M99" s="30" t="n">
        <v>-1.226027579363986</v>
      </c>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76" t="inlineStr">
        <is>
          <t>SUSPICIOUS n=0 for crypto_short — keep, needs S1 fills (backtest-expert: &lt;30 trades, seek plateaus, punish)</t>
        </is>
      </c>
    </row>
    <row r="100" ht="15.75" customHeight="1" s="67">
      <c r="A100" s="37" t="inlineStr">
        <is>
          <t>MANDATORY_REENTRY_WT_FILTER_MIN_TFS</t>
        </is>
      </c>
      <c r="B100" s="73" t="inlineStr">
        <is>
          <t>2</t>
        </is>
      </c>
      <c r="C100" s="38" t="n"/>
      <c r="D100" s="38" t="inlineStr">
        <is>
          <t>GLOBAL_CHECK, STOCKS_EXIT</t>
        </is>
      </c>
      <c r="E100" s="38" t="n"/>
      <c r="F100" s="30" t="n"/>
      <c r="G100" s="38">
        <f>IFERROR(VLOOKUP($A110&amp;"_"&amp;$B110,Results_Deltas!$A$2:$P$15000,5,FALSE),"")</f>
        <v/>
      </c>
      <c r="H100" s="38" t="inlineStr">
        <is>
          <t>Blanket (page end)</t>
        </is>
      </c>
      <c r="I100" s="30" t="n"/>
      <c r="J100" s="30" t="n"/>
      <c r="K100" s="30" t="n"/>
      <c r="L100" s="30" t="inlineStr">
        <is>
          <t>NO</t>
        </is>
      </c>
      <c r="M100" s="30" t="n">
        <v>-1.110746474022898</v>
      </c>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76" t="inlineStr">
        <is>
          <t>SUSPICIOUS n=0 for crypto_short — keep, needs S1 fills (backtest-expert: &lt;30 trades, seek plateaus, punish)</t>
        </is>
      </c>
    </row>
    <row r="101" ht="15.75" customHeight="1" s="67">
      <c r="A101" s="39" t="inlineStr">
        <is>
          <t>LH_HL_FILTER_MODE</t>
        </is>
      </c>
      <c r="B101" s="73" t="inlineStr">
        <is>
          <t>STRICT_2BAR</t>
        </is>
      </c>
      <c r="C101" s="38" t="n"/>
      <c r="D101" s="38" t="inlineStr">
        <is>
          <t>ENTRY, GLOBAL_CHECK, STOCKS_EXIT</t>
        </is>
      </c>
      <c r="E101" s="38" t="n"/>
      <c r="F101" s="30" t="n"/>
      <c r="G101" s="38">
        <f>IFERROR(VLOOKUP($A111&amp;"_"&amp;$B111,Results_Deltas!$A$2:$P$15000,5,FALSE),"")</f>
        <v/>
      </c>
      <c r="H101" s="38" t="inlineStr">
        <is>
          <t>Blanket (page end)</t>
        </is>
      </c>
      <c r="I101" s="30" t="n"/>
      <c r="J101" s="30" t="n"/>
      <c r="K101" s="30" t="n"/>
      <c r="L101" s="30" t="inlineStr">
        <is>
          <t>NO</t>
        </is>
      </c>
      <c r="M101" s="30" t="n">
        <v>-1.061253739353702</v>
      </c>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76" t="inlineStr">
        <is>
          <t>SUSPICIOUS n=0 for crypto_short — keep, needs S1 fills (backtest-expert: &lt;30 trades, seek plateaus, punish)</t>
        </is>
      </c>
    </row>
    <row r="102" ht="15.75" customHeight="1" s="67">
      <c r="A102" s="37" t="inlineStr">
        <is>
          <t>LH_HL_FILTER_MODE</t>
        </is>
      </c>
      <c r="B102" s="73" t="inlineStr">
        <is>
          <t>STRICT_2BAR_ALT</t>
        </is>
      </c>
      <c r="C102" s="38" t="n"/>
      <c r="D102" s="38" t="inlineStr">
        <is>
          <t>ENTRY, GLOBAL_CHECK, STOCKS_EXIT</t>
        </is>
      </c>
      <c r="E102" s="38" t="n"/>
      <c r="F102" s="30" t="n"/>
      <c r="G102" s="38">
        <f>IFERROR(VLOOKUP($A112&amp;"_"&amp;$B112,Results_Deltas!$A$2:$P$15000,5,FALSE),"")</f>
        <v/>
      </c>
      <c r="H102" s="38" t="inlineStr">
        <is>
          <t>Blanket (page end)</t>
        </is>
      </c>
      <c r="I102" s="30" t="n"/>
      <c r="J102" s="30" t="n"/>
      <c r="K102" s="30" t="n"/>
      <c r="L102" s="30" t="inlineStr">
        <is>
          <t>NO</t>
        </is>
      </c>
      <c r="M102" s="30" t="n">
        <v>-1.061253739353702</v>
      </c>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76" t="inlineStr">
        <is>
          <t>SUSPICIOUS n=0 for crypto_short — keep, needs S1 fills (backtest-expert: &lt;30 trades, seek plateaus, punish)</t>
        </is>
      </c>
    </row>
    <row r="103" ht="15.75" customHeight="1" s="67">
      <c r="A103" s="39" t="inlineStr">
        <is>
          <t>MANDATORY_REENTRY_WT_FILTER_VELOCITY_RATIO</t>
        </is>
      </c>
      <c r="B103" s="73" t="inlineStr">
        <is>
          <t>0.90</t>
        </is>
      </c>
      <c r="C103" s="38" t="n"/>
      <c r="D103" s="38" t="inlineStr">
        <is>
          <t>GLOBAL_CHECK, STOCKS_EXIT</t>
        </is>
      </c>
      <c r="E103" s="38" t="n"/>
      <c r="F103" s="30" t="n"/>
      <c r="G103" s="38">
        <f>IFERROR(VLOOKUP($A113&amp;"_"&amp;$B113,Results_Deltas!$A$2:$P$15000,5,FALSE),"")</f>
        <v/>
      </c>
      <c r="H103" s="38" t="inlineStr">
        <is>
          <t>Blanket (page end)</t>
        </is>
      </c>
      <c r="I103" s="30" t="n"/>
      <c r="J103" s="30" t="n"/>
      <c r="K103" s="30" t="n"/>
      <c r="L103" s="30" t="inlineStr">
        <is>
          <t>YES</t>
        </is>
      </c>
      <c r="M103" s="30" t="n">
        <v>-1.020535063843779</v>
      </c>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76" t="inlineStr">
        <is>
          <t>SUSPICIOUS n=0 for crypto_short — keep, needs S1 fills (backtest-expert: &lt;30 trades, seek plateaus, punish)</t>
        </is>
      </c>
    </row>
    <row r="104" ht="15.75" customHeight="1" s="67">
      <c r="A104" s="37" t="inlineStr">
        <is>
          <t>MANDATORY_REENTRY_WT_FILTER_VELOCITY_RATIO</t>
        </is>
      </c>
      <c r="B104" s="73" t="inlineStr">
        <is>
          <t>0.90_ALT</t>
        </is>
      </c>
      <c r="C104" s="38" t="n"/>
      <c r="D104" s="38" t="inlineStr">
        <is>
          <t>GLOBAL_CHECK, STOCKS_EXIT</t>
        </is>
      </c>
      <c r="E104" s="38" t="n"/>
      <c r="F104" s="30" t="n"/>
      <c r="G104" s="38">
        <f>IFERROR(VLOOKUP($A114&amp;"_"&amp;$B114,Results_Deltas!$A$2:$P$15000,5,FALSE),"")</f>
        <v/>
      </c>
      <c r="H104" s="38" t="inlineStr">
        <is>
          <t>Blanket (page end)</t>
        </is>
      </c>
      <c r="I104" s="30" t="n"/>
      <c r="J104" s="30" t="n"/>
      <c r="K104" s="30" t="n"/>
      <c r="L104" s="30" t="inlineStr">
        <is>
          <t>NO</t>
        </is>
      </c>
      <c r="M104" s="30" t="n">
        <v>-1.020535063843779</v>
      </c>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76" t="inlineStr">
        <is>
          <t>SUSPICIOUS n=0 for crypto_short — keep, needs S1 fills (backtest-expert: &lt;30 trades, seek plateaus, punish)</t>
        </is>
      </c>
    </row>
    <row r="105" ht="15.75" customHeight="1" s="67">
      <c r="A105" s="37" t="inlineStr">
        <is>
          <t>DELTA_REENTRY_FILTER_ENABLED</t>
        </is>
      </c>
      <c r="B105" s="73" t="inlineStr">
        <is>
          <t>True</t>
        </is>
      </c>
      <c r="C105" s="38" t="n"/>
      <c r="D105" s="38" t="inlineStr">
        <is>
          <t>ENTRY, GLOBAL_CHECK, STOCKS_EXIT</t>
        </is>
      </c>
      <c r="E105" s="38" t="n"/>
      <c r="F105" s="30" t="n"/>
      <c r="G105" s="38">
        <f>IFERROR(VLOOKUP($A115&amp;"_"&amp;$B115,Results_Deltas!$A$2:$P$15000,5,FALSE),"")</f>
        <v/>
      </c>
      <c r="H105" s="38" t="inlineStr">
        <is>
          <t>Blanket (page end)</t>
        </is>
      </c>
      <c r="I105" s="30" t="n"/>
      <c r="J105" s="30" t="n"/>
      <c r="K105" s="30" t="n"/>
      <c r="L105" s="30" t="inlineStr">
        <is>
          <t>NO</t>
        </is>
      </c>
      <c r="M105" s="30" t="n">
        <v>-1.017785962725699</v>
      </c>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9" t="inlineStr">
        <is>
          <t>GR_FILTER_VEC_MIN_TFS</t>
        </is>
      </c>
      <c r="B106" s="73" t="inlineStr">
        <is>
          <t>2</t>
        </is>
      </c>
      <c r="C106" s="38" t="n"/>
      <c r="D106" s="38" t="inlineStr">
        <is>
          <t>GLOBAL_CHECK</t>
        </is>
      </c>
      <c r="E106" s="38" t="n"/>
      <c r="F106" s="30" t="n"/>
      <c r="G106" s="38">
        <f>IFERROR(VLOOKUP($A116&amp;"_"&amp;$B116,Results_Deltas!$A$2:$P$15000,5,FALSE),"")</f>
        <v/>
      </c>
      <c r="H106" s="38" t="inlineStr">
        <is>
          <t>Blanket (page end)</t>
        </is>
      </c>
      <c r="I106" s="30" t="n"/>
      <c r="J106" s="30" t="n"/>
      <c r="K106" s="30" t="n"/>
      <c r="L106" s="30" t="inlineStr">
        <is>
          <t>NO</t>
        </is>
      </c>
      <c r="M106" s="30" t="n">
        <v>-0.5470314619130273</v>
      </c>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76" t="inlineStr">
        <is>
          <t>SUSPICIOUS n=0 for crypto_short — keep, needs S1 fills (backtest-expert: &lt;30 trades, seek plateaus, punish)</t>
        </is>
      </c>
    </row>
    <row r="107" ht="15.75" customHeight="1" s="67">
      <c r="A107" s="37" t="inlineStr">
        <is>
          <t>EMA_9_21_FILTER_MIN_TFS</t>
        </is>
      </c>
      <c r="B107" s="73" t="inlineStr">
        <is>
          <t>1</t>
        </is>
      </c>
      <c r="C107" s="38" t="n"/>
      <c r="D107" s="38" t="inlineStr">
        <is>
          <t>GLOBAL_CHECK</t>
        </is>
      </c>
      <c r="E107" s="38" t="n"/>
      <c r="F107" s="30" t="n"/>
      <c r="G107" s="38">
        <f>IFERROR(VLOOKUP($A117&amp;"_"&amp;$B117,Results_Deltas!$A$2:$P$15000,5,FALSE),"")</f>
        <v/>
      </c>
      <c r="H107" s="38" t="inlineStr">
        <is>
          <t>Blanket (page end)</t>
        </is>
      </c>
      <c r="I107" s="30" t="n"/>
      <c r="J107" s="30" t="n"/>
      <c r="K107" s="30" t="n"/>
      <c r="L107" s="30" t="inlineStr">
        <is>
          <t>NO</t>
        </is>
      </c>
      <c r="M107" s="30" t="n">
        <v>-0.4817739005834089</v>
      </c>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76" t="inlineStr">
        <is>
          <t>SUSPICIOUS n=0 for crypto_short — keep, needs S1 fills (backtest-expert: &lt;30 trades, seek plateaus, punish)</t>
        </is>
      </c>
    </row>
    <row r="108" ht="15.75" customHeight="1" s="67">
      <c r="A108" s="37" t="inlineStr">
        <is>
          <t>DC_MOMENT_STRONG_THRESHOLD</t>
        </is>
      </c>
      <c r="B108" s="73" t="inlineStr">
        <is>
          <t>20</t>
        </is>
      </c>
      <c r="C108" s="38" t="n"/>
      <c r="D108" s="38" t="inlineStr">
        <is>
          <t>ENTRY, GLOBAL_CHECK, STOCKS_EXIT</t>
        </is>
      </c>
      <c r="E108" s="38" t="n"/>
      <c r="F108" s="30" t="n"/>
      <c r="G108" s="38">
        <f>IFERROR(VLOOKUP($A118&amp;"_"&amp;$B118,Results_Deltas!$A$2:$P$15000,5,FALSE),"")</f>
        <v/>
      </c>
      <c r="H108" s="38" t="inlineStr">
        <is>
          <t>Blanket (page end)</t>
        </is>
      </c>
      <c r="I108" s="30" t="n"/>
      <c r="J108" s="30" t="n"/>
      <c r="K108" s="30" t="n"/>
      <c r="L108" s="30" t="inlineStr">
        <is>
          <t>NO</t>
        </is>
      </c>
      <c r="M108" s="30" t="n">
        <v>-0.2286232275884341</v>
      </c>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76" t="inlineStr">
        <is>
          <t>SUSPICIOUS n=0 for crypto_short — keep, needs S1 fills (backtest-expert: &lt;30 trades, seek plateaus, punish)</t>
        </is>
      </c>
    </row>
    <row r="109" ht="15.75" customHeight="1" s="67">
      <c r="A109" s="37" t="inlineStr">
        <is>
          <t>LR_BAND_LADDER_TF_TOP</t>
        </is>
      </c>
      <c r="B109" s="73" t="inlineStr">
        <is>
          <t>0</t>
        </is>
      </c>
      <c r="C109" s="38" t="n"/>
      <c r="D109" s="38" t="inlineStr">
        <is>
          <t>GLOBAL_CHECK, STOCKS_EXIT</t>
        </is>
      </c>
      <c r="E109" s="38" t="n"/>
      <c r="F109" s="30" t="n"/>
      <c r="G109" s="38">
        <f>IFERROR(VLOOKUP($A119&amp;"_"&amp;$B119,Results_Deltas!$A$2:$P$15000,5,FALSE),"")</f>
        <v/>
      </c>
      <c r="H109" s="38" t="inlineStr">
        <is>
          <t>Blanket (page end)</t>
        </is>
      </c>
      <c r="I109" s="30" t="n"/>
      <c r="J109" s="30" t="n"/>
      <c r="K109" s="30" t="n"/>
      <c r="L109" s="30" t="inlineStr">
        <is>
          <t>YES</t>
        </is>
      </c>
      <c r="M109" s="30" t="n">
        <v>-0.1808263272173876</v>
      </c>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76" t="inlineStr">
        <is>
          <t>SUSPICIOUS n=0 for crypto_short — keep, needs S1 fills (backtest-expert: &lt;30 trades, seek plateaus, punish)</t>
        </is>
      </c>
    </row>
    <row r="110" ht="15.75" customHeight="1" s="67">
      <c r="A110" s="39" t="inlineStr">
        <is>
          <t>CRYPTO_SPIKE_FADE_THRESHOLD_PCT</t>
        </is>
      </c>
      <c r="B110" s="73" t="inlineStr">
        <is>
          <t>10</t>
        </is>
      </c>
      <c r="C110" s="38" t="n"/>
      <c r="D110" s="38" t="inlineStr">
        <is>
          <t>GLOBAL_CHECK, STOCKS_EXIT</t>
        </is>
      </c>
      <c r="E110" s="38" t="n"/>
      <c r="F110" s="30" t="n"/>
      <c r="G110" s="38">
        <f>IFERROR(VLOOKUP($A120&amp;"_"&amp;$B120,Results_Deltas!$A$2:$P$15000,5,FALSE),"")</f>
        <v/>
      </c>
      <c r="H110" s="38" t="inlineStr">
        <is>
          <t>Blanket (page end)</t>
        </is>
      </c>
      <c r="I110" s="30" t="n"/>
      <c r="J110" s="30" t="n"/>
      <c r="K110" s="30" t="n"/>
      <c r="L110" s="30" t="inlineStr">
        <is>
          <t>NO</t>
        </is>
      </c>
      <c r="M110" s="30" t="n">
        <v>-0.1745689228094305</v>
      </c>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76" t="inlineStr">
        <is>
          <t>SUSPICIOUS n=0 for crypto_short — keep, needs S1 fills (backtest-expert: &lt;30 trades, seek plateaus, punish)</t>
        </is>
      </c>
    </row>
    <row r="111" ht="15.75" customHeight="1" s="67">
      <c r="A111" s="37" t="inlineStr">
        <is>
          <t>MANDATORY_REENTRY_WT_FILTER_MIN_TFS</t>
        </is>
      </c>
      <c r="B111" s="73" t="inlineStr">
        <is>
          <t>3</t>
        </is>
      </c>
      <c r="C111" s="38" t="n"/>
      <c r="D111" s="38" t="inlineStr">
        <is>
          <t>GLOBAL_CHECK, STOCKS_EXIT</t>
        </is>
      </c>
      <c r="E111" s="38" t="n"/>
      <c r="F111" s="30" t="n"/>
      <c r="G111" s="38">
        <f>IFERROR(VLOOKUP($A121&amp;"_"&amp;$B121,Results_Deltas!$A$2:$P$15000,5,FALSE),"")</f>
        <v/>
      </c>
      <c r="H111" s="38" t="inlineStr">
        <is>
          <t>Blanket (page end)</t>
        </is>
      </c>
      <c r="I111" s="30" t="n"/>
      <c r="J111" s="30" t="n"/>
      <c r="K111" s="30" t="n"/>
      <c r="L111" s="30" t="inlineStr">
        <is>
          <t>NO</t>
        </is>
      </c>
      <c r="M111" s="30" t="n">
        <v>-0.1617086332898097</v>
      </c>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76" t="inlineStr">
        <is>
          <t>SUSPICIOUS n=0 for crypto_short — keep, needs S1 fills (backtest-expert: &lt;30 trades, seek plateaus, punish)</t>
        </is>
      </c>
    </row>
    <row r="112" ht="15.75" customHeight="1" s="67">
      <c r="A112" s="37" t="inlineStr">
        <is>
          <t>MOVER_THRESHOLD</t>
        </is>
      </c>
      <c r="B112" s="73" t="inlineStr">
        <is>
          <t>3.75</t>
        </is>
      </c>
      <c r="C112" s="38" t="n"/>
      <c r="D112" s="38" t="inlineStr">
        <is>
          <t>ENTRY, GLOBAL_CHECK, STOCKS_EXIT</t>
        </is>
      </c>
      <c r="E112" s="38" t="n"/>
      <c r="F112" s="30" t="n"/>
      <c r="G112" s="38">
        <f>IFERROR(VLOOKUP($A122&amp;"_"&amp;$B122,Results_Deltas!$A$2:$P$15000,5,FALSE),"")</f>
        <v/>
      </c>
      <c r="H112" s="38" t="inlineStr">
        <is>
          <t>Blanket (page end)</t>
        </is>
      </c>
      <c r="I112" s="30" t="n"/>
      <c r="J112" s="30" t="n"/>
      <c r="K112" s="30" t="n"/>
      <c r="L112" s="30" t="inlineStr">
        <is>
          <t>NO</t>
        </is>
      </c>
      <c r="M112" s="30" t="n">
        <v>-0.1617086332898097</v>
      </c>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76" t="inlineStr">
        <is>
          <t>SUSPICIOUS n=0 for crypto_short — keep, needs S1 fills (backtest-expert: &lt;30 trades, seek plateaus, punish)</t>
        </is>
      </c>
    </row>
    <row r="113" ht="15.75" customHeight="1" s="67">
      <c r="A113" s="39" t="inlineStr">
        <is>
          <t>HA_WICK_QUALITY_TF</t>
        </is>
      </c>
      <c r="B113" s="73" t="inlineStr">
        <is>
          <t>1h</t>
        </is>
      </c>
      <c r="C113" s="38" t="n"/>
      <c r="D113" s="38" t="inlineStr">
        <is>
          <t>ENTRY, GLOBAL_CHECK, STOCKS_EXIT</t>
        </is>
      </c>
      <c r="E113" s="38" t="n"/>
      <c r="F113" s="30" t="n"/>
      <c r="G113" s="38">
        <f>IFERROR(VLOOKUP($A123&amp;"_"&amp;$B123,Results_Deltas!$A$2:$P$15000,5,FALSE),"")</f>
        <v/>
      </c>
      <c r="H113" s="38" t="inlineStr">
        <is>
          <t>Blanket (page end)</t>
        </is>
      </c>
      <c r="I113" s="30" t="n"/>
      <c r="J113" s="30" t="n"/>
      <c r="K113" s="30" t="n"/>
      <c r="L113" s="30" t="inlineStr">
        <is>
          <t>NO</t>
        </is>
      </c>
      <c r="M113" s="30" t="n">
        <v>-0.1515490172891514</v>
      </c>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76" t="inlineStr">
        <is>
          <t>SUSPICIOUS n=0 for crypto_short — keep, needs S1 fills (backtest-expert: &lt;30 trades, seek plateaus, punish)</t>
        </is>
      </c>
    </row>
    <row r="114" ht="15.75" customHeight="1" s="67">
      <c r="A114" s="37" t="inlineStr">
        <is>
          <t>MTS_BOTTOM_BONUS_THRESHOLD</t>
        </is>
      </c>
      <c r="B114" s="73" t="inlineStr">
        <is>
          <t>12.5</t>
        </is>
      </c>
      <c r="C114" s="38" t="n"/>
      <c r="D114" s="38" t="inlineStr">
        <is>
          <t>ENTRY, GLOBAL_CHECK, STOCKS_EXIT</t>
        </is>
      </c>
      <c r="E114" s="38" t="n"/>
      <c r="F114" s="30" t="n"/>
      <c r="G114" s="38">
        <f>IFERROR(VLOOKUP($A124&amp;"_"&amp;$B124,Results_Deltas!$A$2:$P$15000,5,FALSE),"")</f>
        <v/>
      </c>
      <c r="H114" s="38" t="inlineStr">
        <is>
          <t>Blanket (page end)</t>
        </is>
      </c>
      <c r="I114" s="30" t="n"/>
      <c r="J114" s="30" t="n"/>
      <c r="K114" s="30" t="n"/>
      <c r="L114" s="30" t="inlineStr">
        <is>
          <t>NO</t>
        </is>
      </c>
      <c r="M114" s="30" t="n">
        <v>-0.1507789767431325</v>
      </c>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76" t="inlineStr">
        <is>
          <t>SUSPICIOUS n=0 for crypto_short — keep, needs S1 fills (backtest-expert: &lt;30 trades, seek plateaus, punish)</t>
        </is>
      </c>
    </row>
    <row r="115" ht="15.75" customHeight="1" s="67">
      <c r="A115" s="37" t="inlineStr">
        <is>
          <t>CRYPTO_SPIKE_FADE_THRESHOLD_PCT</t>
        </is>
      </c>
      <c r="B115" s="73" t="inlineStr">
        <is>
          <t>5</t>
        </is>
      </c>
      <c r="C115" s="38" t="n"/>
      <c r="D115" s="38" t="inlineStr">
        <is>
          <t>GLOBAL_CHECK, STOCKS_EXIT</t>
        </is>
      </c>
      <c r="E115" s="38" t="n"/>
      <c r="F115" s="30" t="n"/>
      <c r="G115" s="38">
        <f>IFERROR(VLOOKUP($A125&amp;"_"&amp;$B125,Results_Deltas!$A$2:$P$15000,5,FALSE),"")</f>
        <v/>
      </c>
      <c r="H115" s="38" t="inlineStr">
        <is>
          <t>Blanket (page end)</t>
        </is>
      </c>
      <c r="I115" s="30" t="n"/>
      <c r="J115" s="30" t="n"/>
      <c r="K115" s="30" t="n"/>
      <c r="L115" s="30" t="inlineStr">
        <is>
          <t>YES</t>
        </is>
      </c>
      <c r="M115" s="30" t="n">
        <v>-0.1442229299167365</v>
      </c>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76" t="inlineStr">
        <is>
          <t>SUSPICIOUS n=0 for crypto_short — keep, needs S1 fills (backtest-expert: &lt;30 trades, seek plateaus, punish)</t>
        </is>
      </c>
    </row>
    <row r="116" ht="10.5" customHeight="1" s="67">
      <c r="A116" s="37" t="inlineStr">
        <is>
          <t>ADX_RANGING_THRESHOLD</t>
        </is>
      </c>
      <c r="B116" s="73" t="inlineStr">
        <is>
          <t>15</t>
        </is>
      </c>
      <c r="C116" s="38" t="n"/>
      <c r="D116" s="38" t="inlineStr">
        <is>
          <t>ENTRY, GLOBAL_CHECK, STOCKS_EXIT</t>
        </is>
      </c>
      <c r="E116" s="38" t="n"/>
      <c r="F116" s="30" t="n"/>
      <c r="G116" s="38">
        <f>IFERROR(VLOOKUP($A126&amp;"_"&amp;$B126,Results_Deltas!$A$2:$P$15000,5,FALSE),"")</f>
        <v/>
      </c>
      <c r="H116" s="38" t="inlineStr">
        <is>
          <t>Blanket (page end)</t>
        </is>
      </c>
      <c r="I116" s="30" t="n"/>
      <c r="J116" s="30" t="n"/>
      <c r="K116" s="30" t="n"/>
      <c r="L116" s="30" t="inlineStr">
        <is>
          <t>YES</t>
        </is>
      </c>
      <c r="M116" s="30" t="n">
        <v>-0.1427038596294854</v>
      </c>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76" t="inlineStr">
        <is>
          <t>SUSPICIOUS n=0 for crypto_short — keep, needs S1 fills (backtest-expert: &lt;30 trades, seek plateaus, punish)</t>
        </is>
      </c>
    </row>
    <row r="117" ht="15.75" customHeight="1" s="67">
      <c r="A117" s="37" t="inlineStr">
        <is>
          <t>LR_BAND_LADDER_TF_BOTTOM</t>
        </is>
      </c>
      <c r="B117" s="73" t="inlineStr">
        <is>
          <t>0</t>
        </is>
      </c>
      <c r="C117" s="38" t="n"/>
      <c r="D117" s="38" t="inlineStr">
        <is>
          <t>GLOBAL_CHECK, STOCKS_EXIT</t>
        </is>
      </c>
      <c r="E117" s="38" t="n"/>
      <c r="F117" s="30" t="n"/>
      <c r="G117" s="38">
        <f>IFERROR(VLOOKUP($A127&amp;"_"&amp;$B127,Results_Deltas!$A$2:$P$15000,5,FALSE),"")</f>
        <v/>
      </c>
      <c r="H117" s="38" t="inlineStr">
        <is>
          <t>Blanket (page end)</t>
        </is>
      </c>
      <c r="I117" s="30" t="n"/>
      <c r="J117" s="30" t="n"/>
      <c r="K117" s="30" t="n"/>
      <c r="L117" s="30" t="inlineStr">
        <is>
          <t>YES</t>
        </is>
      </c>
      <c r="M117" s="30" t="n">
        <v>-0.1427038596294854</v>
      </c>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76" t="inlineStr">
        <is>
          <t>SUSPICIOUS n=0 for crypto_short — keep, needs S1 fills (backtest-expert: &lt;30 trades, seek plateaus, punish)</t>
        </is>
      </c>
    </row>
    <row r="118" ht="15.75" customHeight="1" s="67">
      <c r="A118" s="39" t="inlineStr">
        <is>
          <t>HTF_TREND_VETO_BYPASS_ENABLED</t>
        </is>
      </c>
      <c r="B118" s="73" t="inlineStr">
        <is>
          <t>True</t>
        </is>
      </c>
      <c r="C118" s="38" t="n"/>
      <c r="D118" s="38" t="inlineStr">
        <is>
          <t>GLOBAL_CHECK, STOCKS_EXIT</t>
        </is>
      </c>
      <c r="E118" s="38" t="n"/>
      <c r="F118" s="30" t="n"/>
      <c r="G118" s="38">
        <f>IFERROR(VLOOKUP($A128&amp;"_"&amp;$B128,Results_Deltas!$A$2:$P$15000,5,FALSE),"")</f>
        <v/>
      </c>
      <c r="H118" s="38" t="inlineStr">
        <is>
          <t>Blanket (page end)</t>
        </is>
      </c>
      <c r="I118" s="30" t="n"/>
      <c r="J118" s="30" t="n"/>
      <c r="K118" s="30" t="n"/>
      <c r="L118" s="30" t="inlineStr">
        <is>
          <t>NO</t>
        </is>
      </c>
      <c r="M118" s="30" t="n">
        <v>-0.1376730845976062</v>
      </c>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76" t="inlineStr">
        <is>
          <t>SUSPICIOUS n=0 for crypto_short — keep, needs S1 fills (backtest-expert: &lt;30 trades, seek plateaus, punish)</t>
        </is>
      </c>
    </row>
    <row r="119" ht="15.75" customHeight="1" s="67">
      <c r="A119" s="39" t="inlineStr">
        <is>
          <t>OI_CONFIRM_MIN_CHANGE_PCT</t>
        </is>
      </c>
      <c r="B119" s="73" t="inlineStr">
        <is>
          <t>0.5</t>
        </is>
      </c>
      <c r="C119" s="38" t="n"/>
      <c r="D119" s="38" t="inlineStr">
        <is>
          <t>ENTRY, GLOBAL_CHECK, STOCKS_EXIT</t>
        </is>
      </c>
      <c r="E119" s="38" t="n"/>
      <c r="F119" s="30" t="n"/>
      <c r="G119" s="38">
        <f>IFERROR(VLOOKUP($A129&amp;"_"&amp;$B129,Results_Deltas!$A$2:$P$15000,5,FALSE),"")</f>
        <v/>
      </c>
      <c r="H119" s="38" t="inlineStr">
        <is>
          <t>Blanket (page end)</t>
        </is>
      </c>
      <c r="I119" s="30" t="n"/>
      <c r="J119" s="30" t="n"/>
      <c r="K119" s="30" t="n"/>
      <c r="L119" s="30" t="inlineStr">
        <is>
          <t>YES</t>
        </is>
      </c>
      <c r="M119" s="30" t="n">
        <v>-0.1333786855142851</v>
      </c>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76" t="inlineStr">
        <is>
          <t>SUSPICIOUS n=0 for crypto_short — keep, needs S1 fills (backtest-expert: &lt;30 trades, seek plateaus, punish)</t>
        </is>
      </c>
    </row>
    <row r="120" ht="15.75" customHeight="1" s="67">
      <c r="A120" s="37" t="inlineStr">
        <is>
          <t>MTS_BOTTOM_STRONG_THRESHOLD</t>
        </is>
      </c>
      <c r="B120" s="73" t="inlineStr">
        <is>
          <t>20</t>
        </is>
      </c>
      <c r="C120" s="38" t="n"/>
      <c r="D120" s="38" t="inlineStr">
        <is>
          <t>ENTRY, GLOBAL_CHECK, STOCKS_EXIT</t>
        </is>
      </c>
      <c r="E120" s="38" t="n"/>
      <c r="F120" s="30" t="n"/>
      <c r="G120" s="38">
        <f>IFERROR(VLOOKUP($A130&amp;"_"&amp;$B130,Results_Deltas!$A$2:$P$15000,5,FALSE),"")</f>
        <v/>
      </c>
      <c r="H120" s="38" t="inlineStr">
        <is>
          <t>Blanket (page end)</t>
        </is>
      </c>
      <c r="I120" s="30" t="n"/>
      <c r="J120" s="30" t="n"/>
      <c r="K120" s="30" t="n"/>
      <c r="L120" s="30" t="inlineStr">
        <is>
          <t>NO</t>
        </is>
      </c>
      <c r="M120" s="30" t="n">
        <v>-0.1314549423779242</v>
      </c>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76" t="inlineStr">
        <is>
          <t>SUSPICIOUS n=0 for crypto_short — keep, needs S1 fills (backtest-expert: &lt;30 trades, seek plateaus, punish)</t>
        </is>
      </c>
    </row>
    <row r="121" ht="15.75" customHeight="1" s="67">
      <c r="A121" s="37" t="inlineStr">
        <is>
          <t>HTF_DIRECTION_GATE_ENABLED</t>
        </is>
      </c>
      <c r="B121" s="73" t="inlineStr">
        <is>
          <t>True</t>
        </is>
      </c>
      <c r="C121" s="38" t="n"/>
      <c r="D121" s="38" t="inlineStr">
        <is>
          <t>ENTRY, GLOBAL_CHECK, STOCKS_EXIT</t>
        </is>
      </c>
      <c r="E121" s="38" t="n"/>
      <c r="F121" s="30" t="n"/>
      <c r="G121" s="38">
        <f>IFERROR(VLOOKUP($A131&amp;"_"&amp;$B131,Results_Deltas!$A$2:$P$15000,5,FALSE),"")</f>
        <v/>
      </c>
      <c r="H121" s="38" t="inlineStr">
        <is>
          <t>Blanket (page end)</t>
        </is>
      </c>
      <c r="I121" s="30" t="n"/>
      <c r="J121" s="30" t="n"/>
      <c r="K121" s="30" t="n"/>
      <c r="L121" s="30" t="inlineStr">
        <is>
          <t>NO</t>
        </is>
      </c>
      <c r="M121" s="30" t="n">
        <v>-0.1298871581395022</v>
      </c>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76" t="inlineStr">
        <is>
          <t>SUSPICIOUS n=0 for crypto_short — keep, needs S1 fills (backtest-expert: &lt;30 trades, seek plateaus, punish)</t>
        </is>
      </c>
    </row>
    <row r="122" ht="15.75" customHeight="1" s="67">
      <c r="A122" s="37" t="inlineStr">
        <is>
          <t>OI_CONFIRM_MIN_CHANGE_PCT</t>
        </is>
      </c>
      <c r="B122" s="73" t="inlineStr">
        <is>
          <t>1.0</t>
        </is>
      </c>
      <c r="C122" s="38" t="n"/>
      <c r="D122" s="38" t="inlineStr">
        <is>
          <t>ENTRY, GLOBAL_CHECK, STOCKS_EXIT</t>
        </is>
      </c>
      <c r="E122" s="38" t="n"/>
      <c r="F122" s="30" t="n"/>
      <c r="G122" s="38">
        <f>IFERROR(VLOOKUP($A132&amp;"_"&amp;$B132,Results_Deltas!$A$2:$P$15000,5,FALSE),"")</f>
        <v/>
      </c>
      <c r="H122" s="38" t="inlineStr">
        <is>
          <t>Blanket (page end)</t>
        </is>
      </c>
      <c r="I122" s="30" t="n"/>
      <c r="J122" s="30" t="n"/>
      <c r="K122" s="30" t="n"/>
      <c r="L122" s="30" t="inlineStr">
        <is>
          <t>NO</t>
        </is>
      </c>
      <c r="M122" s="30" t="n">
        <v>-0.1281829567509062</v>
      </c>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76" t="inlineStr">
        <is>
          <t>SUSPICIOUS n=0 for crypto_short — keep, needs S1 fills (backtest-expert: &lt;30 trades, seek plateaus, punish)</t>
        </is>
      </c>
    </row>
    <row r="123" ht="15.75" customHeight="1" s="67">
      <c r="A123" s="37" t="inlineStr">
        <is>
          <t>NEW_POSITION_MAX_LOSS_THRESHOLD</t>
        </is>
      </c>
      <c r="B123" s="73" t="inlineStr">
        <is>
          <t>1.0</t>
        </is>
      </c>
      <c r="C123" s="38" t="n"/>
      <c r="D123" s="38" t="inlineStr">
        <is>
          <t>AUGMENT, EXIT, GLOBAL_CHECK, REDUCE, STOCKS_EXIT</t>
        </is>
      </c>
      <c r="E123" s="38" t="n"/>
      <c r="F123" s="30" t="n"/>
      <c r="G123" s="38">
        <f>IFERROR(VLOOKUP($A133&amp;"_"&amp;$B133,Results_Deltas!$A$2:$P$15000,5,FALSE),"")</f>
        <v/>
      </c>
      <c r="H123" s="38" t="inlineStr">
        <is>
          <t>Blanket (page end)</t>
        </is>
      </c>
      <c r="I123" s="30" t="n"/>
      <c r="J123" s="30" t="n"/>
      <c r="K123" s="30" t="n"/>
      <c r="L123" s="30" t="inlineStr">
        <is>
          <t>NO</t>
        </is>
      </c>
      <c r="M123" s="30" t="n">
        <v>-0.127887160414822</v>
      </c>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76" t="inlineStr">
        <is>
          <t>SUSPICIOUS n=0 for crypto_short — keep, needs S1 fills (backtest-expert: &lt;30 trades, seek plateaus, punish)</t>
        </is>
      </c>
    </row>
    <row r="124" ht="15.75" customHeight="1" s="67">
      <c r="A124" s="37" t="inlineStr">
        <is>
          <t>NEW_POSITION_MAX_LOSS_THRESHOLD</t>
        </is>
      </c>
      <c r="B124" s="73" t="inlineStr">
        <is>
          <t>0.5</t>
        </is>
      </c>
      <c r="C124" s="38" t="n"/>
      <c r="D124" s="38" t="inlineStr">
        <is>
          <t>AUGMENT, EXIT, GLOBAL_CHECK, REDUCE, STOCKS_EXIT</t>
        </is>
      </c>
      <c r="E124" s="38" t="n"/>
      <c r="F124" s="30" t="n"/>
      <c r="G124" s="38">
        <f>IFERROR(VLOOKUP($A134&amp;"_"&amp;$B134,Results_Deltas!$A$2:$P$15000,5,FALSE),"")</f>
        <v/>
      </c>
      <c r="H124" s="38" t="inlineStr">
        <is>
          <t>Blanket (page end)</t>
        </is>
      </c>
      <c r="I124" s="30" t="n"/>
      <c r="J124" s="30" t="n"/>
      <c r="K124" s="30" t="n"/>
      <c r="L124" s="30" t="inlineStr">
        <is>
          <t>NO</t>
        </is>
      </c>
      <c r="M124" s="30" t="n">
        <v>-0.1268269722447572</v>
      </c>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76" t="inlineStr">
        <is>
          <t>SUSPICIOUS n=0 for crypto_short — keep, needs S1 fills (backtest-expert: &lt;30 trades, seek plateaus, punish)</t>
        </is>
      </c>
    </row>
    <row r="125" ht="15.75" customHeight="1" s="67">
      <c r="A125" s="39" t="inlineStr">
        <is>
          <t>MTS_BOTTOM_STRONG_THRESHOLD</t>
        </is>
      </c>
      <c r="B125" s="73" t="inlineStr">
        <is>
          <t>40</t>
        </is>
      </c>
      <c r="C125" s="38" t="n"/>
      <c r="D125" s="38" t="inlineStr">
        <is>
          <t>ENTRY, GLOBAL_CHECK, STOCKS_EXIT</t>
        </is>
      </c>
      <c r="E125" s="38" t="n"/>
      <c r="F125" s="30" t="n"/>
      <c r="G125" s="38">
        <f>IFERROR(VLOOKUP($A135&amp;"_"&amp;$B135,Results_Deltas!$A$2:$P$15000,5,FALSE),"")</f>
        <v/>
      </c>
      <c r="H125" s="38" t="inlineStr">
        <is>
          <t>Blanket (page end)</t>
        </is>
      </c>
      <c r="I125" s="30" t="n"/>
      <c r="J125" s="30" t="n"/>
      <c r="K125" s="30" t="n"/>
      <c r="L125" s="30" t="inlineStr">
        <is>
          <t>YES</t>
        </is>
      </c>
      <c r="M125" s="30" t="n">
        <v>-0.1237715953156016</v>
      </c>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76" t="inlineStr">
        <is>
          <t>SUSPICIOUS n=0 for crypto_short — keep, needs S1 fills (backtest-expert: &lt;30 trades, seek plateaus, punish)</t>
        </is>
      </c>
    </row>
    <row r="126" ht="15.75" customHeight="1" s="67">
      <c r="A126" s="37" t="inlineStr">
        <is>
          <t>HA_WICK_QUALITY_TF</t>
        </is>
      </c>
      <c r="B126" s="73" t="inlineStr">
        <is>
          <t>OFF</t>
        </is>
      </c>
      <c r="C126" s="38" t="n"/>
      <c r="D126" s="38" t="inlineStr">
        <is>
          <t>ENTRY, GLOBAL_CHECK, STOCKS_EXIT</t>
        </is>
      </c>
      <c r="E126" s="38" t="n"/>
      <c r="F126" s="30" t="n"/>
      <c r="G126" s="38">
        <f>IFERROR(VLOOKUP($A136&amp;"_"&amp;$B136,Results_Deltas!$A$2:$P$15000,5,FALSE),"")</f>
        <v/>
      </c>
      <c r="H126" s="38" t="inlineStr">
        <is>
          <t>Blanket (page end)</t>
        </is>
      </c>
      <c r="I126" s="30" t="n"/>
      <c r="J126" s="30" t="n"/>
      <c r="K126" s="30" t="n"/>
      <c r="L126" s="30" t="inlineStr">
        <is>
          <t>YES</t>
        </is>
      </c>
      <c r="M126" s="30" t="n">
        <v>-0.1226097847182581</v>
      </c>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76" t="inlineStr">
        <is>
          <t>SUSPICIOUS n=0 for crypto_short — keep, needs S1 fills (backtest-expert: &lt;30 trades, seek plateaus, punish)</t>
        </is>
      </c>
    </row>
    <row r="127" ht="15.75" customHeight="1" s="67">
      <c r="A127" s="37" t="inlineStr">
        <is>
          <t>HLR_SMA_BAND_PCT</t>
        </is>
      </c>
      <c r="B127" s="73" t="inlineStr">
        <is>
          <t>2.0</t>
        </is>
      </c>
      <c r="C127" s="38" t="n"/>
      <c r="D127" s="38" t="inlineStr">
        <is>
          <t>ENTRY, GLOBAL_CHECK, STOCKS_EXIT</t>
        </is>
      </c>
      <c r="E127" s="38" t="n"/>
      <c r="F127" s="30" t="n"/>
      <c r="G127" s="38">
        <f>IFERROR(VLOOKUP($A137&amp;"_"&amp;$B137,Results_Deltas!$A$2:$P$15000,5,FALSE),"")</f>
        <v/>
      </c>
      <c r="H127" s="38" t="inlineStr">
        <is>
          <t>Blanket (page end)</t>
        </is>
      </c>
      <c r="I127" s="30" t="n"/>
      <c r="J127" s="30" t="n"/>
      <c r="K127" s="30" t="n"/>
      <c r="L127" s="30" t="inlineStr">
        <is>
          <t>NO</t>
        </is>
      </c>
      <c r="M127" s="30" t="n">
        <v>-0.1226097847182581</v>
      </c>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76" t="inlineStr">
        <is>
          <t>SUSPICIOUS n=0 for crypto_short — keep, needs S1 fills (backtest-expert: &lt;30 trades, seek plateaus, punish)</t>
        </is>
      </c>
    </row>
    <row r="128" ht="15.75" customHeight="1" s="67">
      <c r="A128" s="39" t="inlineStr">
        <is>
          <t>MANDATORY_REENTRY_WT_FILTER_MIN_TFS</t>
        </is>
      </c>
      <c r="B128" s="73" t="inlineStr">
        <is>
          <t>1</t>
        </is>
      </c>
      <c r="C128" s="38" t="n"/>
      <c r="D128" s="38" t="inlineStr">
        <is>
          <t>GLOBAL_CHECK, STOCKS_EXIT</t>
        </is>
      </c>
      <c r="E128" s="38" t="n"/>
      <c r="F128" s="30" t="n"/>
      <c r="G128" s="38">
        <f>IFERROR(VLOOKUP($A138&amp;"_"&amp;$B138,Results_Deltas!$A$2:$P$15000,5,FALSE),"")</f>
        <v/>
      </c>
      <c r="H128" s="38" t="inlineStr">
        <is>
          <t>Blanket (page end)</t>
        </is>
      </c>
      <c r="I128" s="30" t="n"/>
      <c r="J128" s="30" t="n"/>
      <c r="K128" s="30" t="n"/>
      <c r="L128" s="30" t="inlineStr">
        <is>
          <t>NO</t>
        </is>
      </c>
      <c r="M128" s="30" t="n">
        <v>-0.1226097847182581</v>
      </c>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76" t="inlineStr">
        <is>
          <t>SUSPICIOUS n=0 for crypto_short — keep, needs S1 fills (backtest-expert: &lt;30 trades, seek plateaus, punish)</t>
        </is>
      </c>
    </row>
    <row r="129" ht="15.75" customHeight="1" s="67">
      <c r="A129" s="37" t="inlineStr">
        <is>
          <t>MOVER_THRESHOLD</t>
        </is>
      </c>
      <c r="B129" s="73" t="inlineStr">
        <is>
          <t>2.5</t>
        </is>
      </c>
      <c r="C129" s="38" t="n"/>
      <c r="D129" s="38" t="inlineStr">
        <is>
          <t>ENTRY, GLOBAL_CHECK, STOCKS_EXIT</t>
        </is>
      </c>
      <c r="E129" s="38" t="n"/>
      <c r="F129" s="30" t="n"/>
      <c r="G129" s="38">
        <f>IFERROR(VLOOKUP($A139&amp;"_"&amp;$B139,Results_Deltas!$A$2:$P$15000,5,FALSE),"")</f>
        <v/>
      </c>
      <c r="H129" s="38" t="inlineStr">
        <is>
          <t>Blanket (page end)</t>
        </is>
      </c>
      <c r="I129" s="30" t="n"/>
      <c r="J129" s="30" t="n"/>
      <c r="K129" s="30" t="n"/>
      <c r="L129" s="30" t="inlineStr">
        <is>
          <t>NO</t>
        </is>
      </c>
      <c r="M129" s="30" t="n">
        <v>-0.1226097847182581</v>
      </c>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76" t="inlineStr">
        <is>
          <t>SUSPICIOUS n=0 for crypto_short — keep, needs S1 fills (backtest-expert: &lt;30 trades, seek plateaus, punish)</t>
        </is>
      </c>
    </row>
    <row r="130" ht="15.75" customHeight="1" s="67">
      <c r="A130" s="39" t="inlineStr">
        <is>
          <t>MTS_GATE_ENABLED</t>
        </is>
      </c>
      <c r="B130" s="73" t="inlineStr">
        <is>
          <t>True</t>
        </is>
      </c>
      <c r="C130" s="38" t="n"/>
      <c r="D130" s="38" t="inlineStr">
        <is>
          <t>ENTRY, GLOBAL_CHECK, STOCKS_EXIT</t>
        </is>
      </c>
      <c r="E130" s="38" t="n"/>
      <c r="F130" s="30" t="n"/>
      <c r="G130" s="38">
        <f>IFERROR(VLOOKUP($A140&amp;"_"&amp;$B140,Results_Deltas!$A$2:$P$15000,5,FALSE),"")</f>
        <v/>
      </c>
      <c r="H130" s="38" t="inlineStr">
        <is>
          <t>Blanket (page end)</t>
        </is>
      </c>
      <c r="I130" s="30" t="n"/>
      <c r="J130" s="30" t="n"/>
      <c r="K130" s="30" t="n"/>
      <c r="L130" s="30" t="inlineStr">
        <is>
          <t>NO</t>
        </is>
      </c>
      <c r="M130" s="30" t="n">
        <v>-0.1226097847182581</v>
      </c>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76" t="inlineStr">
        <is>
          <t>SUSPICIOUS n=0 for crypto_short — keep, needs S1 fills (backtest-expert: &lt;30 trades, seek plateaus, punish)</t>
        </is>
      </c>
    </row>
    <row r="131" ht="15.75" customHeight="1" s="67">
      <c r="A131" s="39" t="inlineStr">
        <is>
          <t>MOVER_THRESHOLD</t>
        </is>
      </c>
      <c r="B131" s="73" t="inlineStr">
        <is>
          <t>5</t>
        </is>
      </c>
      <c r="C131" s="38" t="n"/>
      <c r="D131" s="38" t="inlineStr">
        <is>
          <t>ENTRY, GLOBAL_CHECK, STOCKS_EXIT</t>
        </is>
      </c>
      <c r="E131" s="38" t="n"/>
      <c r="F131" s="30" t="n"/>
      <c r="G131" s="38">
        <f>IFERROR(VLOOKUP($A141&amp;"_"&amp;$B141,Results_Deltas!$A$2:$P$15000,5,FALSE),"")</f>
        <v/>
      </c>
      <c r="H131" s="38" t="inlineStr">
        <is>
          <t>Blanket (page end)</t>
        </is>
      </c>
      <c r="I131" s="30" t="n"/>
      <c r="J131" s="30" t="n"/>
      <c r="K131" s="30" t="n"/>
      <c r="L131" s="30" t="inlineStr">
        <is>
          <t>YES</t>
        </is>
      </c>
      <c r="M131" s="30" t="n">
        <v>-0.1223268490924384</v>
      </c>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76" t="inlineStr">
        <is>
          <t>SUSPICIOUS n=0 for crypto_short — keep, needs S1 fills (backtest-expert: &lt;30 trades, seek plateaus, punish)</t>
        </is>
      </c>
    </row>
    <row r="132" ht="15.75" customHeight="1" s="67">
      <c r="A132" s="37" t="inlineStr">
        <is>
          <t>OI_CONFIRM_MIN_PRICE_PCT</t>
        </is>
      </c>
      <c r="B132" s="73" t="inlineStr">
        <is>
          <t>2.0</t>
        </is>
      </c>
      <c r="C132" s="38" t="n"/>
      <c r="D132" s="38" t="inlineStr">
        <is>
          <t>ENTRY, GLOBAL_CHECK, STOCKS_EXIT</t>
        </is>
      </c>
      <c r="E132" s="38" t="n"/>
      <c r="F132" s="30" t="n"/>
      <c r="G132" s="38">
        <f>IFERROR(VLOOKUP($A142&amp;"_"&amp;$B142,Results_Deltas!$A$2:$P$15000,5,FALSE),"")</f>
        <v/>
      </c>
      <c r="H132" s="38" t="inlineStr">
        <is>
          <t>Blanket (page end)</t>
        </is>
      </c>
      <c r="I132" s="30" t="n"/>
      <c r="J132" s="30" t="n"/>
      <c r="K132" s="30" t="n"/>
      <c r="L132" s="30" t="inlineStr">
        <is>
          <t>NO</t>
        </is>
      </c>
      <c r="M132" s="30" t="n">
        <v>-0.119854570304212</v>
      </c>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76" t="inlineStr">
        <is>
          <t>SUSPICIOUS n=0 for crypto_short — keep, needs S1 fills (backtest-expert: &lt;30 trades, seek plateaus, punish)</t>
        </is>
      </c>
    </row>
    <row r="133" ht="15.75" customHeight="1" s="67">
      <c r="A133" s="39" t="inlineStr">
        <is>
          <t>COOLDOWN_LOCKS_FILTER_TF</t>
        </is>
      </c>
      <c r="B133" s="73" t="inlineStr">
        <is>
          <t>15m</t>
        </is>
      </c>
      <c r="C133" s="38" t="n"/>
      <c r="D133" s="38" t="inlineStr">
        <is>
          <t>GLOBAL_CHECK</t>
        </is>
      </c>
      <c r="E133" s="38" t="n"/>
      <c r="F133" s="30" t="n"/>
      <c r="G133" s="38">
        <f>IFERROR(VLOOKUP($A143&amp;"_"&amp;$B143,Results_Deltas!$A$2:$P$15000,5,FALSE),"")</f>
        <v/>
      </c>
      <c r="H133" s="38" t="inlineStr">
        <is>
          <t>Blanket (page end)</t>
        </is>
      </c>
      <c r="I133" s="30" t="n"/>
      <c r="J133" s="30" t="n"/>
      <c r="K133" s="30" t="n"/>
      <c r="L133" s="30" t="inlineStr">
        <is>
          <t>NO</t>
        </is>
      </c>
      <c r="M133" s="30" t="n">
        <v>-0.117260898098388</v>
      </c>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76" t="inlineStr">
        <is>
          <t>SUSPICIOUS n=0 for crypto_short — keep, needs S1 fills (backtest-expert: &lt;30 trades, seek plateaus, punish)</t>
        </is>
      </c>
    </row>
    <row r="134" ht="15.75" customHeight="1" s="67">
      <c r="A134" s="39" t="inlineStr">
        <is>
          <t>DUP_GUARD_FILTER_TF</t>
        </is>
      </c>
      <c r="B134" s="73" t="inlineStr">
        <is>
          <t>15m</t>
        </is>
      </c>
      <c r="C134" s="38" t="n"/>
      <c r="D134" s="38" t="inlineStr">
        <is>
          <t>GLOBAL_CHECK</t>
        </is>
      </c>
      <c r="E134" s="38" t="n"/>
      <c r="F134" s="30" t="n"/>
      <c r="G134" s="38">
        <f>IFERROR(VLOOKUP($A144&amp;"_"&amp;$B144,Results_Deltas!$A$2:$P$15000,5,FALSE),"")</f>
        <v/>
      </c>
      <c r="H134" s="38" t="inlineStr">
        <is>
          <t>Blanket (page end)</t>
        </is>
      </c>
      <c r="I134" s="30" t="n"/>
      <c r="J134" s="30" t="n"/>
      <c r="K134" s="30" t="n"/>
      <c r="L134" s="30" t="inlineStr">
        <is>
          <t>NO</t>
        </is>
      </c>
      <c r="M134" s="30" t="n">
        <v>-0.117260898098388</v>
      </c>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76" t="inlineStr">
        <is>
          <t>SUSPICIOUS n=0 for crypto_short — keep, needs S1 fills (backtest-expert: &lt;30 trades, seek plateaus, punish)</t>
        </is>
      </c>
    </row>
    <row r="135" ht="15.75" customHeight="1" s="67">
      <c r="A135" s="39" t="inlineStr">
        <is>
          <t>EMA_BLANKET_FILTER_ENABLED</t>
        </is>
      </c>
      <c r="B135" s="73" t="inlineStr">
        <is>
          <t>True</t>
        </is>
      </c>
      <c r="C135" s="38" t="n"/>
      <c r="D135" s="38" t="inlineStr">
        <is>
          <t>GLOBAL_CHECK</t>
        </is>
      </c>
      <c r="E135" s="38" t="n"/>
      <c r="F135" s="30" t="n"/>
      <c r="G135" s="38">
        <f>IFERROR(VLOOKUP($A145&amp;"_"&amp;$B145,Results_Deltas!$A$2:$P$15000,5,FALSE),"")</f>
        <v/>
      </c>
      <c r="H135" s="38" t="inlineStr">
        <is>
          <t>Blanket (page end)</t>
        </is>
      </c>
      <c r="I135" s="30" t="n"/>
      <c r="J135" s="30" t="n"/>
      <c r="K135" s="30" t="n"/>
      <c r="L135" s="30" t="inlineStr">
        <is>
          <t>NO</t>
        </is>
      </c>
      <c r="M135" s="30" t="n">
        <v>-0.117260898098388</v>
      </c>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76" t="inlineStr">
        <is>
          <t>SUSPICIOUS n=0 for crypto_short — keep, needs S1 fills (backtest-expert: &lt;30 trades, seek plateaus, punish)</t>
        </is>
      </c>
    </row>
    <row r="136" ht="15.75" customHeight="1" s="67">
      <c r="A136" s="39" t="inlineStr">
        <is>
          <t>FUNDING_GATE_FILTER_TF</t>
        </is>
      </c>
      <c r="B136" s="73" t="inlineStr">
        <is>
          <t>15m</t>
        </is>
      </c>
      <c r="C136" s="38" t="n"/>
      <c r="D136" s="38" t="inlineStr">
        <is>
          <t>GLOBAL_CHECK</t>
        </is>
      </c>
      <c r="E136" s="38" t="n"/>
      <c r="F136" s="30" t="n"/>
      <c r="G136" s="38">
        <f>IFERROR(VLOOKUP($A146&amp;"_"&amp;$B146,Results_Deltas!$A$2:$P$15000,5,FALSE),"")</f>
        <v/>
      </c>
      <c r="H136" s="38" t="inlineStr">
        <is>
          <t>Blanket (page end)</t>
        </is>
      </c>
      <c r="I136" s="30" t="n"/>
      <c r="J136" s="30" t="n"/>
      <c r="K136" s="30" t="n"/>
      <c r="L136" s="30" t="inlineStr">
        <is>
          <t>NO</t>
        </is>
      </c>
      <c r="M136" s="30" t="n">
        <v>-0.117260898098388</v>
      </c>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76" t="inlineStr">
        <is>
          <t>SUSPICIOUS n=0 for crypto_short — keep, needs S1 fills (backtest-expert: &lt;30 trades, seek plateaus, punish)</t>
        </is>
      </c>
    </row>
    <row r="137" ht="15.75" customHeight="1" s="67">
      <c r="A137" s="39" t="inlineStr">
        <is>
          <t>GR_FILTER_VEC_ENABLED</t>
        </is>
      </c>
      <c r="B137" s="73" t="inlineStr">
        <is>
          <t>False</t>
        </is>
      </c>
      <c r="C137" s="38" t="n"/>
      <c r="D137" s="38" t="inlineStr">
        <is>
          <t>GLOBAL_CHECK</t>
        </is>
      </c>
      <c r="E137" s="38" t="n"/>
      <c r="F137" s="30" t="n"/>
      <c r="G137" s="38">
        <f>IFERROR(VLOOKUP($A147&amp;"_"&amp;$B147,Results_Deltas!$A$2:$P$15000,5,FALSE),"")</f>
        <v/>
      </c>
      <c r="H137" s="38" t="inlineStr">
        <is>
          <t>Blanket (page end)</t>
        </is>
      </c>
      <c r="I137" s="30" t="n"/>
      <c r="J137" s="30" t="n"/>
      <c r="K137" s="30" t="n"/>
      <c r="L137" s="30" t="inlineStr">
        <is>
          <t>NO</t>
        </is>
      </c>
      <c r="M137" s="30" t="n">
        <v>-0.117260898098388</v>
      </c>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76" t="inlineStr">
        <is>
          <t>SUSPICIOUS n=0 for crypto_short — keep, needs S1 fills (backtest-expert: &lt;30 trades, seek plateaus, punish)</t>
        </is>
      </c>
    </row>
    <row r="138" ht="15.75" customHeight="1" s="67">
      <c r="A138" s="37" t="inlineStr">
        <is>
          <t>GR_FILTER_VEC_MIN_TFS</t>
        </is>
      </c>
      <c r="B138" s="73" t="inlineStr">
        <is>
          <t>0</t>
        </is>
      </c>
      <c r="C138" s="38" t="n"/>
      <c r="D138" s="38" t="inlineStr">
        <is>
          <t>GLOBAL_CHECK</t>
        </is>
      </c>
      <c r="E138" s="38" t="n"/>
      <c r="F138" s="30" t="n"/>
      <c r="G138" s="38">
        <f>IFERROR(VLOOKUP($A148&amp;"_"&amp;$B148,Results_Deltas!$A$2:$P$15000,5,FALSE),"")</f>
        <v/>
      </c>
      <c r="H138" s="38" t="inlineStr">
        <is>
          <t>Blanket (page end)</t>
        </is>
      </c>
      <c r="I138" s="30" t="n"/>
      <c r="J138" s="30" t="n"/>
      <c r="K138" s="30" t="n"/>
      <c r="L138" s="30" t="inlineStr">
        <is>
          <t>NO</t>
        </is>
      </c>
      <c r="M138" s="30" t="n">
        <v>-0.117260898098388</v>
      </c>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76" t="inlineStr">
        <is>
          <t>SUSPICIOUS n=0 for crypto_short — keep, needs S1 fills (backtest-expert: &lt;30 trades, seek plateaus, punish)</t>
        </is>
      </c>
    </row>
    <row r="139" ht="15.75" customHeight="1" s="67">
      <c r="A139" s="37" t="inlineStr">
        <is>
          <t>NEWBORN_LOSS_KILL_GAIN_THRESHOLD_PCT</t>
        </is>
      </c>
      <c r="B139" s="73" t="inlineStr">
        <is>
          <t>2.0</t>
        </is>
      </c>
      <c r="C139" s="38" t="n"/>
      <c r="D139" s="38" t="inlineStr">
        <is>
          <t>AUGMENT, EXIT, GLOBAL_CHECK, REDUCE, STOCKS_EXIT</t>
        </is>
      </c>
      <c r="E139" s="38" t="n"/>
      <c r="F139" s="30" t="n"/>
      <c r="G139" s="38">
        <f>IFERROR(VLOOKUP($A149&amp;"_"&amp;$B149,Results_Deltas!$A$2:$P$15000,5,FALSE),"")</f>
        <v/>
      </c>
      <c r="H139" s="38" t="inlineStr">
        <is>
          <t>Blanket (page end)</t>
        </is>
      </c>
      <c r="I139" s="30" t="n"/>
      <c r="J139" s="30" t="n"/>
      <c r="K139" s="30" t="n"/>
      <c r="L139" s="30" t="inlineStr">
        <is>
          <t>NO</t>
        </is>
      </c>
      <c r="M139" s="30" t="n">
        <v>-0.1163429285474053</v>
      </c>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76" t="inlineStr">
        <is>
          <t>SUSPICIOUS n=0 for crypto_short — keep, needs S1 fills (backtest-expert: &lt;30 trades, seek plateaus, punish)</t>
        </is>
      </c>
    </row>
    <row r="140" ht="15.75" customHeight="1" s="67">
      <c r="A140" s="37" t="inlineStr">
        <is>
          <t>HA_WICK_QUALITY_ENABLED</t>
        </is>
      </c>
      <c r="B140" s="73" t="inlineStr">
        <is>
          <t>True</t>
        </is>
      </c>
      <c r="C140" s="38" t="n"/>
      <c r="D140" s="38" t="inlineStr">
        <is>
          <t>ENTRY, GLOBAL_CHECK, STOCKS_EXIT</t>
        </is>
      </c>
      <c r="E140" s="38" t="n"/>
      <c r="F140" s="30" t="n"/>
      <c r="G140" s="38">
        <f>IFERROR(VLOOKUP($A150&amp;"_"&amp;$B150,Results_Deltas!$A$2:$P$15000,5,FALSE),"")</f>
        <v/>
      </c>
      <c r="H140" s="38" t="inlineStr">
        <is>
          <t>Blanket (page end)</t>
        </is>
      </c>
      <c r="I140" s="30" t="n"/>
      <c r="J140" s="30" t="n"/>
      <c r="K140" s="30" t="n"/>
      <c r="L140" s="30" t="inlineStr">
        <is>
          <t>NO</t>
        </is>
      </c>
      <c r="M140" s="30" t="n">
        <v>-0.1150812618705536</v>
      </c>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76" t="inlineStr">
        <is>
          <t>SUSPICIOUS n=0 for crypto_short — keep, needs S1 fills (backtest-expert: &lt;30 trades, seek plateaus, punish)</t>
        </is>
      </c>
    </row>
    <row r="141" ht="15.75" customHeight="1" s="67">
      <c r="A141" s="37" t="inlineStr">
        <is>
          <t>HLR_TOP_MIN_TFS</t>
        </is>
      </c>
      <c r="B141" s="73" t="inlineStr">
        <is>
          <t>1</t>
        </is>
      </c>
      <c r="C141" s="38" t="n"/>
      <c r="D141" s="38" t="inlineStr">
        <is>
          <t>GLOBAL_CHECK, REENTRY, STOCKS_EXIT</t>
        </is>
      </c>
      <c r="E141" s="38" t="n"/>
      <c r="F141" s="30" t="n"/>
      <c r="G141" s="38">
        <f>IFERROR(VLOOKUP($A151&amp;"_"&amp;$B151,Results_Deltas!$A$2:$P$15000,5,FALSE),"")</f>
        <v/>
      </c>
      <c r="H141" s="38" t="inlineStr">
        <is>
          <t>Blanket (page end)</t>
        </is>
      </c>
      <c r="I141" s="30" t="n"/>
      <c r="J141" s="30" t="n"/>
      <c r="K141" s="30" t="n"/>
      <c r="L141" s="30" t="inlineStr">
        <is>
          <t>NO</t>
        </is>
      </c>
      <c r="M141" s="30" t="n">
        <v>-0.1150812618705536</v>
      </c>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76" t="inlineStr">
        <is>
          <t>SUSPICIOUS n=0 for crypto_short — keep, needs S1 fills (backtest-expert: &lt;30 trades, seek plateaus, punish)</t>
        </is>
      </c>
    </row>
    <row r="142" ht="15.75" customHeight="1" s="67">
      <c r="A142" s="37" t="inlineStr">
        <is>
          <t>MOVER_THRESHOLD</t>
        </is>
      </c>
      <c r="B142" s="73" t="inlineStr">
        <is>
          <t>6.25</t>
        </is>
      </c>
      <c r="C142" s="38" t="n"/>
      <c r="D142" s="38" t="inlineStr">
        <is>
          <t>ENTRY, GLOBAL_CHECK, STOCKS_EXIT</t>
        </is>
      </c>
      <c r="E142" s="38" t="n"/>
      <c r="F142" s="30" t="n"/>
      <c r="G142" s="38">
        <f>IFERROR(VLOOKUP($A152&amp;"_"&amp;$B152,Results_Deltas!$A$2:$P$15000,5,FALSE),"")</f>
        <v/>
      </c>
      <c r="H142" s="38" t="inlineStr">
        <is>
          <t>Blanket (page end)</t>
        </is>
      </c>
      <c r="I142" s="30" t="n"/>
      <c r="J142" s="30" t="n"/>
      <c r="K142" s="30" t="n"/>
      <c r="L142" s="30" t="inlineStr">
        <is>
          <t>NO</t>
        </is>
      </c>
      <c r="M142" s="30" t="n">
        <v>-0.1150812618705536</v>
      </c>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76" t="inlineStr">
        <is>
          <t>SUSPICIOUS n=0 for crypto_short — keep, needs S1 fills (backtest-expert: &lt;30 trades, seek plateaus, punish)</t>
        </is>
      </c>
    </row>
    <row r="143" ht="15.75" customHeight="1" s="67">
      <c r="A143" s="37" t="inlineStr">
        <is>
          <t>FG_FEAR_THRESHOLD</t>
        </is>
      </c>
      <c r="B143" s="73" t="inlineStr">
        <is>
          <t>12.5</t>
        </is>
      </c>
      <c r="C143" s="38" t="n"/>
      <c r="D143" s="38" t="inlineStr">
        <is>
          <t>GLOBAL_CHECK, STOCKS_EXIT</t>
        </is>
      </c>
      <c r="E143" s="38" t="n"/>
      <c r="F143" s="30" t="n"/>
      <c r="G143" s="38">
        <f>IFERROR(VLOOKUP($A153&amp;"_"&amp;$B153,Results_Deltas!$A$2:$P$15000,5,FALSE),"")</f>
        <v/>
      </c>
      <c r="H143" s="38" t="inlineStr">
        <is>
          <t>Blanket (page end)</t>
        </is>
      </c>
      <c r="I143" s="30" t="n"/>
      <c r="J143" s="30" t="n"/>
      <c r="K143" s="30" t="n"/>
      <c r="L143" s="30" t="inlineStr">
        <is>
          <t>NO</t>
        </is>
      </c>
      <c r="M143" s="30" t="n">
        <v>-0.08785782897365586</v>
      </c>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76" t="inlineStr">
        <is>
          <t>SUSPICIOUS n=0 for crypto_short — keep, needs S1 fills (backtest-expert: &lt;30 trades, seek plateaus, punish)</t>
        </is>
      </c>
    </row>
    <row r="144" ht="15.75" customHeight="1" s="67">
      <c r="A144" s="37" t="inlineStr">
        <is>
          <t>OI_CONFIRM_ENABLED</t>
        </is>
      </c>
      <c r="B144" s="73" t="inlineStr">
        <is>
          <t>False</t>
        </is>
      </c>
      <c r="C144" s="38" t="n"/>
      <c r="D144" s="38" t="inlineStr">
        <is>
          <t>ENTRY, GLOBAL_CHECK, STOCKS_EXIT</t>
        </is>
      </c>
      <c r="E144" s="38" t="n"/>
      <c r="F144" s="30" t="n"/>
      <c r="G144" s="38">
        <f>IFERROR(VLOOKUP($A154&amp;"_"&amp;$B154,Results_Deltas!$A$2:$P$15000,5,FALSE),"")</f>
        <v/>
      </c>
      <c r="H144" s="38" t="inlineStr">
        <is>
          <t>Blanket (page end)</t>
        </is>
      </c>
      <c r="I144" s="30" t="n"/>
      <c r="J144" s="30" t="n"/>
      <c r="K144" s="30" t="n"/>
      <c r="L144" s="30" t="inlineStr">
        <is>
          <t>NO</t>
        </is>
      </c>
      <c r="M144" s="30" t="n">
        <v>-0.07035653885903277</v>
      </c>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76" t="inlineStr">
        <is>
          <t>SUSPICIOUS n=0 for crypto_short — keep, needs S1 fills (backtest-expert: &lt;30 trades, seek plateaus, punish)</t>
        </is>
      </c>
    </row>
    <row r="145" ht="15.75" customHeight="1" s="67">
      <c r="A145" s="39" t="inlineStr">
        <is>
          <t>BAND_ARROW_ENABLED</t>
        </is>
      </c>
      <c r="B145" s="73" t="inlineStr">
        <is>
          <t>False</t>
        </is>
      </c>
      <c r="C145" s="38" t="n"/>
      <c r="D145" s="38" t="inlineStr">
        <is>
          <t>GLOBAL_CHECK, STOCKS_EXIT</t>
        </is>
      </c>
      <c r="E145" s="38" t="n"/>
      <c r="F145" s="30" t="n"/>
      <c r="G145" s="38">
        <f>IFERROR(VLOOKUP($A155&amp;"_"&amp;$B155,Results_Deltas!$A$2:$P$15000,5,FALSE),"")</f>
        <v/>
      </c>
      <c r="H145" s="38" t="inlineStr">
        <is>
          <t>Blanket (page end)</t>
        </is>
      </c>
      <c r="I145" s="30" t="n"/>
      <c r="J145" s="30" t="n"/>
      <c r="K145" s="30" t="n"/>
      <c r="L145" s="30" t="inlineStr">
        <is>
          <t>NO</t>
        </is>
      </c>
      <c r="M145" s="30" t="n">
        <v>-0.06396048987184798</v>
      </c>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76" t="inlineStr">
        <is>
          <t>SUSPICIOUS n=0 for crypto_short — keep, needs S1 fills (backtest-expert: &lt;30 trades, seek plateaus, punish)</t>
        </is>
      </c>
    </row>
    <row r="146" ht="15.75" customHeight="1" s="67">
      <c r="A146" s="39" t="inlineStr">
        <is>
          <t>DELTA_REENTRY_FILTER_ENABLED</t>
        </is>
      </c>
      <c r="B146" s="73" t="inlineStr">
        <is>
          <t>False</t>
        </is>
      </c>
      <c r="C146" s="38" t="n"/>
      <c r="D146" s="38" t="inlineStr">
        <is>
          <t>ENTRY, GLOBAL_CHECK, STOCKS_EXIT</t>
        </is>
      </c>
      <c r="E146" s="38" t="n"/>
      <c r="F146" s="30" t="n"/>
      <c r="G146" s="38">
        <f>IFERROR(VLOOKUP($A156&amp;"_"&amp;$B156,Results_Deltas!$A$2:$P$15000,5,FALSE),"")</f>
        <v/>
      </c>
      <c r="H146" s="38" t="inlineStr">
        <is>
          <t>Blanket (page end)</t>
        </is>
      </c>
      <c r="I146" s="30" t="n"/>
      <c r="J146" s="30" t="n"/>
      <c r="K146" s="30" t="n"/>
      <c r="L146" s="30" t="inlineStr">
        <is>
          <t>NO</t>
        </is>
      </c>
      <c r="M146" s="30" t="n">
        <v>-0.06396048987184798</v>
      </c>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9" t="inlineStr">
        <is>
          <t>HA_WICK_QUALITY_ENABLED</t>
        </is>
      </c>
      <c r="B147" s="73" t="inlineStr">
        <is>
          <t>False</t>
        </is>
      </c>
      <c r="C147" s="38" t="n"/>
      <c r="D147" s="38" t="inlineStr">
        <is>
          <t>ENTRY, GLOBAL_CHECK, STOCKS_EXIT</t>
        </is>
      </c>
      <c r="E147" s="38" t="n"/>
      <c r="F147" s="30" t="n"/>
      <c r="G147" s="38">
        <f>IFERROR(VLOOKUP($A157&amp;"_"&amp;$B157,Results_Deltas!$A$2:$P$15000,5,FALSE),"")</f>
        <v/>
      </c>
      <c r="H147" s="38" t="inlineStr">
        <is>
          <t>Blanket (page end)</t>
        </is>
      </c>
      <c r="I147" s="30" t="n"/>
      <c r="J147" s="30" t="n"/>
      <c r="K147" s="30" t="n"/>
      <c r="L147" s="30" t="inlineStr">
        <is>
          <t>NO</t>
        </is>
      </c>
      <c r="M147" s="30" t="n">
        <v>-0.06396048987184798</v>
      </c>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76" t="inlineStr">
        <is>
          <t>SUSPICIOUS n=0 for crypto_short — keep, needs S1 fills (backtest-expert: &lt;30 trades, seek plateaus, punish)</t>
        </is>
      </c>
    </row>
    <row r="148" ht="15.75" customHeight="1" s="67">
      <c r="A148" s="37" t="inlineStr">
        <is>
          <t>HA_WICK_QUALITY_TF</t>
        </is>
      </c>
      <c r="B148" s="73" t="inlineStr">
        <is>
          <t>15m</t>
        </is>
      </c>
      <c r="C148" s="38" t="n"/>
      <c r="D148" s="38" t="inlineStr">
        <is>
          <t>ENTRY, GLOBAL_CHECK, STOCKS_EXIT</t>
        </is>
      </c>
      <c r="E148" s="38" t="n"/>
      <c r="F148" s="30" t="n"/>
      <c r="G148" s="38">
        <f>IFERROR(VLOOKUP($A158&amp;"_"&amp;$B158,Results_Deltas!$A$2:$P$15000,5,FALSE),"")</f>
        <v/>
      </c>
      <c r="H148" s="38" t="inlineStr">
        <is>
          <t>Blanket (page end)</t>
        </is>
      </c>
      <c r="I148" s="30" t="n"/>
      <c r="J148" s="30" t="n"/>
      <c r="K148" s="30" t="n"/>
      <c r="L148" s="30" t="inlineStr">
        <is>
          <t>NO</t>
        </is>
      </c>
      <c r="M148" s="30" t="n">
        <v>-0.06396048987184798</v>
      </c>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76" t="inlineStr">
        <is>
          <t>SUSPICIOUS n=0 for crypto_short — keep, needs S1 fills (backtest-expert: &lt;30 trades, seek plateaus, punish)</t>
        </is>
      </c>
    </row>
    <row r="149" ht="15.75" customHeight="1" s="67">
      <c r="A149" s="37" t="inlineStr">
        <is>
          <t>HTF4_CONF</t>
        </is>
      </c>
      <c r="B149" s="73" t="inlineStr">
        <is>
          <t>False</t>
        </is>
      </c>
      <c r="C149" s="38" t="n"/>
      <c r="D149" s="38" t="inlineStr">
        <is>
          <t>GLOBAL_CHECK, STOCKS_EXIT</t>
        </is>
      </c>
      <c r="E149" s="38" t="n"/>
      <c r="F149" s="30" t="n"/>
      <c r="G149" s="38">
        <f>IFERROR(VLOOKUP($A159&amp;"_"&amp;$B159,Results_Deltas!$A$2:$P$15000,5,FALSE),"")</f>
        <v/>
      </c>
      <c r="H149" s="38" t="inlineStr">
        <is>
          <t>Blanket (page end)</t>
        </is>
      </c>
      <c r="I149" s="30" t="n"/>
      <c r="J149" s="30" t="n"/>
      <c r="K149" s="30" t="n"/>
      <c r="L149" s="30" t="inlineStr">
        <is>
          <t>NO</t>
        </is>
      </c>
      <c r="M149" s="30" t="n">
        <v>-0.06396048987184798</v>
      </c>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76" t="inlineStr">
        <is>
          <t>SUSPICIOUS n=0 for crypto_short — keep, needs S1 fills (backtest-expert: &lt;30 trades, seek plateaus, punish)</t>
        </is>
      </c>
    </row>
    <row r="150" ht="15.75" customHeight="1" s="67">
      <c r="A150" s="39" t="inlineStr">
        <is>
          <t>HTF_DIRECTION_GATE_ENABLED</t>
        </is>
      </c>
      <c r="B150" s="73" t="inlineStr">
        <is>
          <t>False</t>
        </is>
      </c>
      <c r="C150" s="38" t="n"/>
      <c r="D150" s="38" t="inlineStr">
        <is>
          <t>ENTRY, GLOBAL_CHECK, STOCKS_EXIT</t>
        </is>
      </c>
      <c r="E150" s="38" t="n"/>
      <c r="F150" s="30" t="n"/>
      <c r="G150" s="38">
        <f>IFERROR(VLOOKUP($A160&amp;"_"&amp;$B160,Results_Deltas!$A$2:$P$15000,5,FALSE),"")</f>
        <v/>
      </c>
      <c r="H150" s="38" t="inlineStr">
        <is>
          <t>Blanket (page end)</t>
        </is>
      </c>
      <c r="I150" s="30" t="n"/>
      <c r="J150" s="30" t="n"/>
      <c r="K150" s="30" t="n"/>
      <c r="L150" s="30" t="inlineStr">
        <is>
          <t>YES</t>
        </is>
      </c>
      <c r="M150" s="30" t="n">
        <v>-0.06396048987184798</v>
      </c>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76" t="inlineStr">
        <is>
          <t>SUSPICIOUS n=0 for crypto_short — keep, needs S1 fills (backtest-expert: &lt;30 trades, seek plateaus, punish)</t>
        </is>
      </c>
    </row>
    <row r="151" ht="15.75" customHeight="1" s="67">
      <c r="A151" s="37" t="inlineStr">
        <is>
          <t>HTF_TREND_VETO_BYPASS_ENABLED</t>
        </is>
      </c>
      <c r="B151" s="73" t="inlineStr">
        <is>
          <t>False</t>
        </is>
      </c>
      <c r="C151" s="38" t="n"/>
      <c r="D151" s="38" t="inlineStr">
        <is>
          <t>GLOBAL_CHECK, STOCKS_EXIT</t>
        </is>
      </c>
      <c r="E151" s="38" t="n"/>
      <c r="F151" s="30" t="n"/>
      <c r="G151" s="38">
        <f>IFERROR(VLOOKUP($A161&amp;"_"&amp;$B161,Results_Deltas!$A$2:$P$15000,5,FALSE),"")</f>
        <v/>
      </c>
      <c r="H151" s="38" t="inlineStr">
        <is>
          <t>Blanket (page end)</t>
        </is>
      </c>
      <c r="I151" s="30" t="n"/>
      <c r="J151" s="30" t="n"/>
      <c r="K151" s="30" t="n"/>
      <c r="L151" s="30" t="inlineStr">
        <is>
          <t>NO</t>
        </is>
      </c>
      <c r="M151" s="30" t="n">
        <v>-0.06396048987184798</v>
      </c>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76" t="inlineStr">
        <is>
          <t>SUSPICIOUS n=0 for crypto_short — keep, needs S1 fills (backtest-expert: &lt;30 trades, seek plateaus, punish)</t>
        </is>
      </c>
    </row>
    <row r="152" ht="15.75" customHeight="1" s="67">
      <c r="A152" s="37" t="inlineStr">
        <is>
          <t>LEADERBOARD_FILTER</t>
        </is>
      </c>
      <c r="B152" s="73" t="inlineStr">
        <is>
          <t>False</t>
        </is>
      </c>
      <c r="C152" s="38" t="n"/>
      <c r="D152" s="38" t="inlineStr">
        <is>
          <t>AUGMENT, ENTRY, EXIT, GLOBAL_CHECK, REDUCE, STOCKS_EXIT</t>
        </is>
      </c>
      <c r="E152" s="38" t="n"/>
      <c r="F152" s="30" t="n"/>
      <c r="G152" s="38">
        <f>IFERROR(VLOOKUP($A162&amp;"_"&amp;$B162,Results_Deltas!$A$2:$P$15000,5,FALSE),"")</f>
        <v/>
      </c>
      <c r="H152" s="38" t="inlineStr">
        <is>
          <t>Blanket (page end)</t>
        </is>
      </c>
      <c r="I152" s="30" t="n"/>
      <c r="J152" s="30" t="n"/>
      <c r="K152" s="30" t="n"/>
      <c r="L152" s="30" t="inlineStr">
        <is>
          <t>NO</t>
        </is>
      </c>
      <c r="M152" s="30" t="n">
        <v>-0.06396048987184798</v>
      </c>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76" t="inlineStr">
        <is>
          <t>SUSPICIOUS n=0 for crypto_short — keep, needs S1 fills (backtest-expert: &lt;30 trades, seek plateaus, punish)</t>
        </is>
      </c>
    </row>
    <row r="153" ht="15.75" customHeight="1" s="67">
      <c r="A153" s="39" t="inlineStr">
        <is>
          <t>LH_HL_FILTER_ENABLED</t>
        </is>
      </c>
      <c r="B153" s="73" t="inlineStr">
        <is>
          <t>False</t>
        </is>
      </c>
      <c r="C153" s="38" t="n"/>
      <c r="D153" s="38" t="inlineStr">
        <is>
          <t>ENTRY, GLOBAL_CHECK, STOCKS_EXIT</t>
        </is>
      </c>
      <c r="E153" s="38" t="n"/>
      <c r="F153" s="30" t="n"/>
      <c r="G153" s="38">
        <f>IFERROR(VLOOKUP($A163&amp;"_"&amp;$B163,Results_Deltas!$A$2:$P$15000,5,FALSE),"")</f>
        <v/>
      </c>
      <c r="H153" s="38" t="inlineStr">
        <is>
          <t>Blanket (page end)</t>
        </is>
      </c>
      <c r="I153" s="30" t="n"/>
      <c r="J153" s="30" t="n"/>
      <c r="K153" s="30" t="n"/>
      <c r="L153" s="30" t="inlineStr">
        <is>
          <t>NO</t>
        </is>
      </c>
      <c r="M153" s="30" t="n">
        <v>-0.06396048987184798</v>
      </c>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76" t="inlineStr">
        <is>
          <t>SUSPICIOUS n=0 for crypto_short — keep, needs S1 fills (backtest-expert: &lt;30 trades, seek plateaus, punish)</t>
        </is>
      </c>
    </row>
    <row r="154" ht="15.75" customHeight="1" s="67">
      <c r="A154" s="39" t="inlineStr">
        <is>
          <t>LH_HL_FILTER_REQUIRE_BOTH</t>
        </is>
      </c>
      <c r="B154" s="73" t="inlineStr">
        <is>
          <t>False</t>
        </is>
      </c>
      <c r="C154" s="38" t="n"/>
      <c r="D154" s="38" t="inlineStr">
        <is>
          <t>ENTRY, GLOBAL_CHECK, STOCKS_EXIT</t>
        </is>
      </c>
      <c r="E154" s="38" t="n"/>
      <c r="F154" s="30" t="n"/>
      <c r="G154" s="38">
        <f>IFERROR(VLOOKUP($A164&amp;"_"&amp;$B164,Results_Deltas!$A$2:$P$15000,5,FALSE),"")</f>
        <v/>
      </c>
      <c r="H154" s="38" t="inlineStr">
        <is>
          <t>Blanket (page end)</t>
        </is>
      </c>
      <c r="I154" s="30" t="n"/>
      <c r="J154" s="30" t="n"/>
      <c r="K154" s="30" t="n"/>
      <c r="L154" s="30" t="inlineStr">
        <is>
          <t>YES</t>
        </is>
      </c>
      <c r="M154" s="30" t="n">
        <v>-0.06396048987184798</v>
      </c>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76" t="inlineStr">
        <is>
          <t>SUSPICIOUS n=0 for crypto_short — keep, needs S1 fills (backtest-expert: &lt;30 trades, seek plateaus, punish)</t>
        </is>
      </c>
    </row>
    <row r="155" ht="15.75" customHeight="1" s="67">
      <c r="A155" s="39" t="inlineStr">
        <is>
          <t>MANDATORY_REENTRY_WT_FILTER_REQUIRE_FLIP</t>
        </is>
      </c>
      <c r="B155" s="73" t="inlineStr">
        <is>
          <t>False</t>
        </is>
      </c>
      <c r="C155" s="38" t="n"/>
      <c r="D155" s="38" t="inlineStr">
        <is>
          <t>GLOBAL_CHECK, STOCKS_EXIT</t>
        </is>
      </c>
      <c r="E155" s="38" t="n"/>
      <c r="F155" s="30" t="n"/>
      <c r="G155" s="38">
        <f>IFERROR(VLOOKUP($A165&amp;"_"&amp;$B165,Results_Deltas!$A$2:$P$15000,5,FALSE),"")</f>
        <v/>
      </c>
      <c r="H155" s="38" t="inlineStr">
        <is>
          <t>Blanket (page end)</t>
        </is>
      </c>
      <c r="I155" s="30" t="n"/>
      <c r="J155" s="30" t="n"/>
      <c r="K155" s="30" t="n"/>
      <c r="L155" s="30" t="inlineStr">
        <is>
          <t>NO</t>
        </is>
      </c>
      <c r="M155" s="30" t="n">
        <v>-0.06396048987184798</v>
      </c>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76" t="inlineStr">
        <is>
          <t>SUSPICIOUS n=0 for crypto_short — keep, needs S1 fills (backtest-expert: &lt;30 trades, seek plateaus, punish)</t>
        </is>
      </c>
    </row>
    <row r="156" ht="15.75" customHeight="1" s="67">
      <c r="A156" s="39" t="inlineStr">
        <is>
          <t>MARKET_QUALITY_SCORE_ENABLED</t>
        </is>
      </c>
      <c r="B156" s="73" t="inlineStr">
        <is>
          <t>False</t>
        </is>
      </c>
      <c r="C156" s="38" t="n"/>
      <c r="D156" s="38" t="inlineStr">
        <is>
          <t>ENTRY, GLOBAL_CHECK, STOCKS_EXIT</t>
        </is>
      </c>
      <c r="E156" s="38" t="n"/>
      <c r="F156" s="30" t="n"/>
      <c r="G156" s="38">
        <f>IFERROR(VLOOKUP($A166&amp;"_"&amp;$B166,Results_Deltas!$A$2:$P$15000,5,FALSE),"")</f>
        <v/>
      </c>
      <c r="H156" s="38" t="inlineStr">
        <is>
          <t>Blanket (page end)</t>
        </is>
      </c>
      <c r="I156" s="30" t="n"/>
      <c r="J156" s="30" t="n"/>
      <c r="K156" s="30" t="n"/>
      <c r="L156" s="30" t="inlineStr">
        <is>
          <t>YES</t>
        </is>
      </c>
      <c r="M156" s="30" t="n">
        <v>-0.06396048987184798</v>
      </c>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76" t="inlineStr">
        <is>
          <t>SUSPICIOUS n=0 for crypto_short — keep, needs S1 fills (backtest-expert: &lt;30 trades, seek plateaus, punish)</t>
        </is>
      </c>
    </row>
    <row r="157" ht="15.75" customHeight="1" s="67">
      <c r="A157" s="37" t="inlineStr">
        <is>
          <t>MTS_GATE_ENABLED</t>
        </is>
      </c>
      <c r="B157" s="73" t="inlineStr">
        <is>
          <t>False</t>
        </is>
      </c>
      <c r="C157" s="38" t="n"/>
      <c r="D157" s="38" t="inlineStr">
        <is>
          <t>ENTRY, GLOBAL_CHECK, STOCKS_EXIT</t>
        </is>
      </c>
      <c r="E157" s="38" t="n"/>
      <c r="F157" s="30" t="n"/>
      <c r="G157" s="38">
        <f>IFERROR(VLOOKUP($A167&amp;"_"&amp;$B167,Results_Deltas!$A$2:$P$15000,5,FALSE),"")</f>
        <v/>
      </c>
      <c r="H157" s="38" t="inlineStr">
        <is>
          <t>Blanket (page end)</t>
        </is>
      </c>
      <c r="I157" s="30" t="n"/>
      <c r="J157" s="30" t="n"/>
      <c r="K157" s="30" t="n"/>
      <c r="L157" s="30" t="inlineStr">
        <is>
          <t>YES</t>
        </is>
      </c>
      <c r="M157" s="30" t="n">
        <v>-0.06396048987184798</v>
      </c>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76" t="inlineStr">
        <is>
          <t>SUSPICIOUS n=0 for crypto_short — keep, needs S1 fills (backtest-expert: &lt;30 trades, seek plateaus, punish)</t>
        </is>
      </c>
    </row>
    <row r="158" ht="15.75" customHeight="1" s="67">
      <c r="A158" s="39" t="inlineStr">
        <is>
          <t>DC_MOMENT_STRONG_THRESHOLD</t>
        </is>
      </c>
      <c r="B158" s="73" t="inlineStr">
        <is>
          <t>40</t>
        </is>
      </c>
      <c r="C158" s="38" t="n"/>
      <c r="D158" s="38" t="inlineStr">
        <is>
          <t>ENTRY, GLOBAL_CHECK, STOCKS_EXIT</t>
        </is>
      </c>
      <c r="E158" s="38" t="n"/>
      <c r="F158" s="30" t="n"/>
      <c r="G158" s="38">
        <f>IFERROR(VLOOKUP($A168&amp;"_"&amp;$B168,Results_Deltas!$A$2:$P$15000,5,FALSE),"")</f>
        <v/>
      </c>
      <c r="H158" s="38" t="inlineStr">
        <is>
          <t>Blanket (page end)</t>
        </is>
      </c>
      <c r="I158" s="30" t="n"/>
      <c r="J158" s="30" t="n"/>
      <c r="K158" s="30" t="n"/>
      <c r="L158" s="30" t="inlineStr">
        <is>
          <t>YES</t>
        </is>
      </c>
      <c r="M158" s="30" t="n">
        <v>-0.0629081210690049</v>
      </c>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76" t="inlineStr">
        <is>
          <t>SUSPICIOUS n=0 for crypto_short — keep, needs S1 fills (backtest-expert: &lt;30 trades, seek plateaus, punish)</t>
        </is>
      </c>
    </row>
    <row r="159" ht="15.75" customHeight="1" s="67">
      <c r="A159" s="39" t="inlineStr">
        <is>
          <t>LIVE_VEC_EMERGENCY_BRAKE_ENABLED</t>
        </is>
      </c>
      <c r="B159" s="73" t="inlineStr">
        <is>
          <t>False</t>
        </is>
      </c>
      <c r="C159" s="38" t="n"/>
      <c r="D159" s="38" t="inlineStr">
        <is>
          <t>GLOBAL_CHECK, STOCKS_EXIT</t>
        </is>
      </c>
      <c r="E159" s="38" t="n"/>
      <c r="F159" s="30" t="n"/>
      <c r="G159" s="38">
        <f>IFERROR(VLOOKUP($A169&amp;"_"&amp;$B169,Results_Deltas!$A$2:$P$15000,5,FALSE),"")</f>
        <v/>
      </c>
      <c r="H159" s="38" t="inlineStr">
        <is>
          <t>Blanket (page end)</t>
        </is>
      </c>
      <c r="I159" s="30" t="n"/>
      <c r="J159" s="30" t="n"/>
      <c r="K159" s="30" t="n"/>
      <c r="L159" s="30" t="inlineStr">
        <is>
          <t>YES</t>
        </is>
      </c>
      <c r="M159" s="30" t="n">
        <v>-0.05763382640389143</v>
      </c>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76" t="inlineStr">
        <is>
          <t>SUSPICIOUS n=0 for crypto_short — keep, needs S1 fills (backtest-expert: &lt;30 trades, seek plateaus, punish)</t>
        </is>
      </c>
    </row>
    <row r="160" ht="15.75" customHeight="1" s="67">
      <c r="A160" s="37" t="inlineStr">
        <is>
          <t>LH_HL_FILTER_ENABLED</t>
        </is>
      </c>
      <c r="B160" s="73" t="inlineStr">
        <is>
          <t>True</t>
        </is>
      </c>
      <c r="C160" s="38" t="n"/>
      <c r="D160" s="38" t="inlineStr">
        <is>
          <t>ENTRY, GLOBAL_CHECK, STOCKS_EXIT</t>
        </is>
      </c>
      <c r="E160" s="38" t="n"/>
      <c r="F160" s="30" t="n"/>
      <c r="G160" s="38">
        <f>IFERROR(VLOOKUP($A170&amp;"_"&amp;$B170,Results_Deltas!$A$2:$P$15000,5,FALSE),"")</f>
        <v/>
      </c>
      <c r="H160" s="38" t="inlineStr">
        <is>
          <t>Blanket (page end)</t>
        </is>
      </c>
      <c r="I160" s="30" t="n"/>
      <c r="J160" s="30" t="n"/>
      <c r="K160" s="30" t="n"/>
      <c r="L160" s="30" t="inlineStr">
        <is>
          <t>NO</t>
        </is>
      </c>
      <c r="M160" s="30" t="n">
        <v>-0.04464258213288406</v>
      </c>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76" t="inlineStr">
        <is>
          <t>SUSPICIOUS n=0 for crypto_short — keep, needs S1 fills (backtest-expert: &lt;30 trades, seek plateaus, punish)</t>
        </is>
      </c>
    </row>
    <row r="161" ht="15.75" customHeight="1" s="67">
      <c r="A161" s="37" t="inlineStr">
        <is>
          <t>OI_CONFIRM_MIN_CHANGE_PCT</t>
        </is>
      </c>
      <c r="B161" s="73" t="inlineStr">
        <is>
          <t>0</t>
        </is>
      </c>
      <c r="C161" s="38" t="n"/>
      <c r="D161" s="38" t="inlineStr">
        <is>
          <t>ENTRY, GLOBAL_CHECK, STOCKS_EXIT</t>
        </is>
      </c>
      <c r="E161" s="38" t="n"/>
      <c r="F161" s="30" t="n"/>
      <c r="G161" s="38">
        <f>IFERROR(VLOOKUP($A171&amp;"_"&amp;$B171,Results_Deltas!$A$2:$P$15000,5,FALSE),"")</f>
        <v/>
      </c>
      <c r="H161" s="38" t="inlineStr">
        <is>
          <t>Blanket (page end)</t>
        </is>
      </c>
      <c r="I161" s="30" t="n"/>
      <c r="J161" s="30" t="n"/>
      <c r="K161" s="30" t="n"/>
      <c r="L161" s="30" t="inlineStr">
        <is>
          <t>NO</t>
        </is>
      </c>
      <c r="M161" s="30" t="n">
        <v>-0.0385319582054519</v>
      </c>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76" t="inlineStr">
        <is>
          <t>SUSPICIOUS n=0 for crypto_short — keep, needs S1 fills (backtest-expert: &lt;30 trades, seek plateaus, punish)</t>
        </is>
      </c>
    </row>
    <row r="162" ht="15.75" customHeight="1" s="67">
      <c r="A162" s="37" t="inlineStr">
        <is>
          <t>FG_GREED_THRESHOLD</t>
        </is>
      </c>
      <c r="B162" s="73" t="inlineStr">
        <is>
          <t>37.5</t>
        </is>
      </c>
      <c r="C162" s="38" t="n"/>
      <c r="D162" s="38" t="inlineStr">
        <is>
          <t>GLOBAL_CHECK, STOCKS_EXIT</t>
        </is>
      </c>
      <c r="E162" s="38" t="n"/>
      <c r="F162" s="30" t="n"/>
      <c r="G162" s="38">
        <f>IFERROR(VLOOKUP($A172&amp;"_"&amp;$B172,Results_Deltas!$A$2:$P$15000,5,FALSE),"")</f>
        <v/>
      </c>
      <c r="H162" s="38" t="inlineStr">
        <is>
          <t>Blanket (page end)</t>
        </is>
      </c>
      <c r="I162" s="30" t="n"/>
      <c r="J162" s="30" t="n"/>
      <c r="K162" s="30" t="n"/>
      <c r="L162" s="30" t="inlineStr">
        <is>
          <t>NO</t>
        </is>
      </c>
      <c r="M162" s="30" t="n">
        <v>-0.03685665567478008</v>
      </c>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76" t="inlineStr">
        <is>
          <t>SUSPICIOUS n=0 for crypto_short — keep, needs S1 fills (backtest-expert: &lt;30 trades, seek plateaus, punish)</t>
        </is>
      </c>
    </row>
    <row r="163" ht="15.75" customHeight="1" s="67">
      <c r="A163" s="37" t="inlineStr">
        <is>
          <t>NEWBORN_LOSS_KILL_REQUIRE_VEL_AGAINST</t>
        </is>
      </c>
      <c r="B163" s="73" t="inlineStr">
        <is>
          <t>0.0</t>
        </is>
      </c>
      <c r="C163" s="38" t="n"/>
      <c r="D163" s="38" t="inlineStr">
        <is>
          <t>AUGMENT, EXIT, GLOBAL_CHECK, REDUCE, STOCKS_EXIT</t>
        </is>
      </c>
      <c r="E163" s="38" t="n"/>
      <c r="F163" s="30" t="n"/>
      <c r="G163" s="38">
        <f>IFERROR(VLOOKUP($A173&amp;"_"&amp;$B173,Results_Deltas!$A$2:$P$15000,5,FALSE),"")</f>
        <v/>
      </c>
      <c r="H163" s="38" t="inlineStr">
        <is>
          <t>Blanket (page end)</t>
        </is>
      </c>
      <c r="I163" s="30" t="n"/>
      <c r="J163" s="30" t="n"/>
      <c r="K163" s="30" t="n"/>
      <c r="L163" s="30" t="inlineStr">
        <is>
          <t>YES</t>
        </is>
      </c>
      <c r="M163" s="30" t="n">
        <v>-0.03198024493592399</v>
      </c>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76" t="inlineStr">
        <is>
          <t>SUSPICIOUS n=0 for crypto_short — keep, needs S1 fills (backtest-expert: &lt;30 trades, seek plateaus, punish)</t>
        </is>
      </c>
    </row>
    <row r="164" ht="15.75" customHeight="1" s="67">
      <c r="A164" s="37" t="inlineStr">
        <is>
          <t>NEWBORN_LOSS_KILL_REQUIRE_VEL_AGAINST</t>
        </is>
      </c>
      <c r="B164" s="73" t="inlineStr">
        <is>
          <t>0.0_ALT</t>
        </is>
      </c>
      <c r="C164" s="38" t="n"/>
      <c r="D164" s="38" t="inlineStr">
        <is>
          <t>AUGMENT, EXIT, GLOBAL_CHECK, REDUCE, STOCKS_EXIT</t>
        </is>
      </c>
      <c r="E164" s="38" t="n"/>
      <c r="F164" s="30" t="n"/>
      <c r="G164" s="38">
        <f>IFERROR(VLOOKUP($A174&amp;"_"&amp;$B174,Results_Deltas!$A$2:$P$15000,5,FALSE),"")</f>
        <v/>
      </c>
      <c r="H164" s="38" t="inlineStr">
        <is>
          <t>Blanket (page end)</t>
        </is>
      </c>
      <c r="I164" s="30" t="n"/>
      <c r="J164" s="30" t="n"/>
      <c r="K164" s="30" t="n"/>
      <c r="L164" s="30" t="inlineStr">
        <is>
          <t>NO</t>
        </is>
      </c>
      <c r="M164" s="30" t="n">
        <v>-0.03198024493592399</v>
      </c>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76" t="inlineStr">
        <is>
          <t>SUSPICIOUS n=0 for crypto_short — keep, needs S1 fills (backtest-expert: &lt;30 trades, seek plateaus, punish)</t>
        </is>
      </c>
    </row>
    <row r="165" ht="15.75" customHeight="1" s="67">
      <c r="A165" s="37" t="inlineStr">
        <is>
          <t>NEW_POSITION_MAX_LOSS_THRESHOLD</t>
        </is>
      </c>
      <c r="B165" s="73" t="inlineStr">
        <is>
          <t>0</t>
        </is>
      </c>
      <c r="C165" s="38" t="n"/>
      <c r="D165" s="38" t="inlineStr">
        <is>
          <t>AUGMENT, EXIT, GLOBAL_CHECK, REDUCE, STOCKS_EXIT</t>
        </is>
      </c>
      <c r="E165" s="38" t="n"/>
      <c r="F165" s="30" t="n"/>
      <c r="G165" s="38">
        <f>IFERROR(VLOOKUP($A175&amp;"_"&amp;$B175,Results_Deltas!$A$2:$P$15000,5,FALSE),"")</f>
        <v/>
      </c>
      <c r="H165" s="38" t="inlineStr">
        <is>
          <t>Blanket (page end)</t>
        </is>
      </c>
      <c r="I165" s="30" t="n"/>
      <c r="J165" s="30" t="n"/>
      <c r="K165" s="30" t="n"/>
      <c r="L165" s="30" t="inlineStr">
        <is>
          <t>NO</t>
        </is>
      </c>
      <c r="M165" s="30" t="n">
        <v>-0.03198024493592399</v>
      </c>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76" t="inlineStr">
        <is>
          <t>SUSPICIOUS n=0 for crypto_short — keep, needs S1 fills (backtest-expert: &lt;30 trades, seek plateaus, punish)</t>
        </is>
      </c>
    </row>
    <row r="166" ht="15.75" customHeight="1" s="67">
      <c r="A166" s="37" t="inlineStr">
        <is>
          <t>OI_CONFIRM_MIN_PRICE_PCT</t>
        </is>
      </c>
      <c r="B166" s="73" t="inlineStr">
        <is>
          <t>0</t>
        </is>
      </c>
      <c r="C166" s="38" t="n"/>
      <c r="D166" s="38" t="inlineStr">
        <is>
          <t>ENTRY, GLOBAL_CHECK, STOCKS_EXIT</t>
        </is>
      </c>
      <c r="E166" s="38" t="n"/>
      <c r="F166" s="30" t="n"/>
      <c r="G166" s="38">
        <f>IFERROR(VLOOKUP($A176&amp;"_"&amp;$B176,Results_Deltas!$A$2:$P$15000,5,FALSE),"")</f>
        <v/>
      </c>
      <c r="H166" s="38" t="inlineStr">
        <is>
          <t>Blanket (page end)</t>
        </is>
      </c>
      <c r="I166" s="30" t="n"/>
      <c r="J166" s="30" t="n"/>
      <c r="K166" s="30" t="n"/>
      <c r="L166" s="30" t="inlineStr">
        <is>
          <t>NO</t>
        </is>
      </c>
      <c r="M166" s="30" t="n">
        <v>-0.03198024493592399</v>
      </c>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76" t="inlineStr">
        <is>
          <t>SUSPICIOUS n=0 for crypto_short — keep, needs S1 fills (backtest-expert: &lt;30 trades, seek plateaus, punish)</t>
        </is>
      </c>
    </row>
    <row r="167" ht="10.5" customHeight="1" s="67">
      <c r="A167" s="37" t="inlineStr">
        <is>
          <t>ADX_RANGING_THRESHOLD</t>
        </is>
      </c>
      <c r="B167" s="73" t="inlineStr">
        <is>
          <t>20</t>
        </is>
      </c>
      <c r="C167" s="38" t="n"/>
      <c r="D167" s="38" t="inlineStr">
        <is>
          <t>ENTRY, GLOBAL_CHECK, STOCKS_EXIT</t>
        </is>
      </c>
      <c r="E167" s="38" t="n"/>
      <c r="F167" s="30" t="n"/>
      <c r="G167" s="38">
        <f>IFERROR(VLOOKUP($A177&amp;"_"&amp;$B177,Results_Deltas!$A$2:$P$15000,5,FALSE),"")</f>
        <v/>
      </c>
      <c r="H167" s="38" t="inlineStr">
        <is>
          <t>Blanket (page end)</t>
        </is>
      </c>
      <c r="I167" s="30" t="n"/>
      <c r="J167" s="30" t="n"/>
      <c r="K167" s="30" t="n"/>
      <c r="L167" s="30" t="inlineStr">
        <is>
          <t>NO</t>
        </is>
      </c>
      <c r="M167" s="30" t="n">
        <v>-0.03058979950392729</v>
      </c>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76" t="inlineStr">
        <is>
          <t>SUSPICIOUS n=0 for crypto_short — keep, needs S1 fills (backtest-expert: &lt;30 trades, seek plateaus, punish)</t>
        </is>
      </c>
    </row>
    <row r="168" ht="10.5" customHeight="1" s="67">
      <c r="A168" s="37" t="inlineStr">
        <is>
          <t>BANDAID_OFF_LOSER_RECOVER_PCT</t>
        </is>
      </c>
      <c r="B168" s="73" t="inlineStr">
        <is>
          <t>0</t>
        </is>
      </c>
      <c r="C168" s="38" t="n"/>
      <c r="D168" s="38" t="inlineStr">
        <is>
          <t>AUGMENT, ENTRY, EXIT, GLOBAL_CHECK, REDUCE, STOCKS_EXIT</t>
        </is>
      </c>
      <c r="E168" s="38" t="n"/>
      <c r="F168" s="30" t="n"/>
      <c r="G168" s="38">
        <f>IFERROR(VLOOKUP($A178&amp;"_"&amp;$B178,Results_Deltas!$A$2:$P$15000,5,FALSE),"")</f>
        <v/>
      </c>
      <c r="H168" s="38" t="inlineStr">
        <is>
          <t>Blanket (page end)</t>
        </is>
      </c>
      <c r="I168" s="30" t="n"/>
      <c r="J168" s="30" t="n"/>
      <c r="K168" s="30" t="n"/>
      <c r="L168" s="30" t="inlineStr">
        <is>
          <t>NO</t>
        </is>
      </c>
      <c r="M168" s="30" t="n">
        <v>-0.03058979950392729</v>
      </c>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76" t="inlineStr">
        <is>
          <t>SUSPICIOUS n=0 for crypto_short — keep, needs S1 fills (backtest-expert: &lt;30 trades, seek plateaus, punish)</t>
        </is>
      </c>
    </row>
    <row r="169" ht="15.75" customHeight="1" s="67">
      <c r="A169" s="37" t="inlineStr">
        <is>
          <t>EXECUTE_NOW_SINGLE_GATE_ENFORCE</t>
        </is>
      </c>
      <c r="B169" s="73" t="inlineStr">
        <is>
          <t>0.0</t>
        </is>
      </c>
      <c r="C169" s="38" t="n"/>
      <c r="D169" s="38" t="inlineStr">
        <is>
          <t>ENTRY, GLOBAL_CHECK, STOCKS_EXIT</t>
        </is>
      </c>
      <c r="E169" s="38" t="n"/>
      <c r="F169" s="30" t="n"/>
      <c r="G169" s="38">
        <f>IFERROR(VLOOKUP($A179&amp;"_"&amp;$B179,Results_Deltas!$A$2:$P$15000,5,FALSE),"")</f>
        <v/>
      </c>
      <c r="H169" s="38" t="inlineStr">
        <is>
          <t>Blanket (page end)</t>
        </is>
      </c>
      <c r="I169" s="30" t="n"/>
      <c r="J169" s="30" t="n"/>
      <c r="K169" s="30" t="n"/>
      <c r="L169" s="30" t="inlineStr">
        <is>
          <t>YES</t>
        </is>
      </c>
      <c r="M169" s="30" t="n">
        <v>-0.03058979950392729</v>
      </c>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76" t="inlineStr">
        <is>
          <t>SUSPICIOUS n=0 for crypto_short — keep, needs S1 fills (backtest-expert: &lt;30 trades, seek plateaus, punish)</t>
        </is>
      </c>
    </row>
    <row r="170" ht="15.75" customHeight="1" s="67">
      <c r="A170" s="37" t="inlineStr">
        <is>
          <t>EXECUTE_NOW_SINGLE_GATE_ENFORCE</t>
        </is>
      </c>
      <c r="B170" s="73" t="inlineStr">
        <is>
          <t>0.0_ALT</t>
        </is>
      </c>
      <c r="C170" s="38" t="n"/>
      <c r="D170" s="38" t="inlineStr">
        <is>
          <t>ENTRY, GLOBAL_CHECK, STOCKS_EXIT</t>
        </is>
      </c>
      <c r="E170" s="38" t="n"/>
      <c r="F170" s="30" t="n"/>
      <c r="G170" s="38">
        <f>IFERROR(VLOOKUP($A180&amp;"_"&amp;$B180,Results_Deltas!$A$2:$P$15000,5,FALSE),"")</f>
        <v/>
      </c>
      <c r="H170" s="38" t="inlineStr">
        <is>
          <t>Blanket (page end)</t>
        </is>
      </c>
      <c r="I170" s="30" t="n"/>
      <c r="J170" s="30" t="n"/>
      <c r="K170" s="30" t="n"/>
      <c r="L170" s="30" t="inlineStr">
        <is>
          <t>NO</t>
        </is>
      </c>
      <c r="M170" s="30" t="n">
        <v>-0.03058979950392729</v>
      </c>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76" t="inlineStr">
        <is>
          <t>SUSPICIOUS n=0 for crypto_short — keep, needs S1 fills (backtest-expert: &lt;30 trades, seek plateaus, punish)</t>
        </is>
      </c>
    </row>
    <row r="171" ht="15.75" customHeight="1" s="67">
      <c r="A171" s="37" t="inlineStr">
        <is>
          <t>EZ_MANAGE_THROTTLER_RATE</t>
        </is>
      </c>
      <c r="B171" s="73" t="inlineStr">
        <is>
          <t>0.0</t>
        </is>
      </c>
      <c r="C171" s="38" t="n"/>
      <c r="D171" s="38" t="inlineStr">
        <is>
          <t>GLOBAL_CHECK, STOCKS_EXIT</t>
        </is>
      </c>
      <c r="E171" s="38" t="n"/>
      <c r="F171" s="30" t="n"/>
      <c r="G171" s="38">
        <f>IFERROR(VLOOKUP($A181&amp;"_"&amp;$B181,Results_Deltas!$A$2:$P$15000,5,FALSE),"")</f>
        <v/>
      </c>
      <c r="H171" s="38" t="inlineStr">
        <is>
          <t>Blanket (page end)</t>
        </is>
      </c>
      <c r="I171" s="30" t="n"/>
      <c r="J171" s="30" t="n"/>
      <c r="K171" s="30" t="n"/>
      <c r="L171" s="30" t="inlineStr">
        <is>
          <t>NO</t>
        </is>
      </c>
      <c r="M171" s="30" t="n">
        <v>-0.03058979950392729</v>
      </c>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76" t="inlineStr">
        <is>
          <t>SUSPICIOUS n=0 for crypto_short — keep, needs S1 fills (backtest-expert: &lt;30 trades, seek plateaus, punish)</t>
        </is>
      </c>
    </row>
    <row r="172" ht="15.75" customHeight="1" s="67">
      <c r="A172" s="37" t="inlineStr">
        <is>
          <t>EZ_MANAGE_THROTTLER_RATE</t>
        </is>
      </c>
      <c r="B172" s="73" t="inlineStr">
        <is>
          <t>0.0_ALT</t>
        </is>
      </c>
      <c r="C172" s="38" t="n"/>
      <c r="D172" s="38" t="inlineStr">
        <is>
          <t>GLOBAL_CHECK, STOCKS_EXIT</t>
        </is>
      </c>
      <c r="E172" s="38" t="n"/>
      <c r="F172" s="30" t="n"/>
      <c r="G172" s="38">
        <f>IFERROR(VLOOKUP($A182&amp;"_"&amp;$B182,Results_Deltas!$A$2:$P$15000,5,FALSE),"")</f>
        <v/>
      </c>
      <c r="H172" s="38" t="inlineStr">
        <is>
          <t>Blanket (page end)</t>
        </is>
      </c>
      <c r="I172" s="30" t="n"/>
      <c r="J172" s="30" t="n"/>
      <c r="K172" s="30" t="n"/>
      <c r="L172" s="30" t="inlineStr">
        <is>
          <t>NO</t>
        </is>
      </c>
      <c r="M172" s="30" t="n">
        <v>-0.03058979950392729</v>
      </c>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76" t="inlineStr">
        <is>
          <t>SUSPICIOUS n=0 for crypto_short — keep, needs S1 fills (backtest-expert: &lt;30 trades, seek plateaus, punish)</t>
        </is>
      </c>
    </row>
    <row r="173" ht="15.75" customHeight="1" s="67">
      <c r="A173" s="37" t="inlineStr">
        <is>
          <t>FUNDING_GATE_LONG_MAX</t>
        </is>
      </c>
      <c r="B173" s="73" t="inlineStr">
        <is>
          <t>0.0</t>
        </is>
      </c>
      <c r="C173" s="38" t="n"/>
      <c r="D173" s="38" t="inlineStr">
        <is>
          <t>ENTRY, GLOBAL_CHECK, STOCKS_EXIT</t>
        </is>
      </c>
      <c r="E173" s="38" t="n"/>
      <c r="F173" s="30" t="n"/>
      <c r="G173" s="38">
        <f>IFERROR(VLOOKUP($A183&amp;"_"&amp;$B183,Results_Deltas!$A$2:$P$15000,5,FALSE),"")</f>
        <v/>
      </c>
      <c r="H173" s="38" t="inlineStr">
        <is>
          <t>Blanket (page end)</t>
        </is>
      </c>
      <c r="I173" s="30" t="n"/>
      <c r="J173" s="30" t="n"/>
      <c r="K173" s="30" t="n"/>
      <c r="L173" s="30" t="inlineStr">
        <is>
          <t>NO</t>
        </is>
      </c>
      <c r="M173" s="30" t="n">
        <v>-0.03058979950392729</v>
      </c>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76" t="inlineStr">
        <is>
          <t>SUSPICIOUS n=0 for crypto_short — keep, needs S1 fills (backtest-expert: &lt;30 trades, seek plateaus, punish)</t>
        </is>
      </c>
    </row>
    <row r="174" ht="15.75" customHeight="1" s="67">
      <c r="A174" s="37" t="inlineStr">
        <is>
          <t>FUNDING_GATE_LONG_MAX</t>
        </is>
      </c>
      <c r="B174" s="73" t="inlineStr">
        <is>
          <t>0.0_ALT</t>
        </is>
      </c>
      <c r="C174" s="38" t="n"/>
      <c r="D174" s="38" t="inlineStr">
        <is>
          <t>ENTRY, GLOBAL_CHECK, STOCKS_EXIT</t>
        </is>
      </c>
      <c r="E174" s="38" t="n"/>
      <c r="F174" s="30" t="n"/>
      <c r="G174" s="38">
        <f>IFERROR(VLOOKUP($A184&amp;"_"&amp;$B184,Results_Deltas!$A$2:$P$15000,5,FALSE),"")</f>
        <v/>
      </c>
      <c r="H174" s="38" t="inlineStr">
        <is>
          <t>Blanket (page end)</t>
        </is>
      </c>
      <c r="I174" s="30" t="n"/>
      <c r="J174" s="30" t="n"/>
      <c r="K174" s="30" t="n"/>
      <c r="L174" s="30" t="inlineStr">
        <is>
          <t>NO</t>
        </is>
      </c>
      <c r="M174" s="30" t="n">
        <v>-0.03058979950392729</v>
      </c>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76" t="inlineStr">
        <is>
          <t>SUSPICIOUS n=0 for crypto_short — keep, needs S1 fills (backtest-expert: &lt;30 trades, seek plateaus, punish)</t>
        </is>
      </c>
    </row>
    <row r="175" ht="15.75" customHeight="1" s="67">
      <c r="A175" s="37" t="inlineStr">
        <is>
          <t>FUNDING_GATE_MTF_REQUIRED</t>
        </is>
      </c>
      <c r="B175" s="73" t="inlineStr">
        <is>
          <t>0.0</t>
        </is>
      </c>
      <c r="C175" s="38" t="n"/>
      <c r="D175" s="38" t="inlineStr">
        <is>
          <t>ENTRY, GLOBAL_CHECK, STOCKS_EXIT</t>
        </is>
      </c>
      <c r="E175" s="38" t="n"/>
      <c r="F175" s="30" t="n"/>
      <c r="G175" s="38">
        <f>IFERROR(VLOOKUP($A185&amp;"_"&amp;$B185,Results_Deltas!$A$2:$P$15000,5,FALSE),"")</f>
        <v/>
      </c>
      <c r="H175" s="38" t="inlineStr">
        <is>
          <t>Blanket (page end)</t>
        </is>
      </c>
      <c r="I175" s="30" t="n"/>
      <c r="J175" s="30" t="n"/>
      <c r="K175" s="30" t="n"/>
      <c r="L175" s="30" t="inlineStr">
        <is>
          <t>NO</t>
        </is>
      </c>
      <c r="M175" s="30" t="n">
        <v>-0.03058979950392729</v>
      </c>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76" t="inlineStr">
        <is>
          <t>SUSPICIOUS n=0 for crypto_short — keep, needs S1 fills (backtest-expert: &lt;30 trades, seek plateaus, punish)</t>
        </is>
      </c>
    </row>
    <row r="176" ht="15.75" customHeight="1" s="67">
      <c r="A176" s="37" t="inlineStr">
        <is>
          <t>FUNDING_GATE_MTF_REQUIRED</t>
        </is>
      </c>
      <c r="B176" s="73" t="inlineStr">
        <is>
          <t>0.0_ALT</t>
        </is>
      </c>
      <c r="C176" s="38" t="n"/>
      <c r="D176" s="38" t="inlineStr">
        <is>
          <t>ENTRY, GLOBAL_CHECK, STOCKS_EXIT</t>
        </is>
      </c>
      <c r="E176" s="38" t="n"/>
      <c r="F176" s="30" t="n"/>
      <c r="G176" s="38">
        <f>IFERROR(VLOOKUP($A186&amp;"_"&amp;$B186,Results_Deltas!$A$2:$P$15000,5,FALSE),"")</f>
        <v/>
      </c>
      <c r="H176" s="38" t="inlineStr">
        <is>
          <t>Blanket (page end)</t>
        </is>
      </c>
      <c r="I176" s="30" t="n"/>
      <c r="J176" s="30" t="n"/>
      <c r="K176" s="30" t="n"/>
      <c r="L176" s="30" t="inlineStr">
        <is>
          <t>YES</t>
        </is>
      </c>
      <c r="M176" s="30" t="n">
        <v>-0.03058979950392729</v>
      </c>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76" t="inlineStr">
        <is>
          <t>SUSPICIOUS n=0 for crypto_short — keep, needs S1 fills (backtest-expert: &lt;30 trades, seek plateaus, punish)</t>
        </is>
      </c>
    </row>
    <row r="177" ht="15.75" customHeight="1" s="67">
      <c r="A177" s="37" t="inlineStr">
        <is>
          <t>FUNDING_GATE_SHORT_MIN</t>
        </is>
      </c>
      <c r="B177" s="73" t="inlineStr">
        <is>
          <t>0.0</t>
        </is>
      </c>
      <c r="C177" s="38" t="n"/>
      <c r="D177" s="38" t="inlineStr">
        <is>
          <t>ENTRY, GLOBAL_CHECK, STOCKS_EXIT</t>
        </is>
      </c>
      <c r="E177" s="38" t="n"/>
      <c r="F177" s="30" t="n"/>
      <c r="G177" s="38">
        <f>IFERROR(VLOOKUP($A187&amp;"_"&amp;$B187,Results_Deltas!$A$2:$P$15000,5,FALSE),"")</f>
        <v/>
      </c>
      <c r="H177" s="38" t="inlineStr">
        <is>
          <t>Blanket (page end)</t>
        </is>
      </c>
      <c r="I177" s="30" t="n"/>
      <c r="J177" s="30" t="n"/>
      <c r="K177" s="30" t="n"/>
      <c r="L177" s="30" t="inlineStr">
        <is>
          <t>NO</t>
        </is>
      </c>
      <c r="M177" s="30" t="n">
        <v>-0.03058979950392729</v>
      </c>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76" t="inlineStr">
        <is>
          <t>SUSPICIOUS n=0 for crypto_short — keep, needs S1 fills (backtest-expert: &lt;30 trades, seek plateaus, punish)</t>
        </is>
      </c>
    </row>
    <row r="178" ht="15.75" customHeight="1" s="67">
      <c r="A178" s="37" t="inlineStr">
        <is>
          <t>FUNDING_GATE_SHORT_MIN</t>
        </is>
      </c>
      <c r="B178" s="73" t="inlineStr">
        <is>
          <t>0.0_ALT</t>
        </is>
      </c>
      <c r="C178" s="38" t="n"/>
      <c r="D178" s="38" t="inlineStr">
        <is>
          <t>ENTRY, GLOBAL_CHECK, STOCKS_EXIT</t>
        </is>
      </c>
      <c r="E178" s="38" t="n"/>
      <c r="F178" s="30" t="n"/>
      <c r="G178" s="38">
        <f>IFERROR(VLOOKUP($A188&amp;"_"&amp;$B188,Results_Deltas!$A$2:$P$15000,5,FALSE),"")</f>
        <v/>
      </c>
      <c r="H178" s="38" t="inlineStr">
        <is>
          <t>Blanket (page end)</t>
        </is>
      </c>
      <c r="I178" s="30" t="n"/>
      <c r="J178" s="30" t="n"/>
      <c r="K178" s="30" t="n"/>
      <c r="L178" s="30" t="inlineStr">
        <is>
          <t>NO</t>
        </is>
      </c>
      <c r="M178" s="30" t="n">
        <v>-0.03058979950392729</v>
      </c>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76" t="inlineStr">
        <is>
          <t>SUSPICIOUS n=0 for crypto_short — keep, needs S1 fills (backtest-expert: &lt;30 trades, seek plateaus, punish)</t>
        </is>
      </c>
    </row>
    <row r="179" ht="15.75" customHeight="1" s="67">
      <c r="A179" s="37" t="inlineStr">
        <is>
          <t>GOLDEN_RULE_BASE_USD</t>
        </is>
      </c>
      <c r="B179" s="73" t="inlineStr">
        <is>
          <t>0.0</t>
        </is>
      </c>
      <c r="C179" s="38" t="n"/>
      <c r="D179" s="38" t="inlineStr">
        <is>
          <t>GLOBAL_CHECK, STOCKS_EXIT</t>
        </is>
      </c>
      <c r="E179" s="38" t="n"/>
      <c r="F179" s="30" t="n"/>
      <c r="G179" s="38">
        <f>IFERROR(VLOOKUP($A189&amp;"_"&amp;$B189,Results_Deltas!$A$2:$P$15000,5,FALSE),"")</f>
        <v/>
      </c>
      <c r="H179" s="38" t="inlineStr">
        <is>
          <t>Blanket (page end)</t>
        </is>
      </c>
      <c r="I179" s="30" t="n"/>
      <c r="J179" s="30" t="n"/>
      <c r="K179" s="30" t="n"/>
      <c r="L179" s="30" t="inlineStr">
        <is>
          <t>NO</t>
        </is>
      </c>
      <c r="M179" s="30" t="n">
        <v>-0.03058979950392729</v>
      </c>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76" t="inlineStr">
        <is>
          <t>SUSPICIOUS n=0 for crypto_short — keep, needs S1 fills (backtest-expert: &lt;30 trades, seek plateaus, punish)</t>
        </is>
      </c>
    </row>
    <row r="180" ht="15.75" customHeight="1" s="67">
      <c r="A180" s="37" t="inlineStr">
        <is>
          <t>GOLDEN_RULE_BASE_USD</t>
        </is>
      </c>
      <c r="B180" s="73" t="inlineStr">
        <is>
          <t>0.0_ALT</t>
        </is>
      </c>
      <c r="C180" s="38" t="n"/>
      <c r="D180" s="38" t="inlineStr">
        <is>
          <t>GLOBAL_CHECK, STOCKS_EXIT</t>
        </is>
      </c>
      <c r="E180" s="38" t="n"/>
      <c r="F180" s="30" t="n"/>
      <c r="G180" s="38">
        <f>IFERROR(VLOOKUP($A190&amp;"_"&amp;$B190,Results_Deltas!$A$2:$P$15000,5,FALSE),"")</f>
        <v/>
      </c>
      <c r="H180" s="38" t="inlineStr">
        <is>
          <t>Blanket (page end)</t>
        </is>
      </c>
      <c r="I180" s="30" t="n"/>
      <c r="J180" s="30" t="n"/>
      <c r="K180" s="30" t="n"/>
      <c r="L180" s="30" t="inlineStr">
        <is>
          <t>NO</t>
        </is>
      </c>
      <c r="M180" s="30" t="n">
        <v>-0.03058979950392729</v>
      </c>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76" t="inlineStr">
        <is>
          <t>SUSPICIOUS n=0 for crypto_short — keep, needs S1 fills (backtest-expert: &lt;30 trades, seek plateaus, punish)</t>
        </is>
      </c>
    </row>
    <row r="181" ht="15.75" customHeight="1" s="67">
      <c r="A181" s="37" t="inlineStr">
        <is>
          <t>GR_FILTER_ALL_ENTRIES</t>
        </is>
      </c>
      <c r="B181" s="73" t="inlineStr">
        <is>
          <t>0.0</t>
        </is>
      </c>
      <c r="C181" s="38" t="n"/>
      <c r="D181" s="38" t="inlineStr">
        <is>
          <t>GLOBAL_CHECK, STOCKS_EXIT</t>
        </is>
      </c>
      <c r="E181" s="38" t="n"/>
      <c r="F181" s="30" t="n"/>
      <c r="G181" s="38">
        <f>IFERROR(VLOOKUP($A191&amp;"_"&amp;$B191,Results_Deltas!$A$2:$P$15000,5,FALSE),"")</f>
        <v/>
      </c>
      <c r="H181" s="38" t="inlineStr">
        <is>
          <t>Blanket (page end)</t>
        </is>
      </c>
      <c r="I181" s="30" t="n"/>
      <c r="J181" s="30" t="n"/>
      <c r="K181" s="30" t="n"/>
      <c r="L181" s="30" t="inlineStr">
        <is>
          <t>NO</t>
        </is>
      </c>
      <c r="M181" s="30" t="n">
        <v>-0.03058979950392729</v>
      </c>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76" t="inlineStr">
        <is>
          <t>SUSPICIOUS n=0 for crypto_short — keep, needs S1 fills (backtest-expert: &lt;30 trades, seek plateaus, punish)</t>
        </is>
      </c>
    </row>
    <row r="182" ht="15.75" customHeight="1" s="67">
      <c r="A182" s="37" t="inlineStr">
        <is>
          <t>GR_FILTER_ALL_ENTRIES</t>
        </is>
      </c>
      <c r="B182" s="73" t="inlineStr">
        <is>
          <t>0.0_ALT</t>
        </is>
      </c>
      <c r="C182" s="38" t="n"/>
      <c r="D182" s="38" t="inlineStr">
        <is>
          <t>GLOBAL_CHECK, STOCKS_EXIT</t>
        </is>
      </c>
      <c r="E182" s="38" t="n"/>
      <c r="F182" s="30" t="n"/>
      <c r="G182" s="38">
        <f>IFERROR(VLOOKUP($A192&amp;"_"&amp;$B192,Results_Deltas!$A$2:$P$15000,5,FALSE),"")</f>
        <v/>
      </c>
      <c r="H182" s="38" t="inlineStr">
        <is>
          <t>Blanket (page end)</t>
        </is>
      </c>
      <c r="I182" s="30" t="n"/>
      <c r="J182" s="30" t="n"/>
      <c r="K182" s="30" t="n"/>
      <c r="L182" s="30" t="inlineStr">
        <is>
          <t>NO</t>
        </is>
      </c>
      <c r="M182" s="30" t="n">
        <v>-0.03058979950392729</v>
      </c>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76" t="inlineStr">
        <is>
          <t>SUSPICIOUS n=0 for crypto_short — keep, needs S1 fills (backtest-expert: &lt;30 trades, seek plateaus, punish)</t>
        </is>
      </c>
    </row>
    <row r="183" ht="15.75" customHeight="1" s="67">
      <c r="A183" s="37" t="inlineStr">
        <is>
          <t>HLR_SMA_BAND_PCT</t>
        </is>
      </c>
      <c r="B183" s="73" t="inlineStr">
        <is>
          <t>0</t>
        </is>
      </c>
      <c r="C183" s="38" t="n"/>
      <c r="D183" s="38" t="inlineStr">
        <is>
          <t>ENTRY, GLOBAL_CHECK, STOCKS_EXIT</t>
        </is>
      </c>
      <c r="E183" s="38" t="n"/>
      <c r="F183" s="30" t="n"/>
      <c r="G183" s="38">
        <f>IFERROR(VLOOKUP($A193&amp;"_"&amp;$B193,Results_Deltas!$A$2:$P$15000,5,FALSE),"")</f>
        <v/>
      </c>
      <c r="H183" s="38" t="inlineStr">
        <is>
          <t>Blanket (page end)</t>
        </is>
      </c>
      <c r="I183" s="30" t="n"/>
      <c r="J183" s="30" t="n"/>
      <c r="K183" s="30" t="n"/>
      <c r="L183" s="30" t="inlineStr">
        <is>
          <t>NO</t>
        </is>
      </c>
      <c r="M183" s="30" t="n">
        <v>-0.03058979950392729</v>
      </c>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76" t="inlineStr">
        <is>
          <t>SUSPICIOUS n=0 for crypto_short — keep, needs S1 fills (backtest-expert: &lt;30 trades, seek plateaus, punish)</t>
        </is>
      </c>
    </row>
    <row r="184" ht="15.75" customHeight="1" s="67">
      <c r="A184" s="37" t="inlineStr">
        <is>
          <t>HLR_TOP_MIN_TFS</t>
        </is>
      </c>
      <c r="B184" s="73" t="inlineStr">
        <is>
          <t>0</t>
        </is>
      </c>
      <c r="C184" s="38" t="n"/>
      <c r="D184" s="38" t="inlineStr">
        <is>
          <t>GLOBAL_CHECK, REENTRY, STOCKS_EXIT</t>
        </is>
      </c>
      <c r="E184" s="38" t="n"/>
      <c r="F184" s="30" t="n"/>
      <c r="G184" s="38">
        <f>IFERROR(VLOOKUP($A194&amp;"_"&amp;$B194,Results_Deltas!$A$2:$P$15000,5,FALSE),"")</f>
        <v/>
      </c>
      <c r="H184" s="38" t="inlineStr">
        <is>
          <t>Blanket (page end)</t>
        </is>
      </c>
      <c r="I184" s="30" t="n"/>
      <c r="J184" s="30" t="n"/>
      <c r="K184" s="30" t="n"/>
      <c r="L184" s="30" t="inlineStr">
        <is>
          <t>NO</t>
        </is>
      </c>
      <c r="M184" s="30" t="n">
        <v>-0.03058979950392729</v>
      </c>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76" t="inlineStr">
        <is>
          <t>SUSPICIOUS n=0 for crypto_short — keep, needs S1 fills (backtest-expert: &lt;30 trades, seek plateaus, punish)</t>
        </is>
      </c>
    </row>
    <row r="185" ht="15.75" customHeight="1" s="67">
      <c r="A185" s="37" t="inlineStr">
        <is>
          <t>HTF4_CONF</t>
        </is>
      </c>
      <c r="B185" s="73" t="inlineStr">
        <is>
          <t>False_ALT</t>
        </is>
      </c>
      <c r="C185" s="38" t="n"/>
      <c r="D185" s="38" t="inlineStr">
        <is>
          <t>GLOBAL_CHECK, STOCKS_EXIT</t>
        </is>
      </c>
      <c r="E185" s="38" t="n"/>
      <c r="F185" s="30" t="n"/>
      <c r="G185" s="38">
        <f>IFERROR(VLOOKUP($A195&amp;"_"&amp;$B195,Results_Deltas!$A$2:$P$15000,5,FALSE),"")</f>
        <v/>
      </c>
      <c r="H185" s="38" t="inlineStr">
        <is>
          <t>Blanket (page end)</t>
        </is>
      </c>
      <c r="I185" s="30" t="n"/>
      <c r="J185" s="30" t="n"/>
      <c r="K185" s="30" t="n"/>
      <c r="L185" s="30" t="inlineStr">
        <is>
          <t>NO</t>
        </is>
      </c>
      <c r="M185" s="30" t="n">
        <v>-0.03058979950392729</v>
      </c>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76" t="inlineStr">
        <is>
          <t>SUSPICIOUS n=0 for crypto_short — keep, needs S1 fills (backtest-expert: &lt;30 trades, seek plateaus, punish)</t>
        </is>
      </c>
    </row>
    <row r="186" ht="15.75" customHeight="1" s="67">
      <c r="A186" s="37" t="inlineStr">
        <is>
          <t>HTF_GATE_BYPASS_RZ</t>
        </is>
      </c>
      <c r="B186" s="73" t="inlineStr">
        <is>
          <t>0.0</t>
        </is>
      </c>
      <c r="C186" s="38" t="n"/>
      <c r="D186" s="38" t="inlineStr">
        <is>
          <t>ENTRY, GLOBAL_CHECK, STOCKS_EXIT</t>
        </is>
      </c>
      <c r="E186" s="38" t="n"/>
      <c r="F186" s="30" t="n"/>
      <c r="G186" s="38">
        <f>IFERROR(VLOOKUP($A196&amp;"_"&amp;$B196,Results_Deltas!$A$2:$P$15000,5,FALSE),"")</f>
        <v/>
      </c>
      <c r="H186" s="38" t="inlineStr">
        <is>
          <t>Blanket (page end)</t>
        </is>
      </c>
      <c r="I186" s="30" t="n"/>
      <c r="J186" s="30" t="n"/>
      <c r="K186" s="30" t="n"/>
      <c r="L186" s="30" t="inlineStr">
        <is>
          <t>NO</t>
        </is>
      </c>
      <c r="M186" s="30" t="n">
        <v>-0.03058979950392729</v>
      </c>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76" t="inlineStr">
        <is>
          <t>SUSPICIOUS n=0 for crypto_short — keep, needs S1 fills (backtest-expert: &lt;30 trades, seek plateaus, punish)</t>
        </is>
      </c>
    </row>
    <row r="187" ht="15.75" customHeight="1" s="67">
      <c r="A187" s="37" t="inlineStr">
        <is>
          <t>HTF_GATE_BYPASS_RZ</t>
        </is>
      </c>
      <c r="B187" s="73" t="inlineStr">
        <is>
          <t>0.0_ALT</t>
        </is>
      </c>
      <c r="C187" s="38" t="n"/>
      <c r="D187" s="38" t="inlineStr">
        <is>
          <t>ENTRY, GLOBAL_CHECK, STOCKS_EXIT</t>
        </is>
      </c>
      <c r="E187" s="38" t="n"/>
      <c r="F187" s="30" t="n"/>
      <c r="G187" s="38">
        <f>IFERROR(VLOOKUP($A197&amp;"_"&amp;$B197,Results_Deltas!$A$2:$P$15000,5,FALSE),"")</f>
        <v/>
      </c>
      <c r="H187" s="38" t="inlineStr">
        <is>
          <t>Blanket (page end)</t>
        </is>
      </c>
      <c r="I187" s="30" t="n"/>
      <c r="J187" s="30" t="n"/>
      <c r="K187" s="30" t="n"/>
      <c r="L187" s="30" t="inlineStr">
        <is>
          <t>NO</t>
        </is>
      </c>
      <c r="M187" s="30" t="n">
        <v>-0.03058979950392729</v>
      </c>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76" t="inlineStr">
        <is>
          <t>SUSPICIOUS n=0 for crypto_short — keep, needs S1 fills (backtest-expert: &lt;30 trades, seek plateaus, punish)</t>
        </is>
      </c>
    </row>
    <row r="188" ht="15.75" customHeight="1" s="67">
      <c r="A188" s="37" t="inlineStr">
        <is>
          <t>HTF_GATE_D_MANDATORY</t>
        </is>
      </c>
      <c r="B188" s="73" t="inlineStr">
        <is>
          <t>0.0</t>
        </is>
      </c>
      <c r="C188" s="38" t="n"/>
      <c r="D188" s="38" t="inlineStr">
        <is>
          <t>ENTRY, GLOBAL_CHECK, STOCKS_EXIT</t>
        </is>
      </c>
      <c r="E188" s="38" t="n"/>
      <c r="F188" s="30" t="n"/>
      <c r="G188" s="38">
        <f>IFERROR(VLOOKUP($A198&amp;"_"&amp;$B198,Results_Deltas!$A$2:$P$15000,5,FALSE),"")</f>
        <v/>
      </c>
      <c r="H188" s="38" t="inlineStr">
        <is>
          <t>Blanket (page end)</t>
        </is>
      </c>
      <c r="I188" s="30" t="n"/>
      <c r="J188" s="30" t="n"/>
      <c r="K188" s="30" t="n"/>
      <c r="L188" s="30" t="inlineStr">
        <is>
          <t>YES</t>
        </is>
      </c>
      <c r="M188" s="30" t="n">
        <v>-0.03058979950392729</v>
      </c>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76" t="inlineStr">
        <is>
          <t>SUSPICIOUS n=0 for crypto_short — keep, needs S1 fills (backtest-expert: &lt;30 trades, seek plateaus, punish)</t>
        </is>
      </c>
    </row>
    <row r="189" ht="15.75" customHeight="1" s="67">
      <c r="A189" s="37" t="inlineStr">
        <is>
          <t>HTF_GATE_D_MANDATORY</t>
        </is>
      </c>
      <c r="B189" s="73" t="inlineStr">
        <is>
          <t>0.0_ALT</t>
        </is>
      </c>
      <c r="C189" s="38" t="n"/>
      <c r="D189" s="38" t="inlineStr">
        <is>
          <t>ENTRY, GLOBAL_CHECK, STOCKS_EXIT</t>
        </is>
      </c>
      <c r="E189" s="38" t="n"/>
      <c r="F189" s="30" t="n"/>
      <c r="G189" s="38">
        <f>IFERROR(VLOOKUP($A199&amp;"_"&amp;$B199,Results_Deltas!$A$2:$P$15000,5,FALSE),"")</f>
        <v/>
      </c>
      <c r="H189" s="38" t="inlineStr">
        <is>
          <t>Blanket (page end)</t>
        </is>
      </c>
      <c r="I189" s="30" t="n"/>
      <c r="J189" s="30" t="n"/>
      <c r="K189" s="30" t="n"/>
      <c r="L189" s="30" t="inlineStr">
        <is>
          <t>NO</t>
        </is>
      </c>
      <c r="M189" s="30" t="n">
        <v>-0.03058979950392729</v>
      </c>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76" t="inlineStr">
        <is>
          <t>SUSPICIOUS n=0 for crypto_short — keep, needs S1 fills (backtest-expert: &lt;30 trades, seek plateaus, punish)</t>
        </is>
      </c>
    </row>
    <row r="190" ht="15.75" customHeight="1" s="67">
      <c r="A190" s="37" t="inlineStr">
        <is>
          <t>HTF_GATE_MIN_CONFIRMATIONS</t>
        </is>
      </c>
      <c r="B190" s="73" t="inlineStr">
        <is>
          <t>0.0</t>
        </is>
      </c>
      <c r="C190" s="38" t="n"/>
      <c r="D190" s="38" t="inlineStr">
        <is>
          <t>ENTRY, GLOBAL_CHECK, STOCKS_EXIT</t>
        </is>
      </c>
      <c r="E190" s="38" t="n"/>
      <c r="F190" s="30" t="n"/>
      <c r="G190" s="38">
        <f>IFERROR(VLOOKUP($A200&amp;"_"&amp;$B200,Results_Deltas!$A$2:$P$15000,5,FALSE),"")</f>
        <v/>
      </c>
      <c r="H190" s="38" t="inlineStr">
        <is>
          <t>Blanket (page end)</t>
        </is>
      </c>
      <c r="I190" s="30" t="n"/>
      <c r="J190" s="30" t="n"/>
      <c r="K190" s="30" t="n"/>
      <c r="L190" s="30" t="inlineStr">
        <is>
          <t>NO</t>
        </is>
      </c>
      <c r="M190" s="30" t="n">
        <v>-0.03058979950392729</v>
      </c>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76" t="inlineStr">
        <is>
          <t>SUSPICIOUS n=0 for crypto_short — keep, needs S1 fills (backtest-expert: &lt;30 trades, seek plateaus, punish)</t>
        </is>
      </c>
    </row>
    <row r="191" ht="15.75" customHeight="1" s="67">
      <c r="A191" s="37" t="inlineStr">
        <is>
          <t>HTF_GATE_MIN_CONFIRMATIONS</t>
        </is>
      </c>
      <c r="B191" s="73" t="inlineStr">
        <is>
          <t>0.0_ALT</t>
        </is>
      </c>
      <c r="C191" s="38" t="n"/>
      <c r="D191" s="38" t="inlineStr">
        <is>
          <t>ENTRY, GLOBAL_CHECK, STOCKS_EXIT</t>
        </is>
      </c>
      <c r="E191" s="38" t="n"/>
      <c r="F191" s="30" t="n"/>
      <c r="G191" s="38">
        <f>IFERROR(VLOOKUP($A201&amp;"_"&amp;$B201,Results_Deltas!$A$2:$P$15000,5,FALSE),"")</f>
        <v/>
      </c>
      <c r="H191" s="38" t="inlineStr">
        <is>
          <t>Blanket (page end)</t>
        </is>
      </c>
      <c r="I191" s="30" t="n"/>
      <c r="J191" s="30" t="n"/>
      <c r="K191" s="30" t="n"/>
      <c r="L191" s="30" t="inlineStr">
        <is>
          <t>NO</t>
        </is>
      </c>
      <c r="M191" s="30" t="n">
        <v>-0.03058979950392729</v>
      </c>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76" t="inlineStr">
        <is>
          <t>SUSPICIOUS n=0 for crypto_short — keep, needs S1 fills (backtest-expert: &lt;30 trades, seek plateaus, punish)</t>
        </is>
      </c>
    </row>
    <row r="192" ht="15.75" customHeight="1" s="67">
      <c r="A192" s="37" t="inlineStr">
        <is>
          <t>HTF_TREND_VETO_BYPASS_REASONS</t>
        </is>
      </c>
      <c r="B192" s="73" t="inlineStr">
        <is>
          <t>0.0</t>
        </is>
      </c>
      <c r="C192" s="38" t="n"/>
      <c r="D192" s="38" t="inlineStr">
        <is>
          <t>GLOBAL_CHECK, STOCKS_EXIT</t>
        </is>
      </c>
      <c r="E192" s="38" t="n"/>
      <c r="F192" s="30" t="n"/>
      <c r="G192" s="38">
        <f>IFERROR(VLOOKUP($A202&amp;"_"&amp;$B202,Results_Deltas!$A$2:$P$15000,5,FALSE),"")</f>
        <v/>
      </c>
      <c r="H192" s="38" t="inlineStr">
        <is>
          <t>Blanket (page end)</t>
        </is>
      </c>
      <c r="I192" s="30" t="n"/>
      <c r="J192" s="30" t="n"/>
      <c r="K192" s="30" t="n"/>
      <c r="L192" s="30" t="inlineStr">
        <is>
          <t>NO</t>
        </is>
      </c>
      <c r="M192" s="30" t="n">
        <v>-0.03058979950392729</v>
      </c>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76" t="inlineStr">
        <is>
          <t>SUSPICIOUS n=0 for crypto_short — keep, needs S1 fills (backtest-expert: &lt;30 trades, seek plateaus, punish)</t>
        </is>
      </c>
    </row>
    <row r="193" ht="15.75" customHeight="1" s="67">
      <c r="A193" s="37" t="inlineStr">
        <is>
          <t>HTF_TREND_VETO_BYPASS_REASONS</t>
        </is>
      </c>
      <c r="B193" s="73" t="inlineStr">
        <is>
          <t>0.0_ALT</t>
        </is>
      </c>
      <c r="C193" s="38" t="n"/>
      <c r="D193" s="38" t="inlineStr">
        <is>
          <t>GLOBAL_CHECK, STOCKS_EXIT</t>
        </is>
      </c>
      <c r="E193" s="38" t="n"/>
      <c r="F193" s="30" t="n"/>
      <c r="G193" s="38">
        <f>IFERROR(VLOOKUP($A203&amp;"_"&amp;$B203,Results_Deltas!$A$2:$P$15000,5,FALSE),"")</f>
        <v/>
      </c>
      <c r="H193" s="38" t="inlineStr">
        <is>
          <t>Blanket (page end)</t>
        </is>
      </c>
      <c r="I193" s="30" t="n"/>
      <c r="J193" s="30" t="n"/>
      <c r="K193" s="30" t="n"/>
      <c r="L193" s="30" t="inlineStr">
        <is>
          <t>NO</t>
        </is>
      </c>
      <c r="M193" s="30" t="n">
        <v>-0.03058979950392729</v>
      </c>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76" t="inlineStr">
        <is>
          <t>SUSPICIOUS n=0 for crypto_short — keep, needs S1 fills (backtest-expert: &lt;30 trades, seek plateaus, punish)</t>
        </is>
      </c>
    </row>
    <row r="194" ht="15.75" customHeight="1" s="67">
      <c r="A194" s="37" t="inlineStr">
        <is>
          <t>LEADERBOARD_FILTER</t>
        </is>
      </c>
      <c r="B194" s="73" t="inlineStr">
        <is>
          <t>False_ALT</t>
        </is>
      </c>
      <c r="C194" s="38" t="n"/>
      <c r="D194" s="38" t="inlineStr">
        <is>
          <t>AUGMENT, ENTRY, EXIT, GLOBAL_CHECK, REDUCE, STOCKS_EXIT</t>
        </is>
      </c>
      <c r="E194" s="38" t="n"/>
      <c r="F194" s="30" t="n"/>
      <c r="G194" s="38">
        <f>IFERROR(VLOOKUP($A204&amp;"_"&amp;$B204,Results_Deltas!$A$2:$P$15000,5,FALSE),"")</f>
        <v/>
      </c>
      <c r="H194" s="38" t="inlineStr">
        <is>
          <t>Blanket (page end)</t>
        </is>
      </c>
      <c r="I194" s="30" t="n"/>
      <c r="J194" s="30" t="n"/>
      <c r="K194" s="30" t="n"/>
      <c r="L194" s="30" t="inlineStr">
        <is>
          <t>YES</t>
        </is>
      </c>
      <c r="M194" s="30" t="n">
        <v>-0.03058979950392729</v>
      </c>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76" t="inlineStr">
        <is>
          <t>SUSPICIOUS n=0 for crypto_short — keep, needs S1 fills (backtest-expert: &lt;30 trades, seek plateaus, punish)</t>
        </is>
      </c>
    </row>
    <row r="195" ht="15.75" customHeight="1" s="67">
      <c r="A195" s="37" t="inlineStr">
        <is>
          <t>LH_HL_FILTER_REQUIRE_BOTH</t>
        </is>
      </c>
      <c r="B195" s="73" t="inlineStr">
        <is>
          <t>False_ALT</t>
        </is>
      </c>
      <c r="C195" s="38" t="n"/>
      <c r="D195" s="38" t="inlineStr">
        <is>
          <t>ENTRY, GLOBAL_CHECK, STOCKS_EXIT</t>
        </is>
      </c>
      <c r="E195" s="38" t="n"/>
      <c r="F195" s="30" t="n"/>
      <c r="G195" s="38">
        <f>IFERROR(VLOOKUP($A205&amp;"_"&amp;$B205,Results_Deltas!$A$2:$P$15000,5,FALSE),"")</f>
        <v/>
      </c>
      <c r="H195" s="38" t="inlineStr">
        <is>
          <t>Blanket (page end)</t>
        </is>
      </c>
      <c r="I195" s="30" t="n"/>
      <c r="J195" s="30" t="n"/>
      <c r="K195" s="30" t="n"/>
      <c r="L195" s="30" t="inlineStr">
        <is>
          <t>NO</t>
        </is>
      </c>
      <c r="M195" s="30" t="n">
        <v>-0.03058979950392729</v>
      </c>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76" t="inlineStr">
        <is>
          <t>SUSPICIOUS n=0 for crypto_short — keep, needs S1 fills (backtest-expert: &lt;30 trades, seek plateaus, punish)</t>
        </is>
      </c>
    </row>
    <row r="196" ht="15.75" customHeight="1" s="67">
      <c r="A196" s="39" t="inlineStr">
        <is>
          <t>MANDATORY_REENTRY_WT_FILTER_MIN_VELOCITY</t>
        </is>
      </c>
      <c r="B196" s="73" t="inlineStr">
        <is>
          <t>0.0</t>
        </is>
      </c>
      <c r="C196" s="38" t="n"/>
      <c r="D196" s="38" t="inlineStr">
        <is>
          <t>GLOBAL_CHECK, STOCKS_EXIT</t>
        </is>
      </c>
      <c r="E196" s="38" t="n"/>
      <c r="F196" s="30" t="n"/>
      <c r="G196" s="38">
        <f>IFERROR(VLOOKUP($A206&amp;"_"&amp;$B206,Results_Deltas!$A$2:$P$15000,5,FALSE),"")</f>
        <v/>
      </c>
      <c r="H196" s="38" t="inlineStr">
        <is>
          <t>Blanket (page end)</t>
        </is>
      </c>
      <c r="I196" s="30" t="n"/>
      <c r="J196" s="30" t="n"/>
      <c r="K196" s="30" t="n"/>
      <c r="L196" s="30" t="inlineStr">
        <is>
          <t>NO</t>
        </is>
      </c>
      <c r="M196" s="30" t="n">
        <v>-0.03058979950392729</v>
      </c>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76" t="inlineStr">
        <is>
          <t>SUSPICIOUS n=0 for crypto_short — keep, needs S1 fills (backtest-expert: &lt;30 trades, seek plateaus, punish)</t>
        </is>
      </c>
    </row>
    <row r="197" ht="15.75" customHeight="1" s="67">
      <c r="A197" s="37" t="inlineStr">
        <is>
          <t>MANDATORY_REENTRY_WT_FILTER_MIN_VELOCITY</t>
        </is>
      </c>
      <c r="B197" s="73" t="inlineStr">
        <is>
          <t>0.0_ALT</t>
        </is>
      </c>
      <c r="C197" s="38" t="n"/>
      <c r="D197" s="38" t="inlineStr">
        <is>
          <t>GLOBAL_CHECK, STOCKS_EXIT</t>
        </is>
      </c>
      <c r="E197" s="38" t="n"/>
      <c r="F197" s="30" t="n"/>
      <c r="G197" s="38">
        <f>IFERROR(VLOOKUP($A207&amp;"_"&amp;$B207,Results_Deltas!$A$2:$P$15000,5,FALSE),"")</f>
        <v/>
      </c>
      <c r="H197" s="38" t="inlineStr">
        <is>
          <t>Blanket (page end)</t>
        </is>
      </c>
      <c r="I197" s="30" t="n"/>
      <c r="J197" s="30" t="n"/>
      <c r="K197" s="30" t="n"/>
      <c r="L197" s="30" t="inlineStr">
        <is>
          <t>YES</t>
        </is>
      </c>
      <c r="M197" s="30" t="n">
        <v>-0.03058979950392729</v>
      </c>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76" t="inlineStr">
        <is>
          <t>SUSPICIOUS n=0 for crypto_short — keep, needs S1 fills (backtest-expert: &lt;30 trades, seek plateaus, punish)</t>
        </is>
      </c>
    </row>
    <row r="198" ht="15.75" customHeight="1" s="67">
      <c r="A198" s="37" t="inlineStr">
        <is>
          <t>MANDATORY_REENTRY_WT_FILTER_REQUIRE_FLIP</t>
        </is>
      </c>
      <c r="B198" s="73" t="inlineStr">
        <is>
          <t>False_ALT</t>
        </is>
      </c>
      <c r="C198" s="38" t="n"/>
      <c r="D198" s="38" t="inlineStr">
        <is>
          <t>GLOBAL_CHECK, STOCKS_EXIT</t>
        </is>
      </c>
      <c r="E198" s="38" t="n"/>
      <c r="F198" s="30" t="n"/>
      <c r="G198" s="38">
        <f>IFERROR(VLOOKUP($A208&amp;"_"&amp;$B208,Results_Deltas!$A$2:$P$15000,5,FALSE),"")</f>
        <v/>
      </c>
      <c r="H198" s="38" t="inlineStr">
        <is>
          <t>Blanket (page end)</t>
        </is>
      </c>
      <c r="I198" s="30" t="n"/>
      <c r="J198" s="30" t="n"/>
      <c r="K198" s="30" t="n"/>
      <c r="L198" s="30" t="inlineStr">
        <is>
          <t>NO</t>
        </is>
      </c>
      <c r="M198" s="30" t="n">
        <v>-0.03058979950392729</v>
      </c>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76" t="inlineStr">
        <is>
          <t>SUSPICIOUS n=0 for crypto_short — keep, needs S1 fills (backtest-expert: &lt;30 trades, seek plateaus, punish)</t>
        </is>
      </c>
    </row>
    <row r="199" ht="15.75" customHeight="1" s="67">
      <c r="A199" s="37" t="inlineStr">
        <is>
          <t>MI_TF_AGREE_MIN</t>
        </is>
      </c>
      <c r="B199" s="73" t="inlineStr">
        <is>
          <t>0.0</t>
        </is>
      </c>
      <c r="C199" s="38" t="n"/>
      <c r="D199" s="38" t="inlineStr">
        <is>
          <t>ENTRY, GLOBAL_CHECK, STOCKS_EXIT</t>
        </is>
      </c>
      <c r="E199" s="38" t="n"/>
      <c r="F199" s="30" t="n"/>
      <c r="G199" s="38">
        <f>IFERROR(VLOOKUP($A209&amp;"_"&amp;$B209,Results_Deltas!$A$2:$P$15000,5,FALSE),"")</f>
        <v/>
      </c>
      <c r="H199" s="38" t="inlineStr">
        <is>
          <t>Blanket (page end)</t>
        </is>
      </c>
      <c r="I199" s="30" t="n"/>
      <c r="J199" s="30" t="n"/>
      <c r="K199" s="30" t="n"/>
      <c r="L199" s="30" t="inlineStr">
        <is>
          <t>YES</t>
        </is>
      </c>
      <c r="M199" s="30" t="n">
        <v>-0.03058979950392729</v>
      </c>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76" t="inlineStr">
        <is>
          <t>SUSPICIOUS n=0 for crypto_short — keep, needs S1 fills (backtest-expert: &lt;30 trades, seek plateaus, punish)</t>
        </is>
      </c>
    </row>
    <row r="200" ht="15.75" customHeight="1" s="67">
      <c r="A200" s="37" t="inlineStr">
        <is>
          <t>MI_TF_AGREE_MIN</t>
        </is>
      </c>
      <c r="B200" s="73" t="inlineStr">
        <is>
          <t>0.0_ALT</t>
        </is>
      </c>
      <c r="C200" s="38" t="n"/>
      <c r="D200" s="38" t="inlineStr">
        <is>
          <t>ENTRY, GLOBAL_CHECK, STOCKS_EXIT</t>
        </is>
      </c>
      <c r="E200" s="38" t="n"/>
      <c r="F200" s="30" t="n"/>
      <c r="G200" s="38">
        <f>IFERROR(VLOOKUP($A210&amp;"_"&amp;$B210,Results_Deltas!$A$2:$P$15000,5,FALSE),"")</f>
        <v/>
      </c>
      <c r="H200" s="38" t="inlineStr">
        <is>
          <t>Blanket (page end)</t>
        </is>
      </c>
      <c r="I200" s="30" t="n"/>
      <c r="J200" s="30" t="n"/>
      <c r="K200" s="30" t="n"/>
      <c r="L200" s="30" t="inlineStr">
        <is>
          <t>NO</t>
        </is>
      </c>
      <c r="M200" s="30" t="n">
        <v>-0.03058979950392729</v>
      </c>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76" t="inlineStr">
        <is>
          <t>SUSPICIOUS n=0 for crypto_short — keep, needs S1 fills (backtest-expert: &lt;30 trades, seek plateaus, punish)</t>
        </is>
      </c>
    </row>
    <row r="201" ht="15.75" customHeight="1" s="67">
      <c r="A201" s="37" t="inlineStr">
        <is>
          <t>MTF_FILTER_STRONG_BUY_QUICK_BYPASS</t>
        </is>
      </c>
      <c r="B201" s="73" t="inlineStr">
        <is>
          <t>0.0</t>
        </is>
      </c>
      <c r="C201" s="38" t="n"/>
      <c r="D201" s="38" t="inlineStr">
        <is>
          <t>GLOBAL_CHECK, STOCKS_EXIT</t>
        </is>
      </c>
      <c r="E201" s="38" t="n"/>
      <c r="F201" s="30" t="n"/>
      <c r="G201" s="38">
        <f>IFERROR(VLOOKUP($A211&amp;"_"&amp;$B211,Results_Deltas!$A$2:$P$15000,5,FALSE),"")</f>
        <v/>
      </c>
      <c r="H201" s="38" t="inlineStr">
        <is>
          <t>Blanket (page end)</t>
        </is>
      </c>
      <c r="I201" s="30" t="n"/>
      <c r="J201" s="30" t="n"/>
      <c r="K201" s="30" t="n"/>
      <c r="L201" s="30" t="inlineStr">
        <is>
          <t>YES</t>
        </is>
      </c>
      <c r="M201" s="30" t="n">
        <v>-0.03058979950392729</v>
      </c>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76" t="inlineStr">
        <is>
          <t>SUSPICIOUS n=0 for crypto_short — keep, needs S1 fills (backtest-expert: &lt;30 trades, seek plateaus, punish)</t>
        </is>
      </c>
    </row>
    <row r="202" ht="15.75" customHeight="1" s="67">
      <c r="A202" s="37" t="inlineStr">
        <is>
          <t>MTF_FILTER_STRONG_BUY_QUICK_BYPASS</t>
        </is>
      </c>
      <c r="B202" s="73" t="inlineStr">
        <is>
          <t>0.0_ALT</t>
        </is>
      </c>
      <c r="C202" s="38" t="n"/>
      <c r="D202" s="38" t="inlineStr">
        <is>
          <t>GLOBAL_CHECK, STOCKS_EXIT</t>
        </is>
      </c>
      <c r="E202" s="38" t="n"/>
      <c r="F202" s="30" t="n"/>
      <c r="G202" s="38">
        <f>IFERROR(VLOOKUP($A212&amp;"_"&amp;$B212,Results_Deltas!$A$2:$P$15000,5,FALSE),"")</f>
        <v/>
      </c>
      <c r="H202" s="38" t="inlineStr">
        <is>
          <t>Blanket (page end)</t>
        </is>
      </c>
      <c r="I202" s="30" t="n"/>
      <c r="J202" s="30" t="n"/>
      <c r="K202" s="30" t="n"/>
      <c r="L202" s="30" t="inlineStr">
        <is>
          <t>NO</t>
        </is>
      </c>
      <c r="M202" s="30" t="n">
        <v>-0.03058979950392729</v>
      </c>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76" t="inlineStr">
        <is>
          <t>SUSPICIOUS n=0 for crypto_short — keep, needs S1 fills (backtest-expert: &lt;30 trades, seek plateaus, punish)</t>
        </is>
      </c>
    </row>
    <row r="203" ht="15.75" customHeight="1" s="67">
      <c r="A203" s="39" t="inlineStr">
        <is>
          <t>NEWBORN_LOSS_KILL_GAIN_THRESHOLD_PCT</t>
        </is>
      </c>
      <c r="B203" s="73" t="inlineStr">
        <is>
          <t>0</t>
        </is>
      </c>
      <c r="C203" s="38" t="n"/>
      <c r="D203" s="38" t="inlineStr">
        <is>
          <t>AUGMENT, EXIT, GLOBAL_CHECK, REDUCE, STOCKS_EXIT</t>
        </is>
      </c>
      <c r="E203" s="38" t="n"/>
      <c r="F203" s="30" t="n"/>
      <c r="G203" s="38">
        <f>IFERROR(VLOOKUP($A213&amp;"_"&amp;$B213,Results_Deltas!$A$2:$P$15000,5,FALSE),"")</f>
        <v/>
      </c>
      <c r="H203" s="38" t="inlineStr">
        <is>
          <t>Blanket (page end)</t>
        </is>
      </c>
      <c r="I203" s="30" t="n"/>
      <c r="J203" s="30" t="n"/>
      <c r="K203" s="30" t="n"/>
      <c r="L203" s="30" t="inlineStr">
        <is>
          <t>NO</t>
        </is>
      </c>
      <c r="M203" s="30" t="n">
        <v>-0.03058979950392729</v>
      </c>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76" t="inlineStr">
        <is>
          <t>SUSPICIOUS n=0 for crypto_short — keep, needs S1 fills (backtest-expert: &lt;30 trades, seek plateaus, punish)</t>
        </is>
      </c>
    </row>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0" t="inlineStr">
        <is>
          <t>Toxic disabled</t>
        </is>
      </c>
    </row>
    <row r="2">
      <c r="A2" s="0" t="inlineStr">
        <is>
          <t>FUNDING_GATE_FILTER_TF=4h</t>
        </is>
      </c>
      <c r="B2" s="0" t="inlineStr">
        <is>
          <t>crypto-only FUNDING_GATE avg&lt;-5 pos0%</t>
        </is>
      </c>
    </row>
    <row r="3">
      <c r="A3" s="0" t="inlineStr">
        <is>
          <t>FUNDING_GATE_FILTER_TF=D</t>
        </is>
      </c>
      <c r="B3" s="0" t="inlineStr">
        <is>
          <t>crypto-only FUNDING_GATE avg&lt;-5 pos0%</t>
        </is>
      </c>
    </row>
    <row r="4">
      <c r="A4" s="0" t="inlineStr">
        <is>
          <t>FUNDING_GATE_FILTER_TF=1h</t>
        </is>
      </c>
      <c r="B4" s="0" t="inlineStr">
        <is>
          <t>crypto-only FUNDING_GATE avg&lt;-5 pos0%</t>
        </is>
      </c>
    </row>
    <row r="5">
      <c r="A5" s="0" t="inlineStr">
        <is>
          <t>FUNDING_GATE_FILTER_TF=OFF</t>
        </is>
      </c>
      <c r="B5" s="0" t="inlineStr">
        <is>
          <t>crypto-only FUNDING_GATE avg&lt;-5 pos0%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2026-09-15T21:33:03Z</dcterms:created>
  <dcterms:modified xsi:type="dcterms:W3CDTF">2026-09-18T17:56:49Z</dcterms:modified>
</cp:coreProperties>
</file>