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name val="Calibri"/>
      <b val="1"/>
      <color rgb="00000000"/>
    </font>
  </fonts>
  <fills count="16">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1">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0" borderId="0" pivotButton="0" quotePrefix="0" xfId="0"/>
    <xf numFmtId="0" fontId="24" fillId="0" borderId="2"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t>
        </is>
      </c>
      <c r="D428" s="0" t="inlineStr">
        <is>
          <t>GLOBAL, CRYPTO_EXIT, STOCKS_EXIT</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20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WT_15M_BOUNCE_OPEN_ENABLED</t>
        </is>
      </c>
      <c r="B3" s="69" t="b">
        <v>1</v>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2" t="n">
        <v>-2.28256904401028</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26" t="n"/>
      <c r="IL3" s="26" t="inlineStr">
        <is>
          <t>ez_manage.py:6076 top()</t>
        </is>
      </c>
      <c r="IM3" s="26" t="inlineStr">
        <is>
          <t>v12_quick_engine.py:4288 x7</t>
        </is>
      </c>
      <c r="IN3" s="26" t="n"/>
    </row>
    <row r="4" ht="10.5" customHeight="1" s="67">
      <c r="A4" s="26" t="inlineStr">
        <is>
          <t>WT_15M_BOUNCE_OPEN_ENABLED</t>
        </is>
      </c>
      <c r="B4" s="26" t="inlineStr">
        <is>
          <t>True</t>
        </is>
      </c>
      <c r="C4" s="26" t="n"/>
      <c r="D4" s="26" t="n"/>
      <c r="E4" s="26">
        <f>IF(G4="",E3,IF(G4&gt;0,E3+G4,E3))</f>
        <v/>
      </c>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v>-2.28256904401028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26" t="n"/>
      <c r="IL4" s="26" t="inlineStr">
        <is>
          <t>ez_manage.py:6076 top()</t>
        </is>
      </c>
      <c r="IM4" s="26" t="inlineStr">
        <is>
          <t>v12_quick_engine.py:4288 x7</t>
        </is>
      </c>
      <c r="IN4" s="26" t="n"/>
    </row>
    <row r="5" ht="10.5" customHeight="1" s="67">
      <c r="A5" s="27" t="inlineStr">
        <is>
          <t>BB_SQUEEZE_ENTRY_ENABLED</t>
        </is>
      </c>
      <c r="B5" s="27" t="inlineStr">
        <is>
          <t>True</t>
        </is>
      </c>
      <c r="C5" s="26" t="n"/>
      <c r="D5" s="26" t="n"/>
      <c r="E5" s="26">
        <f>IF(G5="",E4,IF(G5&gt;0,E4+G5,E4))</f>
        <v/>
      </c>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v>-1.26692212001524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4" t="n"/>
      <c r="FK5" s="34" t="n"/>
      <c r="FL5" s="34" t="n"/>
      <c r="FM5" s="34" t="n"/>
      <c r="FN5" s="34"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4" t="n"/>
      <c r="HZ5" s="34" t="n"/>
      <c r="IA5" s="34" t="n"/>
      <c r="IB5" s="34" t="n"/>
      <c r="IC5" s="34" t="n"/>
      <c r="ID5" s="34" t="n"/>
      <c r="IE5" s="34" t="n"/>
      <c r="IF5" s="34" t="n"/>
      <c r="IG5" s="34" t="n"/>
      <c r="IH5" s="34" t="n"/>
      <c r="II5" s="34" t="n"/>
      <c r="IJ5" s="34" t="n"/>
      <c r="IK5" s="26" t="n"/>
      <c r="IL5" s="26" t="inlineStr">
        <is>
          <t>ez_manage.py:4371 top()</t>
        </is>
      </c>
      <c r="IM5" s="26" t="inlineStr">
        <is>
          <t>v12_quick_engine.py:889 x9</t>
        </is>
      </c>
      <c r="IN5" s="26" t="n"/>
    </row>
    <row r="6" ht="15.75" customHeight="1" s="67">
      <c r="A6" s="26" t="inlineStr">
        <is>
          <t>BB_SQUEEZE_ENTRY_ENABLED</t>
        </is>
      </c>
      <c r="B6" s="26" t="inlineStr">
        <is>
          <t>False</t>
        </is>
      </c>
      <c r="C6" s="26" t="n"/>
      <c r="D6" s="26" t="n"/>
      <c r="E6" s="26">
        <f>IF(G6="",E200,IF(G6&gt;0,E200+G6,E200))</f>
        <v/>
      </c>
      <c r="F6" s="26" t="n"/>
      <c r="G6" s="26">
        <f>IFERROR(VLOOKUP($A6&amp;"_"&amp;$B6,Results_Deltas!$A$2:$P$15000,5,FALSE),"")</f>
        <v/>
      </c>
      <c r="H6" s="26">
        <f>IFERROR(VLOOKUP(#REF!,Results_30d_Deltas!$A$2:$H$5000,7,FALSE)-E4,"")</f>
        <v/>
      </c>
      <c r="I6" s="26">
        <f>IFERROR(VLOOKUP(#REF!,Results_30d_Deltas!$A$2:$H$5000,6,FALSE),"")</f>
        <v/>
      </c>
      <c r="J6" s="26" t="n"/>
      <c r="K6" s="26" t="n"/>
      <c r="L6" s="26" t="inlineStr">
        <is>
          <t>NO</t>
        </is>
      </c>
      <c r="M6" s="32" t="n">
        <v>-1.996041811904292</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6" t="n"/>
      <c r="FK6" s="36" t="n"/>
      <c r="FL6" s="36" t="n"/>
      <c r="FM6" s="36" t="n"/>
      <c r="FN6" s="36"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6" t="n"/>
      <c r="HZ6" s="36" t="n"/>
      <c r="IA6" s="36" t="n"/>
      <c r="IB6" s="36" t="n"/>
      <c r="IC6" s="36" t="n"/>
      <c r="ID6" s="36" t="n"/>
      <c r="IE6" s="36" t="n"/>
      <c r="IF6" s="36" t="n"/>
      <c r="IG6" s="36" t="n"/>
      <c r="IH6" s="36" t="n"/>
      <c r="II6" s="36" t="n"/>
      <c r="IJ6" s="36" t="n"/>
      <c r="IK6" s="26" t="n"/>
      <c r="IL6" s="26" t="inlineStr">
        <is>
          <t>ez_manage.py:4371 top()</t>
        </is>
      </c>
      <c r="IM6" s="26" t="inlineStr">
        <is>
          <t>v12_quick_engine.py:889 x9</t>
        </is>
      </c>
      <c r="IN6" s="26" t="n"/>
    </row>
    <row r="7" ht="10.5" customHeight="1" s="67">
      <c r="A7" s="26" t="inlineStr">
        <is>
          <t>BB_PULLBACK_GATE_TF</t>
        </is>
      </c>
      <c r="B7" s="26" t="inlineStr">
        <is>
          <t>OFF</t>
        </is>
      </c>
      <c r="C7" s="26" t="n"/>
      <c r="D7" s="26" t="n"/>
      <c r="E7" s="26">
        <f>IF(G7="",E5,IF(G7&gt;0,E5+G7,E5))</f>
        <v/>
      </c>
      <c r="F7" s="26" t="n"/>
      <c r="G7" s="26">
        <f>IFERROR(VLOOKUP($A7&amp;"_"&amp;$B7,Results_Deltas!$A$2:$P$15000,5,FALSE),"")</f>
        <v/>
      </c>
      <c r="H7" s="26">
        <f>IFERROR(VLOOKUP($A7,Results_30d_Deltas!$A$2:$H$5000,7,FALSE)-E5,"")</f>
        <v/>
      </c>
      <c r="I7" s="26">
        <f>IFERROR(VLOOKUP($A7,Results_30d_Deltas!$A$2:$H$5000,6,FALSE),"")</f>
        <v/>
      </c>
      <c r="J7" s="26" t="n"/>
      <c r="K7" s="26" t="n"/>
      <c r="L7" s="26" t="inlineStr">
        <is>
          <t>NO</t>
        </is>
      </c>
      <c r="M7" s="32" t="n">
        <v>-3.636961046656256</v>
      </c>
      <c r="N7" s="33" t="n"/>
      <c r="O7" s="33" t="n"/>
      <c r="P7" s="33" t="n"/>
      <c r="Q7" s="33" t="n"/>
      <c r="R7" s="33" t="n"/>
      <c r="S7" s="33" t="n"/>
      <c r="T7" s="33" t="n"/>
      <c r="U7" s="33" t="n"/>
      <c r="V7" s="33" t="n"/>
      <c r="W7" s="33" t="n"/>
      <c r="X7" s="34" t="n"/>
      <c r="Y7" s="34" t="n"/>
      <c r="Z7" s="34" t="n"/>
      <c r="AA7" s="34" t="n"/>
      <c r="AB7" s="34"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ez_manage.py:4361 top()</t>
        </is>
      </c>
      <c r="IM7" s="26" t="inlineStr">
        <is>
          <t>v12_quick_engine.py:288 x12</t>
        </is>
      </c>
      <c r="IN7" s="26" t="n"/>
    </row>
    <row r="8" ht="10.5" customHeight="1" s="67">
      <c r="A8" s="26" t="inlineStr">
        <is>
          <t>BB_PULLBACK_GATE_TF</t>
        </is>
      </c>
      <c r="B8" s="26" t="inlineStr">
        <is>
          <t>D</t>
        </is>
      </c>
      <c r="C8" s="26" t="n"/>
      <c r="D8" s="26" t="n"/>
      <c r="E8" s="26">
        <f>IF(G8="",E7,IF(G8&gt;0,E7+G8,E7))</f>
        <v/>
      </c>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2" t="n">
        <v>-2.081083032308426</v>
      </c>
      <c r="N8" s="33" t="n"/>
      <c r="O8" s="33" t="n"/>
      <c r="P8" s="33" t="n"/>
      <c r="Q8" s="33" t="n"/>
      <c r="R8" s="33" t="n"/>
      <c r="S8" s="33" t="n"/>
      <c r="T8" s="33" t="n"/>
      <c r="U8" s="33" t="n"/>
      <c r="V8" s="33" t="n"/>
      <c r="W8" s="33" t="n"/>
      <c r="X8" s="34" t="n"/>
      <c r="Y8" s="34" t="n"/>
      <c r="Z8" s="34" t="n"/>
      <c r="AA8" s="34" t="n"/>
      <c r="AB8" s="34"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ez_manage.py:4361 top()</t>
        </is>
      </c>
      <c r="IM8" s="26" t="inlineStr">
        <is>
          <t>v12_quick_engine.py:288 x12</t>
        </is>
      </c>
      <c r="IN8" s="26" t="n"/>
    </row>
    <row r="9" ht="10.5" customHeight="1" s="67">
      <c r="A9" s="26" t="inlineStr">
        <is>
          <t>BB_PULLBACK_GATE_TF</t>
        </is>
      </c>
      <c r="B9" s="26" t="inlineStr">
        <is>
          <t>4h</t>
        </is>
      </c>
      <c r="C9" s="26" t="n"/>
      <c r="D9" s="26" t="n"/>
      <c r="E9" s="26">
        <f>IF(G9="",E8,IF(G9&gt;0,E8+G9,E8))</f>
        <v/>
      </c>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2" t="n">
        <v>-1.673970590808611</v>
      </c>
      <c r="N9" s="33" t="n"/>
      <c r="O9" s="33" t="n"/>
      <c r="P9" s="33" t="n"/>
      <c r="Q9" s="33" t="n"/>
      <c r="R9" s="33" t="n"/>
      <c r="S9" s="33" t="n"/>
      <c r="T9" s="33" t="n"/>
      <c r="U9" s="33" t="n"/>
      <c r="V9" s="33" t="n"/>
      <c r="W9" s="33" t="n"/>
      <c r="X9" s="34" t="n"/>
      <c r="Y9" s="34" t="n"/>
      <c r="Z9" s="34" t="n"/>
      <c r="AA9" s="34" t="n"/>
      <c r="AB9" s="34"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ez_manage.py:4361 top()</t>
        </is>
      </c>
      <c r="IM9" s="26" t="inlineStr">
        <is>
          <t>v12_quick_engine.py:288 x12</t>
        </is>
      </c>
      <c r="IN9" s="26" t="n"/>
    </row>
    <row r="10" ht="10.5" customHeight="1" s="67">
      <c r="A10" s="26" t="inlineStr">
        <is>
          <t>BB_PULLBACK_GATE_TF</t>
        </is>
      </c>
      <c r="B10" s="26" t="inlineStr">
        <is>
          <t>1h</t>
        </is>
      </c>
      <c r="C10" s="26" t="n"/>
      <c r="D10" s="26" t="n"/>
      <c r="E10" s="26">
        <f>IF(G10="",E9,IF(G10&gt;0,E9+G10,E9))</f>
        <v/>
      </c>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2" t="n">
        <v>-3.241251195340947</v>
      </c>
      <c r="N10" s="33" t="n"/>
      <c r="O10" s="33" t="n"/>
      <c r="P10" s="33" t="n"/>
      <c r="Q10" s="33" t="n"/>
      <c r="R10" s="33" t="n"/>
      <c r="S10" s="33" t="n"/>
      <c r="T10" s="33" t="n"/>
      <c r="U10" s="33" t="n"/>
      <c r="V10" s="33" t="n"/>
      <c r="W10" s="33" t="n"/>
      <c r="X10" s="34" t="n"/>
      <c r="Y10" s="34" t="n"/>
      <c r="Z10" s="34" t="n"/>
      <c r="AA10" s="34" t="n"/>
      <c r="AB10" s="34"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ez_manage.py:4361 top()</t>
        </is>
      </c>
      <c r="IM10" s="26" t="inlineStr">
        <is>
          <t>v12_quick_engine.py:288 x12</t>
        </is>
      </c>
      <c r="IN10" s="26" t="n"/>
    </row>
    <row r="11" ht="10.5" customHeight="1" s="67">
      <c r="A11" s="27" t="inlineStr">
        <is>
          <t>BB_PULLBACK_GATE_TF</t>
        </is>
      </c>
      <c r="B11" s="27" t="inlineStr">
        <is>
          <t>15m</t>
        </is>
      </c>
      <c r="C11" s="26" t="n"/>
      <c r="D11" s="26" t="n"/>
      <c r="E11" s="26">
        <f>IF(G11="",E10,IF(G11&gt;0,E10+G11,E10))</f>
        <v/>
      </c>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32" t="n">
        <v>-1.254949808496665</v>
      </c>
      <c r="N11" s="33" t="n"/>
      <c r="O11" s="33" t="n"/>
      <c r="P11" s="33" t="n"/>
      <c r="Q11" s="33" t="n"/>
      <c r="R11" s="33" t="n"/>
      <c r="S11" s="33" t="n"/>
      <c r="T11" s="33" t="n"/>
      <c r="U11" s="33" t="n"/>
      <c r="V11" s="33" t="n"/>
      <c r="W11" s="33" t="n"/>
      <c r="X11" s="34" t="n"/>
      <c r="Y11" s="34" t="n"/>
      <c r="Z11" s="34" t="n"/>
      <c r="AA11" s="34" t="n"/>
      <c r="AB11" s="34"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ez_manage.py:4361 top()</t>
        </is>
      </c>
      <c r="IM11" s="26" t="inlineStr">
        <is>
          <t>v12_quick_engine.py:288 x12</t>
        </is>
      </c>
      <c r="IN11" s="26" t="n"/>
    </row>
    <row r="12" ht="10.5" customHeight="1" s="67">
      <c r="A12" s="27" t="inlineStr">
        <is>
          <t>DELTA_GATE_BB_SQUEEZE</t>
        </is>
      </c>
      <c r="B12" s="27" t="inlineStr">
        <is>
          <t>True</t>
        </is>
      </c>
      <c r="C12" s="26" t="n"/>
      <c r="D12" s="26" t="n"/>
      <c r="E12" s="26">
        <f>IF(G12="",E11,IF(G12&gt;0,E11+G12,E11))</f>
        <v/>
      </c>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2" t="n">
        <v>-0.6617647784753956</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4" t="n"/>
      <c r="CB12" s="34" t="n"/>
      <c r="CC12" s="34" t="n"/>
      <c r="CD12" s="34" t="n"/>
      <c r="CE12" s="34"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ez_manage.py:4603 top()</t>
        </is>
      </c>
      <c r="IM12" s="26" t="inlineStr">
        <is>
          <t>v12_quick_engine.py:969 x9</t>
        </is>
      </c>
      <c r="IN12" s="26" t="n"/>
    </row>
    <row r="13" ht="10.5" customHeight="1" s="67">
      <c r="A13" s="26" t="inlineStr">
        <is>
          <t>DELTA_GATE_BB_SQUEEZE</t>
        </is>
      </c>
      <c r="B13" s="26" t="inlineStr">
        <is>
          <t>False</t>
        </is>
      </c>
      <c r="C13" s="26" t="n"/>
      <c r="D13" s="26" t="n"/>
      <c r="E13" s="26" t="n"/>
      <c r="F13" s="26" t="n"/>
      <c r="G13" s="26" t="n"/>
      <c r="H13" s="26" t="n"/>
      <c r="I13" s="26" t="n"/>
      <c r="J13" s="26" t="n"/>
      <c r="K13" s="26" t="n"/>
      <c r="L13" s="26" t="inlineStr">
        <is>
          <t>NO</t>
        </is>
      </c>
      <c r="M13" s="32" t="n">
        <v>-3.050477738561899</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2" t="n"/>
      <c r="CB13" s="32" t="n"/>
      <c r="CC13" s="32" t="n"/>
      <c r="CD13" s="32" t="n"/>
      <c r="CE13" s="32"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n"/>
      <c r="IM13" s="26" t="n"/>
      <c r="IN13" s="26" t="n"/>
    </row>
    <row r="14" ht="10.5" customHeight="1" s="67">
      <c r="A14" s="26" t="inlineStr">
        <is>
          <t>BB_SQUEEZE_WIDTH_PERCENTILE</t>
        </is>
      </c>
      <c r="B14" s="26" t="inlineStr">
        <is>
          <t>0.1</t>
        </is>
      </c>
      <c r="C14" s="26" t="n"/>
      <c r="D14" s="26" t="n"/>
      <c r="E14" s="26">
        <f>IF(G14="",E12,IF(G14&gt;0,E12+G14,E12))</f>
        <v/>
      </c>
      <c r="F14" s="26" t="n"/>
      <c r="G14" s="26">
        <f>IFERROR(VLOOKUP($A14&amp;"_"&amp;$B14,Results_Deltas!$A$2:$P$15000,5,FALSE),"")</f>
        <v/>
      </c>
      <c r="H14" s="26">
        <f>IFERROR(VLOOKUP($A14,Results_30d_Deltas!$A$2:$H$5000,7,FALSE)-E12,"")</f>
        <v/>
      </c>
      <c r="I14" s="26">
        <f>IFERROR(VLOOKUP($A14,Results_30d_Deltas!$A$2:$H$5000,6,FALSE),"")</f>
        <v/>
      </c>
      <c r="J14" s="26" t="n"/>
      <c r="K14" s="26" t="n"/>
      <c r="L14" s="26" t="inlineStr">
        <is>
          <t>NO</t>
        </is>
      </c>
      <c r="M14" s="32" t="n">
        <v>-3.932351434105195</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ez_manage.py:4375 top()</t>
        </is>
      </c>
      <c r="IM14" s="26" t="inlineStr">
        <is>
          <t>v12_quick_engine.py:1285 x7</t>
        </is>
      </c>
      <c r="IN14" s="26" t="n"/>
    </row>
    <row r="15" ht="10.5" customHeight="1" s="67">
      <c r="A15" s="26" t="inlineStr">
        <is>
          <t>BB_SQUEEZE_WIDTH_PERCENTILE</t>
        </is>
      </c>
      <c r="B15" s="26" t="inlineStr">
        <is>
          <t>0.15</t>
        </is>
      </c>
      <c r="C15" s="26" t="n"/>
      <c r="D15" s="26" t="n"/>
      <c r="E15" s="26">
        <f>IF(G15="",E14,IF(G15&gt;0,E14+G15,E14))</f>
        <v/>
      </c>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2" t="n">
        <v>-2.431753449374349</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ez_manage.py:4375 top()</t>
        </is>
      </c>
      <c r="IM15" s="26" t="inlineStr">
        <is>
          <t>v12_quick_engine.py:1285 x7</t>
        </is>
      </c>
      <c r="IN15" s="26" t="n"/>
    </row>
    <row r="16" ht="10.5" customHeight="1" s="67">
      <c r="A16" s="27" t="inlineStr">
        <is>
          <t>BB_SQUEEZE_WIDTH_PERCENTILE</t>
        </is>
      </c>
      <c r="B16" s="27" t="inlineStr">
        <is>
          <t>0.2</t>
        </is>
      </c>
      <c r="C16" s="26" t="n"/>
      <c r="D16" s="26" t="n"/>
      <c r="E16" s="26">
        <f>IF(G16="",E15,IF(G16&gt;0,E15+G16,E15))</f>
        <v/>
      </c>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2" t="n">
        <v>-1.092186922118022</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ez_manage.py:4375 top()</t>
        </is>
      </c>
      <c r="IM16" s="26" t="inlineStr">
        <is>
          <t>v12_quick_engine.py:1285 x7</t>
        </is>
      </c>
      <c r="IN16" s="26" t="n"/>
    </row>
    <row r="17" ht="10.5" customHeight="1" s="67">
      <c r="A17" s="26" t="inlineStr">
        <is>
          <t>BB_SQUEEZE_WIDTH_PERCENTILE</t>
        </is>
      </c>
      <c r="B17" s="26" t="inlineStr">
        <is>
          <t>0.25</t>
        </is>
      </c>
      <c r="C17" s="26" t="n"/>
      <c r="D17" s="26" t="n"/>
      <c r="E17" s="26">
        <f>IF(G17="",E16,IF(G17&gt;0,E16+G17,E16))</f>
        <v/>
      </c>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2" t="n">
        <v>-3.882614496686026</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ez_manage.py:4375 top()</t>
        </is>
      </c>
      <c r="IM17" s="26" t="inlineStr">
        <is>
          <t>v12_quick_engine.py:1285 x7</t>
        </is>
      </c>
      <c r="IN17" s="26" t="n"/>
    </row>
    <row r="18" ht="10.5" customHeight="1" s="67">
      <c r="A18" s="26" t="inlineStr">
        <is>
          <t>BB_SQUEEZE_WIDTH_PERCENTILE</t>
        </is>
      </c>
      <c r="B18" s="26" t="inlineStr">
        <is>
          <t>0.3</t>
        </is>
      </c>
      <c r="C18" s="26" t="n"/>
      <c r="D18" s="26" t="n"/>
      <c r="E18" s="26">
        <f>IF(G18="",E17,IF(G18&gt;0,E17+G18,E17))</f>
        <v/>
      </c>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2" t="n">
        <v>-4.091769795749783</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ez_manage.py:4375 top()</t>
        </is>
      </c>
      <c r="IM18" s="26" t="inlineStr">
        <is>
          <t>v12_quick_engine.py:1285 x7</t>
        </is>
      </c>
      <c r="IN18" s="26" t="n"/>
    </row>
    <row r="19" ht="10.5" customHeight="1" s="67">
      <c r="A19" s="27" t="inlineStr">
        <is>
          <t>WT_DIV_EXIT_ENABLED</t>
        </is>
      </c>
      <c r="B19" s="27" t="inlineStr">
        <is>
          <t>False</t>
        </is>
      </c>
      <c r="C19" s="26" t="n"/>
      <c r="D19" s="26" t="n"/>
      <c r="E19" s="26">
        <f>IF(G19="",E18,IF(G19&gt;0,E18+G19,E18))</f>
        <v/>
      </c>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2" t="n">
        <v>-0.7108817797477746</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4" t="n"/>
      <c r="HZ19" s="34" t="n"/>
      <c r="IA19" s="34" t="n"/>
      <c r="IB19" s="34" t="n"/>
      <c r="IC19" s="34" t="n"/>
      <c r="ID19" s="34" t="n"/>
      <c r="IE19" s="34" t="n"/>
      <c r="IF19" s="34" t="n"/>
      <c r="IG19" s="34" t="n"/>
      <c r="IH19" s="34" t="n"/>
      <c r="II19" s="34" t="n"/>
      <c r="IJ19" s="34" t="n"/>
      <c r="IK19" s="26" t="n"/>
      <c r="IL19" s="26" t="inlineStr">
        <is>
          <t>ez_manage.py:6086 top()</t>
        </is>
      </c>
      <c r="IM19" s="26" t="inlineStr">
        <is>
          <t>v12_quick_engine.py:4292 x3</t>
        </is>
      </c>
      <c r="IN19" s="26" t="n"/>
    </row>
    <row r="20" ht="10.5" customHeight="1" s="67">
      <c r="A20" s="26" t="inlineStr">
        <is>
          <t>WT_DIV_EXIT_ENABLED</t>
        </is>
      </c>
      <c r="B20" s="26" t="inlineStr">
        <is>
          <t>True</t>
        </is>
      </c>
      <c r="C20" s="26" t="n"/>
      <c r="D20" s="26" t="n"/>
      <c r="E20" s="26">
        <f>IF(G20="",E19,IF(G20&gt;0,E19+G20,E19))</f>
        <v/>
      </c>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2" t="n">
        <v>-1.522493084987853</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4" t="n"/>
      <c r="HZ20" s="34" t="n"/>
      <c r="IA20" s="34" t="n"/>
      <c r="IB20" s="34" t="n"/>
      <c r="IC20" s="34" t="n"/>
      <c r="ID20" s="34" t="n"/>
      <c r="IE20" s="34" t="n"/>
      <c r="IF20" s="34" t="n"/>
      <c r="IG20" s="34" t="n"/>
      <c r="IH20" s="34" t="n"/>
      <c r="II20" s="34" t="n"/>
      <c r="IJ20" s="34" t="n"/>
      <c r="IK20" s="26" t="n"/>
      <c r="IL20" s="26" t="inlineStr">
        <is>
          <t>ez_manage.py:6086 top()</t>
        </is>
      </c>
      <c r="IM20" s="26" t="inlineStr">
        <is>
          <t>v12_quick_engine.py:4292 x3</t>
        </is>
      </c>
      <c r="IN20" s="26" t="n"/>
    </row>
    <row r="21" ht="10.5" customHeight="1" s="67">
      <c r="A21" s="26" t="inlineStr">
        <is>
          <t>WT_MOMENTUM_EXIT_THRESHOLD</t>
        </is>
      </c>
      <c r="B21" s="26" t="inlineStr">
        <is>
          <t>0</t>
        </is>
      </c>
      <c r="C21" s="26" t="n"/>
      <c r="D21" s="26" t="n"/>
      <c r="E21" s="26">
        <f>IF(G21="",E20,IF(G21&gt;0,E20+G21,E20))</f>
        <v/>
      </c>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2" t="n">
        <v>-2.504416880542767</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4" t="n"/>
      <c r="BW21" s="34" t="n"/>
      <c r="BX21" s="34" t="n"/>
      <c r="BY21" s="34" t="n"/>
      <c r="BZ21" s="34"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3" t="n"/>
      <c r="DP21" s="33" t="n"/>
      <c r="DQ21" s="33" t="n"/>
      <c r="DR21" s="33" t="n"/>
      <c r="DS21" s="33" t="n"/>
      <c r="DT21" s="34" t="n"/>
      <c r="DU21" s="34" t="n"/>
      <c r="DV21" s="34" t="n"/>
      <c r="DW21" s="34" t="n"/>
      <c r="DX21" s="34"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4" t="n"/>
      <c r="GB21" s="34" t="n"/>
      <c r="GC21" s="34" t="n"/>
      <c r="GD21" s="34" t="n"/>
      <c r="GE21" s="34"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ez_manage.py:6087 top()</t>
        </is>
      </c>
      <c r="IM21" s="26" t="inlineStr">
        <is>
          <t>v12_quick_engine.py:4293 x3</t>
        </is>
      </c>
      <c r="IN21" s="26" t="n"/>
    </row>
    <row r="22" ht="10.5" customHeight="1" s="67">
      <c r="A22" s="27" t="inlineStr">
        <is>
          <t>WT_MOMENTUM_EXIT_THRESHOLD</t>
        </is>
      </c>
      <c r="B22" s="27" t="inlineStr">
        <is>
          <t>1</t>
        </is>
      </c>
      <c r="C22" s="26" t="n"/>
      <c r="D22" s="26" t="n"/>
      <c r="E22" s="26">
        <f>IF(G22="",E21,IF(G22&gt;0,E21+G22,E21))</f>
        <v/>
      </c>
      <c r="F22" s="26" t="n"/>
      <c r="G22" s="26">
        <f>IFERROR(VLOOKUP($A22&amp;"_"&amp;$B22,Results_Deltas!$A$2:$P$15000,5,FALSE),"")</f>
        <v/>
      </c>
      <c r="H22" s="26">
        <f>IFERROR(VLOOKUP($A22,Results_30d_Deltas!$A$2:$H$5000,7,FALSE)-E21,"")</f>
        <v/>
      </c>
      <c r="I22" s="26">
        <f>IFERROR(VLOOKUP($A22,Results_30d_Deltas!$A$2:$H$5000,6,FALSE),"")</f>
        <v/>
      </c>
      <c r="J22" s="26" t="n"/>
      <c r="K22" s="26" t="n"/>
      <c r="L22" s="26" t="inlineStr">
        <is>
          <t>YES</t>
        </is>
      </c>
      <c r="M22" s="32" t="n">
        <v>-0.695616504685602</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4" t="n"/>
      <c r="BW22" s="34" t="n"/>
      <c r="BX22" s="34" t="n"/>
      <c r="BY22" s="34" t="n"/>
      <c r="BZ22" s="34"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3" t="n"/>
      <c r="DP22" s="33" t="n"/>
      <c r="DQ22" s="33" t="n"/>
      <c r="DR22" s="33" t="n"/>
      <c r="DS22" s="33" t="n"/>
      <c r="DT22" s="34" t="n"/>
      <c r="DU22" s="34" t="n"/>
      <c r="DV22" s="34" t="n"/>
      <c r="DW22" s="34" t="n"/>
      <c r="DX22" s="34"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4" t="n"/>
      <c r="GB22" s="34" t="n"/>
      <c r="GC22" s="34" t="n"/>
      <c r="GD22" s="34" t="n"/>
      <c r="GE22" s="34"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ez_manage.py:6087 top()</t>
        </is>
      </c>
      <c r="IM22" s="26" t="inlineStr">
        <is>
          <t>v12_quick_engine.py:4293 x3</t>
        </is>
      </c>
      <c r="IN22" s="26" t="n"/>
    </row>
    <row r="23" ht="10.5" customHeight="1" s="67">
      <c r="A23" s="26" t="inlineStr">
        <is>
          <t>WT_MOMENTUM_EXIT_THRESHOLD</t>
        </is>
      </c>
      <c r="B23" s="26" t="inlineStr">
        <is>
          <t>2</t>
        </is>
      </c>
      <c r="C23" s="26" t="n"/>
      <c r="D23" s="26" t="n"/>
      <c r="E23" s="26">
        <f>IF(G23="",E22,IF(G23&gt;0,E22+G23,E22))</f>
        <v/>
      </c>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2" t="n">
        <v>-1.481268900896218</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4" t="n"/>
      <c r="BW23" s="34" t="n"/>
      <c r="BX23" s="34" t="n"/>
      <c r="BY23" s="34" t="n"/>
      <c r="BZ23" s="34"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3" t="n"/>
      <c r="DP23" s="33" t="n"/>
      <c r="DQ23" s="33" t="n"/>
      <c r="DR23" s="33" t="n"/>
      <c r="DS23" s="33" t="n"/>
      <c r="DT23" s="34" t="n"/>
      <c r="DU23" s="34" t="n"/>
      <c r="DV23" s="34" t="n"/>
      <c r="DW23" s="34" t="n"/>
      <c r="DX23" s="34"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4" t="n"/>
      <c r="GB23" s="34" t="n"/>
      <c r="GC23" s="34" t="n"/>
      <c r="GD23" s="34" t="n"/>
      <c r="GE23" s="34"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ez_manage.py:6087 top()</t>
        </is>
      </c>
      <c r="IM23" s="26" t="inlineStr">
        <is>
          <t>v12_quick_engine.py:4293 x3</t>
        </is>
      </c>
      <c r="IN23" s="26" t="n"/>
    </row>
    <row r="24" ht="10.5" customHeight="1" s="67">
      <c r="A24" s="27" t="inlineStr">
        <is>
          <t>WT_ACCEL_EXIT_ENABLED</t>
        </is>
      </c>
      <c r="B24" s="27" t="inlineStr">
        <is>
          <t>False</t>
        </is>
      </c>
      <c r="C24" s="26" t="n"/>
      <c r="D24" s="26" t="n"/>
      <c r="E24" s="26">
        <f>IF(G24="",E23,IF(G24&gt;0,E23+G24,E23))</f>
        <v/>
      </c>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2" t="n">
        <v>-0.8157617418842876</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4" t="n"/>
      <c r="HZ24" s="34" t="n"/>
      <c r="IA24" s="34" t="n"/>
      <c r="IB24" s="34" t="n"/>
      <c r="IC24" s="34" t="n"/>
      <c r="ID24" s="34" t="n"/>
      <c r="IE24" s="34" t="n"/>
      <c r="IF24" s="34" t="n"/>
      <c r="IG24" s="34" t="n"/>
      <c r="IH24" s="34" t="n"/>
      <c r="II24" s="34" t="n"/>
      <c r="IJ24" s="34" t="n"/>
      <c r="IK24" s="26" t="n"/>
      <c r="IL24" s="26" t="inlineStr">
        <is>
          <t>ez_manage.py:6083 top()</t>
        </is>
      </c>
      <c r="IM24" s="26" t="inlineStr">
        <is>
          <t>v12_quick_engine.py:4290 x3</t>
        </is>
      </c>
      <c r="IN24" s="26" t="n"/>
    </row>
    <row r="25" ht="10.5" customHeight="1" s="67">
      <c r="A25" s="26" t="inlineStr">
        <is>
          <t>WT_ACCEL_EXIT_ENABLED</t>
        </is>
      </c>
      <c r="B25" s="26" t="inlineStr">
        <is>
          <t>True</t>
        </is>
      </c>
      <c r="C25" s="26" t="n"/>
      <c r="D25" s="26" t="n"/>
      <c r="E25" s="26">
        <f>IF(G25="",E24,IF(G25&gt;0,E24+G25,E24))</f>
        <v/>
      </c>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2" t="n">
        <v>-1.974579857657591</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4" t="n"/>
      <c r="HZ25" s="34" t="n"/>
      <c r="IA25" s="34" t="n"/>
      <c r="IB25" s="34" t="n"/>
      <c r="IC25" s="34" t="n"/>
      <c r="ID25" s="34" t="n"/>
      <c r="IE25" s="34" t="n"/>
      <c r="IF25" s="34" t="n"/>
      <c r="IG25" s="34" t="n"/>
      <c r="IH25" s="34" t="n"/>
      <c r="II25" s="34" t="n"/>
      <c r="IJ25" s="34" t="n"/>
      <c r="IK25" s="26" t="n"/>
      <c r="IL25" s="26" t="inlineStr">
        <is>
          <t>ez_manage.py:6083 top()</t>
        </is>
      </c>
      <c r="IM25" s="26" t="inlineStr">
        <is>
          <t>v12_quick_engine.py:4290 x3</t>
        </is>
      </c>
      <c r="IN25" s="26" t="n"/>
    </row>
    <row r="26" ht="15.75" customHeight="1" s="67">
      <c r="A26" s="37" t="inlineStr">
        <is>
          <t>ADX_RANGING_THRESHOLD</t>
        </is>
      </c>
      <c r="B26" s="38" t="inlineStr">
        <is>
          <t>20</t>
        </is>
      </c>
      <c r="C26" s="38" t="n"/>
      <c r="D26" s="38" t="inlineStr">
        <is>
          <t>ENTRY, GLOBAL_CHECK, STOCKS_EXIT</t>
        </is>
      </c>
      <c r="E26" s="38">
        <f>IF(G26="",E25,IF(G26&gt;0,E25+G26,E25))</f>
        <v/>
      </c>
      <c r="F26" s="26" t="n"/>
      <c r="G26" s="38">
        <f>IFERROR(VLOOKUP($A26&amp;"_"&amp;$B26,Results_Deltas!$A$2:$P$15000,5,FALSE),"")</f>
        <v/>
      </c>
      <c r="H26" s="38" t="inlineStr">
        <is>
          <t>Blanket (page end)</t>
        </is>
      </c>
      <c r="I26" s="26" t="n"/>
      <c r="J26" s="26" t="n"/>
      <c r="K26" s="26" t="n"/>
      <c r="L26" s="26" t="inlineStr">
        <is>
          <t>NO</t>
        </is>
      </c>
      <c r="M26" s="26" t="n">
        <v>-1.136487040557674</v>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7" t="inlineStr">
        <is>
          <t>ADX_RANGING_THRESHOLD</t>
        </is>
      </c>
      <c r="B27" s="38" t="inlineStr">
        <is>
          <t>25</t>
        </is>
      </c>
      <c r="C27" s="38" t="n"/>
      <c r="D27" s="38" t="inlineStr">
        <is>
          <t>ENTRY, GLOBAL_CHECK, STOCKS_EXIT</t>
        </is>
      </c>
      <c r="E27" s="38">
        <f>IF(G27="",E26,IF(G27&gt;0,E26+G27,E26))</f>
        <v/>
      </c>
      <c r="F27" s="26" t="n"/>
      <c r="G27" s="38">
        <f>IFERROR(VLOOKUP($A27&amp;"_"&amp;$B27,Results_Deltas!$A$2:$P$15000,5,FALSE),"")</f>
        <v/>
      </c>
      <c r="H27" s="38" t="inlineStr">
        <is>
          <t>Blanket (page end)</t>
        </is>
      </c>
      <c r="I27" s="26" t="n"/>
      <c r="J27" s="26" t="n"/>
      <c r="K27" s="26" t="n"/>
      <c r="L27" s="26" t="inlineStr">
        <is>
          <t>NO</t>
        </is>
      </c>
      <c r="M27" s="26" t="n">
        <v>-3.771525429728507</v>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7" t="inlineStr">
        <is>
          <t>ADX_RANGING_THRESHOLD</t>
        </is>
      </c>
      <c r="B28" s="38" t="inlineStr">
        <is>
          <t>15</t>
        </is>
      </c>
      <c r="C28" s="38" t="n"/>
      <c r="D28" s="38" t="inlineStr">
        <is>
          <t>ENTRY, GLOBAL_CHECK, STOCKS_EXIT</t>
        </is>
      </c>
      <c r="E28" s="38">
        <f>IF(G28="",E27,IF(G28&gt;0,E27+G28,E27))</f>
        <v/>
      </c>
      <c r="F28" s="26" t="n"/>
      <c r="G28" s="38">
        <f>IFERROR(VLOOKUP($A28&amp;"_"&amp;$B28,Results_Deltas!$A$2:$P$15000,5,FALSE),"")</f>
        <v/>
      </c>
      <c r="H28" s="38" t="inlineStr">
        <is>
          <t>Blanket (page end)</t>
        </is>
      </c>
      <c r="I28" s="26" t="n"/>
      <c r="J28" s="26" t="n"/>
      <c r="K28" s="26" t="n"/>
      <c r="L28" s="26" t="inlineStr">
        <is>
          <t>NO</t>
        </is>
      </c>
      <c r="M28" s="26" t="n">
        <v>-2.692371210647856</v>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9" t="inlineStr">
        <is>
          <t>ADX_RANGING_THRESHOLD</t>
        </is>
      </c>
      <c r="B29" s="70" t="n">
        <v>20</v>
      </c>
      <c r="C29" s="38" t="n"/>
      <c r="D29" s="38" t="inlineStr">
        <is>
          <t>ENTRY, GLOBAL_CHECK, STOCKS_EXIT</t>
        </is>
      </c>
      <c r="E29" s="38">
        <f>IF(G29="",E28,IF(G29&gt;0,E28+G29,E28))</f>
        <v/>
      </c>
      <c r="F29" s="26" t="n"/>
      <c r="G29" s="38">
        <f>IFERROR(VLOOKUP($A29&amp;"_"&amp;$B29,Results_Deltas!$A$2:$P$15000,5,FALSE),"")</f>
        <v/>
      </c>
      <c r="H29" s="38" t="inlineStr">
        <is>
          <t>Blanket (page end)</t>
        </is>
      </c>
      <c r="I29" s="26" t="n"/>
      <c r="J29" s="26" t="n"/>
      <c r="K29" s="26" t="n"/>
      <c r="L29" s="26" t="inlineStr">
        <is>
          <t>YES</t>
        </is>
      </c>
      <c r="M29" s="26" t="n">
        <v>-1.136487040557674</v>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7" t="inlineStr">
        <is>
          <t>BANDAID_OFF_LOSER_RECOVER_PCT</t>
        </is>
      </c>
      <c r="B30" s="38" t="inlineStr">
        <is>
          <t>0</t>
        </is>
      </c>
      <c r="C30" s="38" t="n"/>
      <c r="D30" s="38" t="inlineStr">
        <is>
          <t>AUGMENT, ENTRY, EXIT, GLOBAL_CHECK, REDUCE, STOCKS_EXIT</t>
        </is>
      </c>
      <c r="E30" s="38">
        <f>IF(G30="",E29,IF(G30&gt;0,E29+G30,E29))</f>
        <v/>
      </c>
      <c r="F30" s="26" t="n"/>
      <c r="G30" s="38">
        <f>IFERROR(VLOOKUP($A30&amp;"_"&amp;$B30,Results_Deltas!$A$2:$P$15000,5,FALSE),"")</f>
        <v/>
      </c>
      <c r="H30" s="38" t="inlineStr">
        <is>
          <t>Blanket (page end)</t>
        </is>
      </c>
      <c r="I30" s="26" t="n"/>
      <c r="J30" s="26" t="n"/>
      <c r="K30" s="26" t="n"/>
      <c r="L30" s="26" t="inlineStr">
        <is>
          <t>NO</t>
        </is>
      </c>
      <c r="M30" s="26" t="n">
        <v>-1.164077227934083</v>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BANDAID_OFF_LOSER_RECOVER_PCT</t>
        </is>
      </c>
      <c r="B31" s="38" t="inlineStr">
        <is>
          <t>2.0</t>
        </is>
      </c>
      <c r="C31" s="38" t="n"/>
      <c r="D31" s="38" t="inlineStr">
        <is>
          <t>AUGMENT, ENTRY, EXIT, GLOBAL_CHECK, REDUCE, STOCKS_EXIT</t>
        </is>
      </c>
      <c r="E31" s="38">
        <f>IF(G31="",E30,IF(G31&gt;0,E30+G31,E30))</f>
        <v/>
      </c>
      <c r="F31" s="26" t="n"/>
      <c r="G31" s="38">
        <f>IFERROR(VLOOKUP($A31&amp;"_"&amp;$B31,Results_Deltas!$A$2:$P$15000,5,FALSE),"")</f>
        <v/>
      </c>
      <c r="H31" s="38" t="inlineStr">
        <is>
          <t>Blanket (page end)</t>
        </is>
      </c>
      <c r="I31" s="26" t="n"/>
      <c r="J31" s="26" t="n"/>
      <c r="K31" s="26" t="n"/>
      <c r="L31" s="26" t="inlineStr">
        <is>
          <t>NO</t>
        </is>
      </c>
      <c r="M31" s="26" t="n">
        <v>-2.745044771958039</v>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7" t="inlineStr">
        <is>
          <t>BANDAID_OFF_LOSER_RECOVER_PCT</t>
        </is>
      </c>
      <c r="B32" s="38" t="inlineStr">
        <is>
          <t>1.0</t>
        </is>
      </c>
      <c r="C32" s="38" t="n"/>
      <c r="D32" s="38" t="inlineStr">
        <is>
          <t>AUGMENT, ENTRY, EXIT, GLOBAL_CHECK, REDUCE, STOCKS_EXIT</t>
        </is>
      </c>
      <c r="E32" s="38">
        <f>IF(G32="",E31,IF(G32&gt;0,E31+G32,E31))</f>
        <v/>
      </c>
      <c r="F32" s="26" t="n"/>
      <c r="G32" s="38">
        <f>IFERROR(VLOOKUP($A32&amp;"_"&amp;$B32,Results_Deltas!$A$2:$P$15000,5,FALSE),"")</f>
        <v/>
      </c>
      <c r="H32" s="38" t="inlineStr">
        <is>
          <t>Blanket (page end)</t>
        </is>
      </c>
      <c r="I32" s="26" t="n"/>
      <c r="J32" s="26" t="n"/>
      <c r="K32" s="26" t="n"/>
      <c r="L32" s="26" t="inlineStr">
        <is>
          <t>NO</t>
        </is>
      </c>
      <c r="M32" s="26" t="n">
        <v>-3.552092547797297</v>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7" t="inlineStr">
        <is>
          <t>BANDAID_OFF_LOSER_RECOVER_PCT</t>
        </is>
      </c>
      <c r="B33" s="38" t="inlineStr">
        <is>
          <t>0.5</t>
        </is>
      </c>
      <c r="C33" s="38" t="n"/>
      <c r="D33" s="38" t="inlineStr">
        <is>
          <t>AUGMENT, ENTRY, EXIT, GLOBAL_CHECK, REDUCE, STOCKS_EXIT</t>
        </is>
      </c>
      <c r="E33" s="38">
        <f>IF(G33="",E32,IF(G33&gt;0,E32+G33,E32))</f>
        <v/>
      </c>
      <c r="F33" s="26" t="n"/>
      <c r="G33" s="38">
        <f>IFERROR(VLOOKUP($A33&amp;"_"&amp;$B33,Results_Deltas!$A$2:$P$15000,5,FALSE),"")</f>
        <v/>
      </c>
      <c r="H33" s="38" t="inlineStr">
        <is>
          <t>Blanket (page end)</t>
        </is>
      </c>
      <c r="I33" s="26" t="n"/>
      <c r="J33" s="26" t="n"/>
      <c r="K33" s="26" t="n"/>
      <c r="L33" s="26" t="inlineStr">
        <is>
          <t>NO</t>
        </is>
      </c>
      <c r="M33" s="26" t="n">
        <v>-3.832525762571515</v>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9" t="inlineStr">
        <is>
          <t>BAND_ARROW_ENABLED</t>
        </is>
      </c>
      <c r="B34" s="40" t="inlineStr">
        <is>
          <t>False</t>
        </is>
      </c>
      <c r="C34" s="38" t="n"/>
      <c r="D34" s="38" t="inlineStr">
        <is>
          <t>GLOBAL_CHECK, STOCKS_EXIT</t>
        </is>
      </c>
      <c r="E34" s="38">
        <f>IF(G34="",E33,IF(G34&gt;0,E33+G34,E33))</f>
        <v/>
      </c>
      <c r="F34" s="26" t="n"/>
      <c r="G34" s="38">
        <f>IFERROR(VLOOKUP($A34&amp;"_"&amp;$B34,Results_Deltas!$A$2:$P$15000,5,FALSE),"")</f>
        <v/>
      </c>
      <c r="H34" s="38" t="inlineStr">
        <is>
          <t>Blanket (page end)</t>
        </is>
      </c>
      <c r="I34" s="26" t="n"/>
      <c r="J34" s="26" t="n"/>
      <c r="K34" s="26" t="n"/>
      <c r="L34" s="26" t="inlineStr">
        <is>
          <t>YES</t>
        </is>
      </c>
      <c r="M34" s="26" t="n">
        <v>-0.9430645700954837</v>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BAND_ARROW_ENABLED</t>
        </is>
      </c>
      <c r="B35" s="38" t="inlineStr">
        <is>
          <t>True</t>
        </is>
      </c>
      <c r="C35" s="38" t="n"/>
      <c r="D35" s="38" t="inlineStr">
        <is>
          <t>GLOBAL_CHECK, STOCKS_EXIT</t>
        </is>
      </c>
      <c r="E35" s="38">
        <f>IF(G35="",E34,IF(G35&gt;0,E34+G35,E34))</f>
        <v/>
      </c>
      <c r="F35" s="26" t="n"/>
      <c r="G35" s="38">
        <f>IFERROR(VLOOKUP($A35&amp;"_"&amp;$B35,Results_Deltas!$A$2:$P$15000,5,FALSE),"")</f>
        <v/>
      </c>
      <c r="H35" s="38" t="inlineStr">
        <is>
          <t>Blanket (page end)</t>
        </is>
      </c>
      <c r="I35" s="26" t="n"/>
      <c r="J35" s="26" t="n"/>
      <c r="K35" s="26" t="n"/>
      <c r="L35" s="26" t="inlineStr">
        <is>
          <t>NO</t>
        </is>
      </c>
      <c r="M35" s="26" t="n">
        <v>-3.702961705924328</v>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7" t="inlineStr">
        <is>
          <t>BTC_ACCEL_RAMP_REQUIRE_POSITIVE</t>
        </is>
      </c>
      <c r="B36" s="38" t="inlineStr">
        <is>
          <t>0.0</t>
        </is>
      </c>
      <c r="C36" s="38" t="n"/>
      <c r="D36" s="38" t="inlineStr">
        <is>
          <t>UNIVERSAL (ex-BTC) — ENTRY/EXIT/REENTRY</t>
        </is>
      </c>
      <c r="E36" s="38">
        <f>IF(G36="",E35,IF(G36&gt;0,E35+G36,E35))</f>
        <v/>
      </c>
      <c r="F36" s="26" t="n"/>
      <c r="G36" s="38">
        <f>IFERROR(VLOOKUP($A36&amp;"_"&amp;$B36,Results_Deltas!$A$2:$P$15000,5,FALSE),"")</f>
        <v/>
      </c>
      <c r="H36" s="38" t="inlineStr">
        <is>
          <t>Blanket (page end)</t>
        </is>
      </c>
      <c r="I36" s="26" t="n"/>
      <c r="J36" s="26" t="n"/>
      <c r="K36" s="26" t="n"/>
      <c r="L36" s="26" t="inlineStr">
        <is>
          <t>NO</t>
        </is>
      </c>
      <c r="M36" s="26" t="n">
        <v>-1.12777940998873</v>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7" t="inlineStr">
        <is>
          <t>BTC_ACCEL_RAMP_REQUIRE_POSITIVE</t>
        </is>
      </c>
      <c r="B37" s="38" t="inlineStr">
        <is>
          <t>0.0_ALT</t>
        </is>
      </c>
      <c r="C37" s="38" t="n"/>
      <c r="D37" s="38" t="inlineStr">
        <is>
          <t>UNIVERSAL (ex-BTC) — ENTRY/EXIT/REENTRY</t>
        </is>
      </c>
      <c r="E37" s="38">
        <f>IF(G37="",E36,IF(G37&gt;0,E36+G37,E36))</f>
        <v/>
      </c>
      <c r="F37" s="26" t="n"/>
      <c r="G37" s="38">
        <f>IFERROR(VLOOKUP($A37&amp;"_"&amp;$B37,Results_Deltas!$A$2:$P$15000,5,FALSE),"")</f>
        <v/>
      </c>
      <c r="H37" s="38" t="inlineStr">
        <is>
          <t>Blanket (page end)</t>
        </is>
      </c>
      <c r="I37" s="26" t="n"/>
      <c r="J37" s="26" t="n"/>
      <c r="K37" s="26" t="n"/>
      <c r="L37" s="26" t="inlineStr">
        <is>
          <t>NO</t>
        </is>
      </c>
      <c r="M37" s="26" t="n">
        <v>-1.12777940998873</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7" t="inlineStr">
        <is>
          <t>BTC_HARD_BLOCK_OTHER_ACCOUNTS</t>
        </is>
      </c>
      <c r="B38" s="38" t="inlineStr">
        <is>
          <t>0.0</t>
        </is>
      </c>
      <c r="C38" s="38" t="n"/>
      <c r="D38" s="38" t="inlineStr">
        <is>
          <t>UNIVERSAL (ex-BTC) — ENTRY/EXIT/REENTRY</t>
        </is>
      </c>
      <c r="E38" s="38">
        <f>IF(G38="",E37,IF(G38&gt;0,E37+G38,E37))</f>
        <v/>
      </c>
      <c r="F38" s="26" t="n"/>
      <c r="G38" s="38">
        <f>IFERROR(VLOOKUP($A38&amp;"_"&amp;$B38,Results_Deltas!$A$2:$P$15000,5,FALSE),"")</f>
        <v/>
      </c>
      <c r="H38" s="38" t="inlineStr">
        <is>
          <t>Blanket (page end)</t>
        </is>
      </c>
      <c r="I38" s="26" t="n"/>
      <c r="J38" s="26" t="n"/>
      <c r="K38" s="26" t="n"/>
      <c r="L38" s="26" t="inlineStr">
        <is>
          <t>NO</t>
        </is>
      </c>
      <c r="M38" s="26" t="n">
        <v>-1.12777940998873</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7" t="inlineStr">
        <is>
          <t>BTC_HARD_BLOCK_OTHER_ACCOUNTS</t>
        </is>
      </c>
      <c r="B39" s="38" t="inlineStr">
        <is>
          <t>0.0_ALT</t>
        </is>
      </c>
      <c r="C39" s="38" t="n"/>
      <c r="D39" s="38" t="inlineStr">
        <is>
          <t>UNIVERSAL (ex-BTC) — ENTRY/EXIT/REENTRY</t>
        </is>
      </c>
      <c r="E39" s="38">
        <f>IF(G39="",E38,IF(G39&gt;0,E38+G39,E38))</f>
        <v/>
      </c>
      <c r="F39" s="26" t="n"/>
      <c r="G39" s="38">
        <f>IFERROR(VLOOKUP($A39&amp;"_"&amp;$B39,Results_Deltas!$A$2:$P$15000,5,FALSE),"")</f>
        <v/>
      </c>
      <c r="H39" s="38" t="inlineStr">
        <is>
          <t>Blanket (page end)</t>
        </is>
      </c>
      <c r="I39" s="26" t="n"/>
      <c r="J39" s="26" t="n"/>
      <c r="K39" s="26" t="n"/>
      <c r="L39" s="26" t="inlineStr">
        <is>
          <t>NO</t>
        </is>
      </c>
      <c r="M39" s="26" t="n">
        <v>-1.12777940998873</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BTC_ROUND_BANDS_EACH_SIDE</t>
        </is>
      </c>
      <c r="B40" s="38" t="inlineStr">
        <is>
          <t>0.0</t>
        </is>
      </c>
      <c r="C40" s="38" t="n"/>
      <c r="D40" s="38" t="inlineStr">
        <is>
          <t>UNIVERSAL (ex-BTC) — ENTRY/EXIT/REENTRY</t>
        </is>
      </c>
      <c r="E40" s="38">
        <f>IF(G40="",E39,IF(G40&gt;0,E39+G40,E39))</f>
        <v/>
      </c>
      <c r="F40" s="26" t="n"/>
      <c r="G40" s="38">
        <f>IFERROR(VLOOKUP($A40&amp;"_"&amp;$B40,Results_Deltas!$A$2:$P$15000,5,FALSE),"")</f>
        <v/>
      </c>
      <c r="H40" s="38" t="inlineStr">
        <is>
          <t>Blanket (page end)</t>
        </is>
      </c>
      <c r="I40" s="26" t="n"/>
      <c r="J40" s="26" t="n"/>
      <c r="K40" s="26" t="n"/>
      <c r="L40" s="26" t="inlineStr">
        <is>
          <t>NO</t>
        </is>
      </c>
      <c r="M40" s="26" t="n">
        <v>-1.12777940998873</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BTC_ROUND_BANDS_EACH_SIDE</t>
        </is>
      </c>
      <c r="B41" s="38" t="inlineStr">
        <is>
          <t>0.0_ALT</t>
        </is>
      </c>
      <c r="C41" s="38" t="n"/>
      <c r="D41" s="38" t="inlineStr">
        <is>
          <t>UNIVERSAL (ex-BTC) — ENTRY/EXIT/REENTRY</t>
        </is>
      </c>
      <c r="E41" s="38">
        <f>IF(G41="",E40,IF(G41&gt;0,E40+G41,E40))</f>
        <v/>
      </c>
      <c r="F41" s="26" t="n"/>
      <c r="G41" s="38">
        <f>IFERROR(VLOOKUP($A41&amp;"_"&amp;$B41,Results_Deltas!$A$2:$P$15000,5,FALSE),"")</f>
        <v/>
      </c>
      <c r="H41" s="38" t="inlineStr">
        <is>
          <t>Blanket (page end)</t>
        </is>
      </c>
      <c r="I41" s="26" t="n"/>
      <c r="J41" s="26" t="n"/>
      <c r="K41" s="26" t="n"/>
      <c r="L41" s="26" t="inlineStr">
        <is>
          <t>NO</t>
        </is>
      </c>
      <c r="M41" s="26" t="n">
        <v>-1.12777940998873</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COOLDOWN_LOCKS_FILTER_TF</t>
        </is>
      </c>
      <c r="B42" s="38" t="inlineStr">
        <is>
          <t>OFF</t>
        </is>
      </c>
      <c r="C42" s="38" t="n"/>
      <c r="D42" s="38" t="inlineStr">
        <is>
          <t>GLOBAL_CHECK</t>
        </is>
      </c>
      <c r="E42" s="38">
        <f>IF(G42="",E41,IF(G42&gt;0,E41+G42,E41))</f>
        <v/>
      </c>
      <c r="F42" s="26" t="n"/>
      <c r="G42" s="38">
        <f>IFERROR(VLOOKUP($A42&amp;"_"&amp;$B42,Results_Deltas!$A$2:$P$15000,5,FALSE),"")</f>
        <v/>
      </c>
      <c r="H42" s="38" t="inlineStr">
        <is>
          <t>Blanket (page end)</t>
        </is>
      </c>
      <c r="I42" s="26" t="n"/>
      <c r="J42" s="26" t="n"/>
      <c r="K42" s="26" t="n"/>
      <c r="L42" s="26" t="inlineStr">
        <is>
          <t>NO</t>
        </is>
      </c>
      <c r="M42" s="26" t="n">
        <v>-4.001194684611469</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COOLDOWN_LOCKS_FILTER_TF</t>
        </is>
      </c>
      <c r="B43" s="38" t="inlineStr">
        <is>
          <t>D</t>
        </is>
      </c>
      <c r="C43" s="38" t="n"/>
      <c r="D43" s="38" t="inlineStr">
        <is>
          <t>GLOBAL_CHECK</t>
        </is>
      </c>
      <c r="E43" s="38">
        <f>IF(G43="",E42,IF(G43&gt;0,E42+G43,E42))</f>
        <v/>
      </c>
      <c r="F43" s="26" t="n"/>
      <c r="G43" s="38">
        <f>IFERROR(VLOOKUP($A43&amp;"_"&amp;$B43,Results_Deltas!$A$2:$P$15000,5,FALSE),"")</f>
        <v/>
      </c>
      <c r="H43" s="38" t="inlineStr">
        <is>
          <t>Blanket (page end)</t>
        </is>
      </c>
      <c r="I43" s="26" t="n"/>
      <c r="J43" s="26" t="n"/>
      <c r="K43" s="26" t="n"/>
      <c r="L43" s="26" t="inlineStr">
        <is>
          <t>NO</t>
        </is>
      </c>
      <c r="M43" s="26" t="n">
        <v>-4.06988535133702</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COOLDOWN_LOCKS_FILTER_TF</t>
        </is>
      </c>
      <c r="B44" s="38" t="inlineStr">
        <is>
          <t>4h</t>
        </is>
      </c>
      <c r="C44" s="38" t="n"/>
      <c r="D44" s="38" t="inlineStr">
        <is>
          <t>GLOBAL_CHECK</t>
        </is>
      </c>
      <c r="E44" s="38">
        <f>IF(G44="",E43,IF(G44&gt;0,E43+G44,E43))</f>
        <v/>
      </c>
      <c r="F44" s="26" t="n"/>
      <c r="G44" s="38">
        <f>IFERROR(VLOOKUP($A44&amp;"_"&amp;$B44,Results_Deltas!$A$2:$P$15000,5,FALSE),"")</f>
        <v/>
      </c>
      <c r="H44" s="38" t="inlineStr">
        <is>
          <t>Blanket (page end)</t>
        </is>
      </c>
      <c r="I44" s="26" t="n"/>
      <c r="J44" s="26" t="n"/>
      <c r="K44" s="26" t="n"/>
      <c r="L44" s="26" t="inlineStr">
        <is>
          <t>NO</t>
        </is>
      </c>
      <c r="M44" s="26" t="n">
        <v>-4.023599223044069</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COOLDOWN_LOCKS_FILTER_TF</t>
        </is>
      </c>
      <c r="B45" s="38" t="inlineStr">
        <is>
          <t>1h</t>
        </is>
      </c>
      <c r="C45" s="38" t="n"/>
      <c r="D45" s="38" t="inlineStr">
        <is>
          <t>GLOBAL_CHECK</t>
        </is>
      </c>
      <c r="E45" s="38">
        <f>IF(G45="",E44,IF(G45&gt;0,E44+G45,E44))</f>
        <v/>
      </c>
      <c r="F45" s="26" t="n"/>
      <c r="G45" s="38">
        <f>IFERROR(VLOOKUP($A45&amp;"_"&amp;$B45,Results_Deltas!$A$2:$P$15000,5,FALSE),"")</f>
        <v/>
      </c>
      <c r="H45" s="38" t="inlineStr">
        <is>
          <t>Blanket (page end)</t>
        </is>
      </c>
      <c r="I45" s="26" t="n"/>
      <c r="J45" s="26" t="n"/>
      <c r="K45" s="26" t="n"/>
      <c r="L45" s="26" t="inlineStr">
        <is>
          <t>NO</t>
        </is>
      </c>
      <c r="M45" s="26" t="n">
        <v>-3.895553003592307</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9" t="inlineStr">
        <is>
          <t>COOLDOWN_LOCKS_FILTER_TF</t>
        </is>
      </c>
      <c r="B46" s="40" t="inlineStr">
        <is>
          <t>15m</t>
        </is>
      </c>
      <c r="C46" s="38" t="n"/>
      <c r="D46" s="38" t="inlineStr">
        <is>
          <t>GLOBAL_CHECK</t>
        </is>
      </c>
      <c r="E46" s="38">
        <f>IF(G46="",E45,IF(G46&gt;0,E45+G46,E45))</f>
        <v/>
      </c>
      <c r="F46" s="26" t="n"/>
      <c r="G46" s="38">
        <f>IFERROR(VLOOKUP($A46&amp;"_"&amp;$B46,Results_Deltas!$A$2:$P$15000,5,FALSE),"")</f>
        <v/>
      </c>
      <c r="H46" s="38" t="inlineStr">
        <is>
          <t>Blanket (page end)</t>
        </is>
      </c>
      <c r="I46" s="26" t="n"/>
      <c r="J46" s="26" t="n"/>
      <c r="K46" s="26" t="n"/>
      <c r="L46" s="26" t="inlineStr">
        <is>
          <t>YES</t>
        </is>
      </c>
      <c r="M46" s="26" t="n">
        <v>-1.009236625182024</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9" t="inlineStr">
        <is>
          <t>CRYPTO_SPIKE_FADE_THRESHOLD_PCT</t>
        </is>
      </c>
      <c r="B47" s="70" t="n">
        <v>0</v>
      </c>
      <c r="C47" s="38" t="n"/>
      <c r="D47" s="38" t="inlineStr">
        <is>
          <t>GLOBAL_CHECK, STOCKS_EXIT</t>
        </is>
      </c>
      <c r="E47" s="38">
        <f>IF(G47="",E46,IF(G47&gt;0,E46+G47,E46))</f>
        <v/>
      </c>
      <c r="F47" s="26" t="n"/>
      <c r="G47" s="38">
        <f>IFERROR(VLOOKUP($A47&amp;"_"&amp;$B47,Results_Deltas!$A$2:$P$15000,5,FALSE),"")</f>
        <v/>
      </c>
      <c r="H47" s="38" t="inlineStr">
        <is>
          <t>Blanket (page end)</t>
        </is>
      </c>
      <c r="I47" s="26" t="n"/>
      <c r="J47" s="26" t="n"/>
      <c r="K47" s="26" t="n"/>
      <c r="L47" s="26" t="inlineStr">
        <is>
          <t>YES</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CRYPTO_SPIKE_FADE_THRESHOLD_PCT</t>
        </is>
      </c>
      <c r="B48" s="38" t="inlineStr">
        <is>
          <t>12.5</t>
        </is>
      </c>
      <c r="C48" s="38" t="n"/>
      <c r="D48" s="38" t="inlineStr">
        <is>
          <t>GLOBAL_CHECK, STOCKS_EXIT</t>
        </is>
      </c>
      <c r="E48" s="38">
        <f>IF(G48="",E47,IF(G48&gt;0,E47+G48,E47))</f>
        <v/>
      </c>
      <c r="F48" s="26" t="n"/>
      <c r="G48" s="38">
        <f>IFERROR(VLOOKUP($A48&amp;"_"&amp;$B48,Results_Deltas!$A$2:$P$15000,5,FALSE),"")</f>
        <v/>
      </c>
      <c r="H48" s="38" t="inlineStr">
        <is>
          <t>Blanket (page end)</t>
        </is>
      </c>
      <c r="I48" s="26" t="n"/>
      <c r="J48" s="26" t="n"/>
      <c r="K48" s="26" t="n"/>
      <c r="L48" s="26" t="inlineStr">
        <is>
          <t>NO</t>
        </is>
      </c>
      <c r="M48" s="26" t="n">
        <v>-3.205224249780968</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CRYPTO_SPIKE_FADE_THRESHOLD_PCT</t>
        </is>
      </c>
      <c r="B49" s="38" t="inlineStr">
        <is>
          <t>7.5</t>
        </is>
      </c>
      <c r="C49" s="38" t="n"/>
      <c r="D49" s="38" t="inlineStr">
        <is>
          <t>GLOBAL_CHECK, STOCKS_EXIT</t>
        </is>
      </c>
      <c r="E49" s="38">
        <f>IF(G49="",E48,IF(G49&gt;0,E48+G49,E48))</f>
        <v/>
      </c>
      <c r="F49" s="26" t="n"/>
      <c r="G49" s="38">
        <f>IFERROR(VLOOKUP($A49&amp;"_"&amp;$B49,Results_Deltas!$A$2:$P$15000,5,FALSE),"")</f>
        <v/>
      </c>
      <c r="H49" s="38" t="inlineStr">
        <is>
          <t>Blanket (page end)</t>
        </is>
      </c>
      <c r="I49" s="26" t="n"/>
      <c r="J49" s="26" t="n"/>
      <c r="K49" s="26" t="n"/>
      <c r="L49" s="26" t="inlineStr">
        <is>
          <t>NO</t>
        </is>
      </c>
      <c r="M49" s="26" t="n">
        <v>-3.100363435417008</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CRYPTO_SPIKE_FADE_THRESHOLD_PCT</t>
        </is>
      </c>
      <c r="B50" s="38" t="inlineStr">
        <is>
          <t>5</t>
        </is>
      </c>
      <c r="C50" s="38" t="n"/>
      <c r="D50" s="38" t="inlineStr">
        <is>
          <t>GLOBAL_CHECK, STOCKS_EXIT</t>
        </is>
      </c>
      <c r="E50" s="38">
        <f>IF(G50="",E49,IF(G50&gt;0,E49+G50,E49))</f>
        <v/>
      </c>
      <c r="F50" s="26" t="n"/>
      <c r="G50" s="38">
        <f>IFERROR(VLOOKUP($A50&amp;"_"&amp;$B50,Results_Deltas!$A$2:$P$15000,5,FALSE),"")</f>
        <v/>
      </c>
      <c r="H50" s="38" t="inlineStr">
        <is>
          <t>Blanket (page end)</t>
        </is>
      </c>
      <c r="I50" s="26" t="n"/>
      <c r="J50" s="26" t="n"/>
      <c r="K50" s="26" t="n"/>
      <c r="L50" s="26" t="inlineStr">
        <is>
          <t>NO</t>
        </is>
      </c>
      <c r="M50" s="26" t="n">
        <v>-2.000058718151787</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9" t="inlineStr">
        <is>
          <t>DC_MOMENT_STRONG_THRESHOLD</t>
        </is>
      </c>
      <c r="B51" s="70" t="n">
        <v>0</v>
      </c>
      <c r="C51" s="38" t="n"/>
      <c r="D51" s="38" t="inlineStr">
        <is>
          <t>ENTRY, GLOBAL_CHECK, STOCKS_EXIT</t>
        </is>
      </c>
      <c r="E51" s="38">
        <f>IF(G51="",E50,IF(G51&gt;0,E50+G51,E50))</f>
        <v/>
      </c>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DC_MOMENT_STRONG_THRESHOLD</t>
        </is>
      </c>
      <c r="B52" s="38" t="inlineStr">
        <is>
          <t>50</t>
        </is>
      </c>
      <c r="C52" s="38" t="n"/>
      <c r="D52" s="38" t="inlineStr">
        <is>
          <t>ENTRY, GLOBAL_CHECK, STOCKS_EXIT</t>
        </is>
      </c>
      <c r="E52" s="38">
        <f>IF(G52="",E51,IF(G52&gt;0,E51+G52,E51))</f>
        <v/>
      </c>
      <c r="F52" s="26" t="n"/>
      <c r="G52" s="38">
        <f>IFERROR(VLOOKUP($A52&amp;"_"&amp;$B52,Results_Deltas!$A$2:$P$15000,5,FALSE),"")</f>
        <v/>
      </c>
      <c r="H52" s="38" t="inlineStr">
        <is>
          <t>Blanket (page end)</t>
        </is>
      </c>
      <c r="I52" s="26" t="n"/>
      <c r="J52" s="26" t="n"/>
      <c r="K52" s="26" t="n"/>
      <c r="L52" s="26" t="inlineStr">
        <is>
          <t>NO</t>
        </is>
      </c>
      <c r="M52" s="26" t="n">
        <v>-3.976524043709588</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DC_MOMENT_STRONG_THRESHOLD</t>
        </is>
      </c>
      <c r="B53" s="38" t="inlineStr">
        <is>
          <t>30</t>
        </is>
      </c>
      <c r="C53" s="38" t="n"/>
      <c r="D53" s="38" t="inlineStr">
        <is>
          <t>ENTRY, GLOBAL_CHECK, STOCKS_EXIT</t>
        </is>
      </c>
      <c r="E53" s="38">
        <f>IF(G53="",E52,IF(G53&gt;0,E52+G53,E52))</f>
        <v/>
      </c>
      <c r="F53" s="26" t="n"/>
      <c r="G53" s="38">
        <f>IFERROR(VLOOKUP($A53&amp;"_"&amp;$B53,Results_Deltas!$A$2:$P$15000,5,FALSE),"")</f>
        <v/>
      </c>
      <c r="H53" s="38" t="inlineStr">
        <is>
          <t>Blanket (page end)</t>
        </is>
      </c>
      <c r="I53" s="26" t="n"/>
      <c r="J53" s="26" t="n"/>
      <c r="K53" s="26" t="n"/>
      <c r="L53" s="26" t="inlineStr">
        <is>
          <t>NO</t>
        </is>
      </c>
      <c r="M53" s="26" t="n">
        <v>-3.778791506409954</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DC_MOMENT_STRONG_THRESHOLD</t>
        </is>
      </c>
      <c r="B54" s="38" t="inlineStr">
        <is>
          <t>20</t>
        </is>
      </c>
      <c r="C54" s="38" t="n"/>
      <c r="D54" s="38" t="inlineStr">
        <is>
          <t>ENTRY, GLOBAL_CHECK, STOCKS_EXIT</t>
        </is>
      </c>
      <c r="E54" s="38">
        <f>IF(G54="",E53,IF(G54&gt;0,E53+G54,E53))</f>
        <v/>
      </c>
      <c r="F54" s="26" t="n"/>
      <c r="G54" s="38">
        <f>IFERROR(VLOOKUP($A54&amp;"_"&amp;$B54,Results_Deltas!$A$2:$P$15000,5,FALSE),"")</f>
        <v/>
      </c>
      <c r="H54" s="38" t="inlineStr">
        <is>
          <t>Blanket (page end)</t>
        </is>
      </c>
      <c r="I54" s="26" t="n"/>
      <c r="J54" s="26" t="n"/>
      <c r="K54" s="26" t="n"/>
      <c r="L54" s="26" t="inlineStr">
        <is>
          <t>NO</t>
        </is>
      </c>
      <c r="M54" s="26" t="n">
        <v>-2.318131638730547</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DELTA_HTF_GATE</t>
        </is>
      </c>
      <c r="B55" s="38" t="inlineStr">
        <is>
          <t>4h</t>
        </is>
      </c>
      <c r="C55" s="38" t="n"/>
      <c r="D55" s="38" t="inlineStr">
        <is>
          <t>ENTRY, GLOBAL_CHECK, STOCKS_EXIT</t>
        </is>
      </c>
      <c r="E55" s="38">
        <f>IF(G55="",E54,IF(G55&gt;0,E54+G55,E54))</f>
        <v/>
      </c>
      <c r="F55" s="26" t="n"/>
      <c r="G55" s="38">
        <f>IFERROR(VLOOKUP($A55&amp;"_"&amp;$B55,Results_Deltas!$A$2:$P$15000,5,FALSE),"")</f>
        <v/>
      </c>
      <c r="H55" s="38" t="inlineStr">
        <is>
          <t>Blanket (page end)</t>
        </is>
      </c>
      <c r="I55" s="26" t="n"/>
      <c r="J55" s="26" t="n"/>
      <c r="K55" s="26" t="n"/>
      <c r="L55" s="26" t="inlineStr">
        <is>
          <t>NO</t>
        </is>
      </c>
      <c r="M55" s="26" t="n">
        <v>-2.661104357822538</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DELTA_HTF_GATE</t>
        </is>
      </c>
      <c r="B56" s="38" t="inlineStr">
        <is>
          <t>4h_ALT</t>
        </is>
      </c>
      <c r="C56" s="38" t="n"/>
      <c r="D56" s="38" t="inlineStr">
        <is>
          <t>ENTRY, GLOBAL_CHECK, STOCKS_EXIT</t>
        </is>
      </c>
      <c r="E56" s="38">
        <f>IF(G56="",E55,IF(G56&gt;0,E55+G56,E55))</f>
        <v/>
      </c>
      <c r="F56" s="26" t="n"/>
      <c r="G56" s="38">
        <f>IFERROR(VLOOKUP($A56&amp;"_"&amp;$B56,Results_Deltas!$A$2:$P$15000,5,FALSE),"")</f>
        <v/>
      </c>
      <c r="H56" s="38" t="inlineStr">
        <is>
          <t>Blanket (page end)</t>
        </is>
      </c>
      <c r="I56" s="26" t="n"/>
      <c r="J56" s="26" t="n"/>
      <c r="K56" s="26" t="n"/>
      <c r="L56" s="26" t="inlineStr">
        <is>
          <t>NO</t>
        </is>
      </c>
      <c r="M56" s="26" t="n">
        <v>-2.701503638927106</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9" t="inlineStr">
        <is>
          <t>DELTA_REENTRY_FILTER_ENABLED</t>
        </is>
      </c>
      <c r="B57" s="40" t="inlineStr">
        <is>
          <t>False</t>
        </is>
      </c>
      <c r="C57" s="38" t="n"/>
      <c r="D57" s="38" t="inlineStr">
        <is>
          <t>ENTRY, GLOBAL_CHECK, STOCKS_EXIT</t>
        </is>
      </c>
      <c r="E57" s="38">
        <f>IF(G57="",E56,IF(G57&gt;0,E56+G57,E56))</f>
        <v/>
      </c>
      <c r="F57" s="26" t="n"/>
      <c r="G57" s="38">
        <f>IFERROR(VLOOKUP($A57&amp;"_"&amp;$B57,Results_Deltas!$A$2:$P$15000,5,FALSE),"")</f>
        <v/>
      </c>
      <c r="H57" s="38" t="inlineStr">
        <is>
          <t>Blanket (page end)</t>
        </is>
      </c>
      <c r="I57" s="26" t="n"/>
      <c r="J57" s="26" t="n"/>
      <c r="K57" s="26" t="n"/>
      <c r="L57" s="26" t="inlineStr">
        <is>
          <t>YES</t>
        </is>
      </c>
      <c r="M57" s="26" t="n">
        <v>-0.9215150400479493</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DELTA_REENTRY_FILTER_ENABLED</t>
        </is>
      </c>
      <c r="B58" s="38" t="inlineStr">
        <is>
          <t>True</t>
        </is>
      </c>
      <c r="C58" s="38" t="n"/>
      <c r="D58" s="38" t="inlineStr">
        <is>
          <t>ENTRY, GLOBAL_CHECK, STOCKS_EXIT</t>
        </is>
      </c>
      <c r="E58" s="38">
        <f>IF(G58="",E57,IF(G58&gt;0,E57+G58,E57))</f>
        <v/>
      </c>
      <c r="F58" s="26" t="n"/>
      <c r="G58" s="38">
        <f>IFERROR(VLOOKUP($A58&amp;"_"&amp;$B58,Results_Deltas!$A$2:$P$15000,5,FALSE),"")</f>
        <v/>
      </c>
      <c r="H58" s="38" t="inlineStr">
        <is>
          <t>Blanket (page end)</t>
        </is>
      </c>
      <c r="I58" s="26" t="n"/>
      <c r="J58" s="26" t="n"/>
      <c r="K58" s="26" t="n"/>
      <c r="L58" s="26" t="inlineStr">
        <is>
          <t>NO</t>
        </is>
      </c>
      <c r="M58" s="26" t="n">
        <v>-2.500922191766359</v>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DUP_GUARD_FILTER_TF</t>
        </is>
      </c>
      <c r="B59" s="38" t="inlineStr">
        <is>
          <t>OFF</t>
        </is>
      </c>
      <c r="C59" s="38" t="n"/>
      <c r="D59" s="38" t="inlineStr">
        <is>
          <t>GLOBAL_CHECK</t>
        </is>
      </c>
      <c r="E59" s="38">
        <f>IF(G59="",E58,IF(G59&gt;0,E58+G59,E58))</f>
        <v/>
      </c>
      <c r="F59" s="26" t="n"/>
      <c r="G59" s="38">
        <f>IFERROR(VLOOKUP($A59&amp;"_"&amp;$B59,Results_Deltas!$A$2:$P$15000,5,FALSE),"")</f>
        <v/>
      </c>
      <c r="H59" s="38" t="inlineStr">
        <is>
          <t>Blanket (page end)</t>
        </is>
      </c>
      <c r="I59" s="26" t="n"/>
      <c r="J59" s="26" t="n"/>
      <c r="K59" s="26" t="n"/>
      <c r="L59" s="26" t="inlineStr">
        <is>
          <t>NO</t>
        </is>
      </c>
      <c r="M59" s="26" t="n">
        <v>-3.950085518005385</v>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DUP_GUARD_FILTER_TF</t>
        </is>
      </c>
      <c r="B60" s="38" t="inlineStr">
        <is>
          <t>D</t>
        </is>
      </c>
      <c r="C60" s="38" t="n"/>
      <c r="D60" s="38" t="inlineStr">
        <is>
          <t>GLOBAL_CHECK</t>
        </is>
      </c>
      <c r="E60" s="38">
        <f>IF(G60="",E59,IF(G60&gt;0,E59+G60,E59))</f>
        <v/>
      </c>
      <c r="F60" s="26" t="n"/>
      <c r="G60" s="38">
        <f>IFERROR(VLOOKUP($A60&amp;"_"&amp;$B60,Results_Deltas!$A$2:$P$15000,5,FALSE),"")</f>
        <v/>
      </c>
      <c r="H60" s="38" t="inlineStr">
        <is>
          <t>Blanket (page end)</t>
        </is>
      </c>
      <c r="I60" s="26" t="n"/>
      <c r="J60" s="26" t="n"/>
      <c r="K60" s="26" t="n"/>
      <c r="L60" s="26" t="inlineStr">
        <is>
          <t>NO</t>
        </is>
      </c>
      <c r="M60" s="26" t="n">
        <v>-3.664914623615037</v>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DUP_GUARD_FILTER_TF</t>
        </is>
      </c>
      <c r="B61" s="38" t="inlineStr">
        <is>
          <t>4h</t>
        </is>
      </c>
      <c r="C61" s="38" t="n"/>
      <c r="D61" s="38" t="inlineStr">
        <is>
          <t>GLOBAL_CHECK</t>
        </is>
      </c>
      <c r="E61" s="38">
        <f>IF(G61="",E60,IF(G61&gt;0,E60+G61,E60))</f>
        <v/>
      </c>
      <c r="F61" s="26" t="n"/>
      <c r="G61" s="38">
        <f>IFERROR(VLOOKUP($A61&amp;"_"&amp;$B61,Results_Deltas!$A$2:$P$15000,5,FALSE),"")</f>
        <v/>
      </c>
      <c r="H61" s="38" t="inlineStr">
        <is>
          <t>Blanket (page end)</t>
        </is>
      </c>
      <c r="I61" s="26" t="n"/>
      <c r="J61" s="26" t="n"/>
      <c r="K61" s="26" t="n"/>
      <c r="L61" s="26" t="inlineStr">
        <is>
          <t>NO</t>
        </is>
      </c>
      <c r="M61" s="26" t="n">
        <v>-4.215669273328081</v>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DUP_GUARD_FILTER_TF</t>
        </is>
      </c>
      <c r="B62" s="38" t="inlineStr">
        <is>
          <t>1h</t>
        </is>
      </c>
      <c r="C62" s="38" t="n"/>
      <c r="D62" s="38" t="inlineStr">
        <is>
          <t>GLOBAL_CHECK</t>
        </is>
      </c>
      <c r="E62" s="38">
        <f>IF(G62="",E61,IF(G62&gt;0,E61+G62,E61))</f>
        <v/>
      </c>
      <c r="F62" s="26" t="n"/>
      <c r="G62" s="38">
        <f>IFERROR(VLOOKUP($A62&amp;"_"&amp;$B62,Results_Deltas!$A$2:$P$15000,5,FALSE),"")</f>
        <v/>
      </c>
      <c r="H62" s="38" t="inlineStr">
        <is>
          <t>Blanket (page end)</t>
        </is>
      </c>
      <c r="I62" s="26" t="n"/>
      <c r="J62" s="26" t="n"/>
      <c r="K62" s="26" t="n"/>
      <c r="L62" s="26" t="inlineStr">
        <is>
          <t>NO</t>
        </is>
      </c>
      <c r="M62" s="26" t="n">
        <v>-3.873651842043243</v>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9" t="inlineStr">
        <is>
          <t>DUP_GUARD_FILTER_TF</t>
        </is>
      </c>
      <c r="B63" s="40" t="inlineStr">
        <is>
          <t>15m</t>
        </is>
      </c>
      <c r="C63" s="38" t="n"/>
      <c r="D63" s="38" t="inlineStr">
        <is>
          <t>GLOBAL_CHECK</t>
        </is>
      </c>
      <c r="E63" s="38">
        <f>IF(G63="",E62,IF(G63&gt;0,E62+G63,E62))</f>
        <v/>
      </c>
      <c r="F63" s="26" t="n"/>
      <c r="G63" s="38">
        <f>IFERROR(VLOOKUP($A63&amp;"_"&amp;$B63,Results_Deltas!$A$2:$P$15000,5,FALSE),"")</f>
        <v/>
      </c>
      <c r="H63" s="38" t="inlineStr">
        <is>
          <t>Blanket (page end)</t>
        </is>
      </c>
      <c r="I63" s="26" t="n"/>
      <c r="J63" s="26" t="n"/>
      <c r="K63" s="26" t="n"/>
      <c r="L63" s="26" t="inlineStr">
        <is>
          <t>YES</t>
        </is>
      </c>
      <c r="M63" s="26" t="n">
        <v>-1.029573780814212</v>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EMA_9_21_FILTER_MIN_TFS</t>
        </is>
      </c>
      <c r="B64" s="38" t="inlineStr">
        <is>
          <t>0</t>
        </is>
      </c>
      <c r="C64" s="38" t="n"/>
      <c r="D64" s="38" t="inlineStr">
        <is>
          <t>GLOBAL_CHECK</t>
        </is>
      </c>
      <c r="E64" s="38">
        <f>IF(G64="",E63,IF(G64&gt;0,E63+G64,E63))</f>
        <v/>
      </c>
      <c r="F64" s="26" t="n"/>
      <c r="G64" s="38">
        <f>IFERROR(VLOOKUP($A64&amp;"_"&amp;$B64,Results_Deltas!$A$2:$P$15000,5,FALSE),"")</f>
        <v/>
      </c>
      <c r="H64" s="38" t="inlineStr">
        <is>
          <t>Blanket (page end)</t>
        </is>
      </c>
      <c r="I64" s="26" t="n"/>
      <c r="J64" s="26" t="n"/>
      <c r="K64" s="26" t="n"/>
      <c r="L64" s="26" t="inlineStr">
        <is>
          <t>NO</t>
        </is>
      </c>
      <c r="M64" s="26" t="n">
        <v>-3.045225715247427</v>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EMA_9_21_FILTER_MIN_TFS</t>
        </is>
      </c>
      <c r="B65" s="38" t="inlineStr">
        <is>
          <t>2</t>
        </is>
      </c>
      <c r="C65" s="38" t="n"/>
      <c r="D65" s="38" t="inlineStr">
        <is>
          <t>GLOBAL_CHECK</t>
        </is>
      </c>
      <c r="E65" s="38">
        <f>IF(G65="",E64,IF(G65&gt;0,E64+G65,E64))</f>
        <v/>
      </c>
      <c r="F65" s="26" t="n"/>
      <c r="G65" s="38">
        <f>IFERROR(VLOOKUP($A65&amp;"_"&amp;$B65,Results_Deltas!$A$2:$P$15000,5,FALSE),"")</f>
        <v/>
      </c>
      <c r="H65" s="38" t="inlineStr">
        <is>
          <t>Blanket (page end)</t>
        </is>
      </c>
      <c r="I65" s="26" t="n"/>
      <c r="J65" s="26" t="n"/>
      <c r="K65" s="26" t="n"/>
      <c r="L65" s="26" t="inlineStr">
        <is>
          <t>NO</t>
        </is>
      </c>
      <c r="M65" s="26" t="n">
        <v>-2.97019639415799</v>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EMA_9_21_FILTER_MIN_TFS</t>
        </is>
      </c>
      <c r="B66" s="38" t="inlineStr">
        <is>
          <t>1</t>
        </is>
      </c>
      <c r="C66" s="38" t="n"/>
      <c r="D66" s="38" t="inlineStr">
        <is>
          <t>GLOBAL_CHECK</t>
        </is>
      </c>
      <c r="E66" s="38">
        <f>IF(G66="",E65,IF(G66&gt;0,E65+G66,E65))</f>
        <v/>
      </c>
      <c r="F66" s="26" t="n"/>
      <c r="G66" s="38">
        <f>IFERROR(VLOOKUP($A66&amp;"_"&amp;$B66,Results_Deltas!$A$2:$P$15000,5,FALSE),"")</f>
        <v/>
      </c>
      <c r="H66" s="38" t="inlineStr">
        <is>
          <t>Blanket (page end)</t>
        </is>
      </c>
      <c r="I66" s="26" t="n"/>
      <c r="J66" s="26" t="n"/>
      <c r="K66" s="26" t="n"/>
      <c r="L66" s="26" t="inlineStr">
        <is>
          <t>NO</t>
        </is>
      </c>
      <c r="M66" s="26" t="n">
        <v>-2.154750470491424</v>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EMA_BLANKET_FILTER_ENABLED</t>
        </is>
      </c>
      <c r="B67" s="38" t="inlineStr">
        <is>
          <t>False</t>
        </is>
      </c>
      <c r="C67" s="38" t="n"/>
      <c r="D67" s="38" t="inlineStr">
        <is>
          <t>GLOBAL_CHECK</t>
        </is>
      </c>
      <c r="E67" s="38">
        <f>IF(G67="",E66,IF(G67&gt;0,E66+G67,E66))</f>
        <v/>
      </c>
      <c r="F67" s="26" t="n"/>
      <c r="G67" s="38">
        <f>IFERROR(VLOOKUP($A67&amp;"_"&amp;$B67,Results_Deltas!$A$2:$P$15000,5,FALSE),"")</f>
        <v/>
      </c>
      <c r="H67" s="38" t="inlineStr">
        <is>
          <t>Blanket (page end)</t>
        </is>
      </c>
      <c r="I67" s="26" t="n"/>
      <c r="J67" s="26" t="n"/>
      <c r="K67" s="26" t="n"/>
      <c r="L67" s="26" t="inlineStr">
        <is>
          <t>NO</t>
        </is>
      </c>
      <c r="M67" s="26" t="n">
        <v>-2.949692980821586</v>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9" t="inlineStr">
        <is>
          <t>EMA_BLANKET_FILTER_ENABLED</t>
        </is>
      </c>
      <c r="B68" s="40" t="inlineStr">
        <is>
          <t>True</t>
        </is>
      </c>
      <c r="C68" s="38" t="n"/>
      <c r="D68" s="38" t="inlineStr">
        <is>
          <t>GLOBAL_CHECK</t>
        </is>
      </c>
      <c r="E68" s="38">
        <f>IF(G68="",E67,IF(G68&gt;0,E67+G68,E67))</f>
        <v/>
      </c>
      <c r="F68" s="26" t="n"/>
      <c r="G68" s="38">
        <f>IFERROR(VLOOKUP($A68&amp;"_"&amp;$B68,Results_Deltas!$A$2:$P$15000,5,FALSE),"")</f>
        <v/>
      </c>
      <c r="H68" s="38" t="inlineStr">
        <is>
          <t>Blanket (page end)</t>
        </is>
      </c>
      <c r="I68" s="26" t="n"/>
      <c r="J68" s="26" t="n"/>
      <c r="K68" s="26" t="n"/>
      <c r="L68" s="26" t="inlineStr">
        <is>
          <t>YES</t>
        </is>
      </c>
      <c r="M68" s="26" t="n">
        <v>-1.018601647164863</v>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EMA_BLANKET_FILTER_MIN_TFS</t>
        </is>
      </c>
      <c r="B69" s="38" t="inlineStr">
        <is>
          <t>0</t>
        </is>
      </c>
      <c r="C69" s="38" t="n"/>
      <c r="D69" s="38" t="inlineStr">
        <is>
          <t>GLOBAL_CHECK</t>
        </is>
      </c>
      <c r="E69" s="38">
        <f>IF(G69="",E68,IF(G69&gt;0,E68+G69,E68))</f>
        <v/>
      </c>
      <c r="F69" s="26" t="n"/>
      <c r="G69" s="38">
        <f>IFERROR(VLOOKUP($A69&amp;"_"&amp;$B69,Results_Deltas!$A$2:$P$15000,5,FALSE),"")</f>
        <v/>
      </c>
      <c r="H69" s="38" t="inlineStr">
        <is>
          <t>Blanket (page end)</t>
        </is>
      </c>
      <c r="I69" s="26" t="n"/>
      <c r="J69" s="26" t="n"/>
      <c r="K69" s="26" t="n"/>
      <c r="L69" s="26" t="inlineStr">
        <is>
          <t>NO</t>
        </is>
      </c>
      <c r="M69" s="26" t="n">
        <v>-3.066645778979344</v>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EMA_BLANKET_FILTER_MIN_TFS</t>
        </is>
      </c>
      <c r="B70" s="38" t="inlineStr">
        <is>
          <t>2</t>
        </is>
      </c>
      <c r="C70" s="38" t="n"/>
      <c r="D70" s="38" t="inlineStr">
        <is>
          <t>GLOBAL_CHECK</t>
        </is>
      </c>
      <c r="E70" s="38">
        <f>IF(G70="",E69,IF(G70&gt;0,E69+G70,E69))</f>
        <v/>
      </c>
      <c r="F70" s="26" t="n"/>
      <c r="G70" s="38">
        <f>IFERROR(VLOOKUP($A70&amp;"_"&amp;$B70,Results_Deltas!$A$2:$P$15000,5,FALSE),"")</f>
        <v/>
      </c>
      <c r="H70" s="38" t="inlineStr">
        <is>
          <t>Blanket (page end)</t>
        </is>
      </c>
      <c r="I70" s="26" t="n"/>
      <c r="J70" s="26" t="n"/>
      <c r="K70" s="26" t="n"/>
      <c r="L70" s="26" t="inlineStr">
        <is>
          <t>NO</t>
        </is>
      </c>
      <c r="M70" s="26" t="n">
        <v>-3.25902496828262</v>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EMA_BLANKET_FILTER_MIN_TFS</t>
        </is>
      </c>
      <c r="B71" s="38" t="inlineStr">
        <is>
          <t>1</t>
        </is>
      </c>
      <c r="C71" s="38" t="n"/>
      <c r="D71" s="38" t="inlineStr">
        <is>
          <t>GLOBAL_CHECK</t>
        </is>
      </c>
      <c r="E71" s="38">
        <f>IF(G71="",E70,IF(G71&gt;0,E70+G71,E70))</f>
        <v/>
      </c>
      <c r="F71" s="26" t="n"/>
      <c r="G71" s="38">
        <f>IFERROR(VLOOKUP($A71&amp;"_"&amp;$B71,Results_Deltas!$A$2:$P$15000,5,FALSE),"")</f>
        <v/>
      </c>
      <c r="H71" s="38" t="inlineStr">
        <is>
          <t>Blanket (page end)</t>
        </is>
      </c>
      <c r="I71" s="26" t="n"/>
      <c r="J71" s="26" t="n"/>
      <c r="K71" s="26" t="n"/>
      <c r="L71" s="26" t="inlineStr">
        <is>
          <t>NO</t>
        </is>
      </c>
      <c r="M71" s="26" t="n">
        <v>-2.03246499527255</v>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EXECUTE_NOW_SINGLE_GATE_ENFORCE</t>
        </is>
      </c>
      <c r="B72" s="38" t="inlineStr">
        <is>
          <t>0.0</t>
        </is>
      </c>
      <c r="C72" s="38" t="n"/>
      <c r="D72" s="38" t="inlineStr">
        <is>
          <t>ENTRY, GLOBAL_CHECK, STOCKS_EXIT</t>
        </is>
      </c>
      <c r="E72" s="38">
        <f>IF(G72="",E71,IF(G72&gt;0,E71+G72,E71))</f>
        <v/>
      </c>
      <c r="F72" s="26" t="n"/>
      <c r="G72" s="38">
        <f>IFERROR(VLOOKUP($A72&amp;"_"&amp;$B72,Results_Deltas!$A$2:$P$15000,5,FALSE),"")</f>
        <v/>
      </c>
      <c r="H72" s="38" t="inlineStr">
        <is>
          <t>Blanket (page end)</t>
        </is>
      </c>
      <c r="I72" s="26" t="n"/>
      <c r="J72" s="26" t="n"/>
      <c r="K72" s="26" t="n"/>
      <c r="L72" s="26" t="inlineStr">
        <is>
          <t>NO</t>
        </is>
      </c>
      <c r="M72" s="26" t="n">
        <v>-0.9857939266408161</v>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EXECUTE_NOW_SINGLE_GATE_ENFORCE</t>
        </is>
      </c>
      <c r="B73" s="38" t="inlineStr">
        <is>
          <t>0.0_ALT</t>
        </is>
      </c>
      <c r="C73" s="38" t="n"/>
      <c r="D73" s="38" t="inlineStr">
        <is>
          <t>ENTRY, GLOBAL_CHECK, STOCKS_EXIT</t>
        </is>
      </c>
      <c r="E73" s="38">
        <f>IF(G73="",E72,IF(G73&gt;0,E72+G73,E72))</f>
        <v/>
      </c>
      <c r="F73" s="26" t="n"/>
      <c r="G73" s="38">
        <f>IFERROR(VLOOKUP($A73&amp;"_"&amp;$B73,Results_Deltas!$A$2:$P$15000,5,FALSE),"")</f>
        <v/>
      </c>
      <c r="H73" s="38" t="inlineStr">
        <is>
          <t>Blanket (page end)</t>
        </is>
      </c>
      <c r="I73" s="26" t="n"/>
      <c r="J73" s="26" t="n"/>
      <c r="K73" s="26" t="n"/>
      <c r="L73" s="26" t="inlineStr">
        <is>
          <t>NO</t>
        </is>
      </c>
      <c r="M73" s="26" t="n">
        <v>-0.9971748779241846</v>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EZ_MANAGE_THROTTLER_RATE</t>
        </is>
      </c>
      <c r="B74" s="38" t="inlineStr">
        <is>
          <t>0.0</t>
        </is>
      </c>
      <c r="C74" s="38" t="n"/>
      <c r="D74" s="38" t="inlineStr">
        <is>
          <t>GLOBAL_CHECK, STOCKS_EXIT</t>
        </is>
      </c>
      <c r="E74" s="38">
        <f>IF(G74="",E73,IF(G74&gt;0,E73+G74,E73))</f>
        <v/>
      </c>
      <c r="F74" s="26" t="n"/>
      <c r="G74" s="38">
        <f>IFERROR(VLOOKUP($A74&amp;"_"&amp;$B74,Results_Deltas!$A$2:$P$15000,5,FALSE),"")</f>
        <v/>
      </c>
      <c r="H74" s="38" t="inlineStr">
        <is>
          <t>Blanket (page end)</t>
        </is>
      </c>
      <c r="I74" s="26" t="n"/>
      <c r="J74" s="26" t="n"/>
      <c r="K74" s="26" t="n"/>
      <c r="L74" s="26" t="inlineStr">
        <is>
          <t>NO</t>
        </is>
      </c>
      <c r="M74" s="26" t="n">
        <v>-0.947960762753005</v>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EZ_MANAGE_THROTTLER_RATE</t>
        </is>
      </c>
      <c r="B75" s="38" t="inlineStr">
        <is>
          <t>0.0_ALT</t>
        </is>
      </c>
      <c r="C75" s="38" t="n"/>
      <c r="D75" s="38" t="inlineStr">
        <is>
          <t>GLOBAL_CHECK, STOCKS_EXIT</t>
        </is>
      </c>
      <c r="E75" s="38">
        <f>IF(G75="",E74,IF(G75&gt;0,E74+G75,E74))</f>
        <v/>
      </c>
      <c r="F75" s="26" t="n"/>
      <c r="G75" s="38">
        <f>IFERROR(VLOOKUP($A75&amp;"_"&amp;$B75,Results_Deltas!$A$2:$P$15000,5,FALSE),"")</f>
        <v/>
      </c>
      <c r="H75" s="38" t="inlineStr">
        <is>
          <t>Blanket (page end)</t>
        </is>
      </c>
      <c r="I75" s="26" t="n"/>
      <c r="J75" s="26" t="n"/>
      <c r="K75" s="26" t="n"/>
      <c r="L75" s="26" t="inlineStr">
        <is>
          <t>NO</t>
        </is>
      </c>
      <c r="M75" s="26" t="n">
        <v>-0.947960762753005</v>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9" t="inlineStr">
        <is>
          <t>FG_FEAR_THRESHOLD</t>
        </is>
      </c>
      <c r="B76" s="70" t="n">
        <v>0</v>
      </c>
      <c r="C76" s="38" t="n"/>
      <c r="D76" s="38" t="inlineStr">
        <is>
          <t>GLOBAL_CHECK, STOCKS_EXIT</t>
        </is>
      </c>
      <c r="E76" s="38">
        <f>IF(G76="",E75,IF(G76&gt;0,E75+G76,E75))</f>
        <v/>
      </c>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FG_FEAR_THRESHOLD</t>
        </is>
      </c>
      <c r="B77" s="38" t="inlineStr">
        <is>
          <t>31.25</t>
        </is>
      </c>
      <c r="C77" s="38" t="n"/>
      <c r="D77" s="38" t="inlineStr">
        <is>
          <t>GLOBAL_CHECK, STOCKS_EXIT</t>
        </is>
      </c>
      <c r="E77" s="38">
        <f>IF(G77="",E76,IF(G77&gt;0,E76+G77,E76))</f>
        <v/>
      </c>
      <c r="F77" s="26" t="n"/>
      <c r="G77" s="38">
        <f>IFERROR(VLOOKUP($A77&amp;"_"&amp;$B77,Results_Deltas!$A$2:$P$15000,5,FALSE),"")</f>
        <v/>
      </c>
      <c r="H77" s="38" t="inlineStr">
        <is>
          <t>Blanket (page end)</t>
        </is>
      </c>
      <c r="I77" s="26" t="n"/>
      <c r="J77" s="26" t="n"/>
      <c r="K77" s="26" t="n"/>
      <c r="L77" s="26" t="inlineStr">
        <is>
          <t>NO</t>
        </is>
      </c>
      <c r="M77" s="26" t="n">
        <v>-4.316053040966017</v>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FG_FEAR_THRESHOLD</t>
        </is>
      </c>
      <c r="B78" s="38" t="inlineStr">
        <is>
          <t>18.75</t>
        </is>
      </c>
      <c r="C78" s="38" t="n"/>
      <c r="D78" s="38" t="inlineStr">
        <is>
          <t>GLOBAL_CHECK, STOCKS_EXIT</t>
        </is>
      </c>
      <c r="E78" s="38">
        <f>IF(G78="",E77,IF(G78&gt;0,E77+G78,E77))</f>
        <v/>
      </c>
      <c r="F78" s="26" t="n"/>
      <c r="G78" s="38">
        <f>IFERROR(VLOOKUP($A78&amp;"_"&amp;$B78,Results_Deltas!$A$2:$P$15000,5,FALSE),"")</f>
        <v/>
      </c>
      <c r="H78" s="38" t="inlineStr">
        <is>
          <t>Blanket (page end)</t>
        </is>
      </c>
      <c r="I78" s="26" t="n"/>
      <c r="J78" s="26" t="n"/>
      <c r="K78" s="26" t="n"/>
      <c r="L78" s="26" t="inlineStr">
        <is>
          <t>NO</t>
        </is>
      </c>
      <c r="M78" s="26" t="n">
        <v>-3.982546433251188</v>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FG_FEAR_THRESHOLD</t>
        </is>
      </c>
      <c r="B79" s="38" t="inlineStr">
        <is>
          <t>12.5</t>
        </is>
      </c>
      <c r="C79" s="38" t="n"/>
      <c r="D79" s="38" t="inlineStr">
        <is>
          <t>GLOBAL_CHECK, STOCKS_EXIT</t>
        </is>
      </c>
      <c r="E79" s="38">
        <f>IF(G79="",E78,IF(G79&gt;0,E78+G79,E78))</f>
        <v/>
      </c>
      <c r="F79" s="26" t="n"/>
      <c r="G79" s="38">
        <f>IFERROR(VLOOKUP($A79&amp;"_"&amp;$B79,Results_Deltas!$A$2:$P$15000,5,FALSE),"")</f>
        <v/>
      </c>
      <c r="H79" s="38" t="inlineStr">
        <is>
          <t>Blanket (page end)</t>
        </is>
      </c>
      <c r="I79" s="26" t="n"/>
      <c r="J79" s="26" t="n"/>
      <c r="K79" s="26" t="n"/>
      <c r="L79" s="26" t="inlineStr">
        <is>
          <t>NO</t>
        </is>
      </c>
      <c r="M79" s="26" t="n">
        <v>-2.418281833183261</v>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9" t="inlineStr">
        <is>
          <t>FG_GREED_THRESHOLD</t>
        </is>
      </c>
      <c r="B80" s="70" t="n">
        <v>0</v>
      </c>
      <c r="C80" s="38" t="n"/>
      <c r="D80" s="38" t="inlineStr">
        <is>
          <t>GLOBAL_CHECK, STOCKS_EXIT</t>
        </is>
      </c>
      <c r="E80" s="38">
        <f>IF(G80="",E79,IF(G80&gt;0,E79+G80,E79))</f>
        <v/>
      </c>
      <c r="F80" s="26" t="n"/>
      <c r="G80" s="38">
        <f>IFERROR(VLOOKUP($A80&amp;"_"&amp;$B80,Results_Deltas!$A$2:$P$15000,5,FALSE),"")</f>
        <v/>
      </c>
      <c r="H80" s="38" t="inlineStr">
        <is>
          <t>Blanket (page end)</t>
        </is>
      </c>
      <c r="I80" s="26" t="n"/>
      <c r="J80" s="26" t="n"/>
      <c r="K80" s="26" t="n"/>
      <c r="L80" s="26" t="inlineStr">
        <is>
          <t>YES</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FG_GREED_THRESHOLD</t>
        </is>
      </c>
      <c r="B81" s="38" t="inlineStr">
        <is>
          <t>93.75</t>
        </is>
      </c>
      <c r="C81" s="38" t="n"/>
      <c r="D81" s="38" t="inlineStr">
        <is>
          <t>GLOBAL_CHECK, STOCKS_EXIT</t>
        </is>
      </c>
      <c r="E81" s="38">
        <f>IF(G81="",E80,IF(G81&gt;0,E80+G81,E80))</f>
        <v/>
      </c>
      <c r="F81" s="26" t="n"/>
      <c r="G81" s="38">
        <f>IFERROR(VLOOKUP($A81&amp;"_"&amp;$B81,Results_Deltas!$A$2:$P$15000,5,FALSE),"")</f>
        <v/>
      </c>
      <c r="H81" s="38" t="inlineStr">
        <is>
          <t>Blanket (page end)</t>
        </is>
      </c>
      <c r="I81" s="26" t="n"/>
      <c r="J81" s="26" t="n"/>
      <c r="K81" s="26" t="n"/>
      <c r="L81" s="26" t="inlineStr">
        <is>
          <t>NO</t>
        </is>
      </c>
      <c r="M81" s="26" t="n">
        <v>-4.143117147620329</v>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FG_GREED_THRESHOLD</t>
        </is>
      </c>
      <c r="B82" s="38" t="inlineStr">
        <is>
          <t>56.25</t>
        </is>
      </c>
      <c r="C82" s="38" t="n"/>
      <c r="D82" s="38" t="inlineStr">
        <is>
          <t>GLOBAL_CHECK, STOCKS_EXIT</t>
        </is>
      </c>
      <c r="E82" s="38">
        <f>IF(G82="",E81,IF(G82&gt;0,E81+G82,E81))</f>
        <v/>
      </c>
      <c r="F82" s="26" t="n"/>
      <c r="G82" s="38">
        <f>IFERROR(VLOOKUP($A82&amp;"_"&amp;$B82,Results_Deltas!$A$2:$P$15000,5,FALSE),"")</f>
        <v/>
      </c>
      <c r="H82" s="38" t="inlineStr">
        <is>
          <t>Blanket (page end)</t>
        </is>
      </c>
      <c r="I82" s="26" t="n"/>
      <c r="J82" s="26" t="n"/>
      <c r="K82" s="26" t="n"/>
      <c r="L82" s="26" t="inlineStr">
        <is>
          <t>NO</t>
        </is>
      </c>
      <c r="M82" s="26" t="n">
        <v>-4.073246864134866</v>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FG_GREED_THRESHOLD</t>
        </is>
      </c>
      <c r="B83" s="38" t="inlineStr">
        <is>
          <t>37.5</t>
        </is>
      </c>
      <c r="C83" s="38" t="n"/>
      <c r="D83" s="38" t="inlineStr">
        <is>
          <t>GLOBAL_CHECK, STOCKS_EXIT</t>
        </is>
      </c>
      <c r="E83" s="38">
        <f>IF(G83="",E82,IF(G83&gt;0,E82+G83,E82))</f>
        <v/>
      </c>
      <c r="F83" s="26" t="n"/>
      <c r="G83" s="38">
        <f>IFERROR(VLOOKUP($A83&amp;"_"&amp;$B83,Results_Deltas!$A$2:$P$15000,5,FALSE),"")</f>
        <v/>
      </c>
      <c r="H83" s="38" t="inlineStr">
        <is>
          <t>Blanket (page end)</t>
        </is>
      </c>
      <c r="I83" s="26" t="n"/>
      <c r="J83" s="26" t="n"/>
      <c r="K83" s="26" t="n"/>
      <c r="L83" s="26" t="inlineStr">
        <is>
          <t>NO</t>
        </is>
      </c>
      <c r="M83" s="26" t="n">
        <v>-2.801729597362831</v>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FUNDING_GATE_FILTER_TF</t>
        </is>
      </c>
      <c r="B84" s="38" t="inlineStr">
        <is>
          <t>OFF</t>
        </is>
      </c>
      <c r="C84" s="38" t="n"/>
      <c r="D84" s="38" t="inlineStr">
        <is>
          <t>GLOBAL_CHECK</t>
        </is>
      </c>
      <c r="E84" s="38">
        <f>IF(G84="",E83,IF(G84&gt;0,E83+G84,E83))</f>
        <v/>
      </c>
      <c r="F84" s="26" t="n"/>
      <c r="G84" s="38">
        <f>IFERROR(VLOOKUP($A84&amp;"_"&amp;$B84,Results_Deltas!$A$2:$P$15000,5,FALSE),"")</f>
        <v/>
      </c>
      <c r="H84" s="38" t="inlineStr">
        <is>
          <t>Blanket (page end)</t>
        </is>
      </c>
      <c r="I84" s="26" t="n"/>
      <c r="J84" s="26" t="n"/>
      <c r="K84" s="26" t="n"/>
      <c r="L84" s="26" t="inlineStr">
        <is>
          <t>NO</t>
        </is>
      </c>
      <c r="M84" s="26" t="n">
        <v>-3.941510740776304</v>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FUNDING_GATE_FILTER_TF</t>
        </is>
      </c>
      <c r="B85" s="38" t="inlineStr">
        <is>
          <t>D</t>
        </is>
      </c>
      <c r="C85" s="38" t="n"/>
      <c r="D85" s="38" t="inlineStr">
        <is>
          <t>GLOBAL_CHECK</t>
        </is>
      </c>
      <c r="E85" s="38">
        <f>IF(G85="",E84,IF(G85&gt;0,E84+G85,E84))</f>
        <v/>
      </c>
      <c r="F85" s="26" t="n"/>
      <c r="G85" s="38">
        <f>IFERROR(VLOOKUP($A85&amp;"_"&amp;$B85,Results_Deltas!$A$2:$P$15000,5,FALSE),"")</f>
        <v/>
      </c>
      <c r="H85" s="38" t="inlineStr">
        <is>
          <t>Blanket (page end)</t>
        </is>
      </c>
      <c r="I85" s="26" t="n"/>
      <c r="J85" s="26" t="n"/>
      <c r="K85" s="26" t="n"/>
      <c r="L85" s="26" t="inlineStr">
        <is>
          <t>NO</t>
        </is>
      </c>
      <c r="M85" s="26" t="n">
        <v>-3.845759853430398</v>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FUNDING_GATE_FILTER_TF</t>
        </is>
      </c>
      <c r="B86" s="38" t="inlineStr">
        <is>
          <t>4h</t>
        </is>
      </c>
      <c r="C86" s="38" t="n"/>
      <c r="D86" s="38" t="inlineStr">
        <is>
          <t>GLOBAL_CHECK</t>
        </is>
      </c>
      <c r="E86" s="38">
        <f>IF(G86="",E85,IF(G86&gt;0,E85+G86,E85))</f>
        <v/>
      </c>
      <c r="F86" s="26" t="n"/>
      <c r="G86" s="38">
        <f>IFERROR(VLOOKUP($A86&amp;"_"&amp;$B86,Results_Deltas!$A$2:$P$15000,5,FALSE),"")</f>
        <v/>
      </c>
      <c r="H86" s="38" t="inlineStr">
        <is>
          <t>Blanket (page end)</t>
        </is>
      </c>
      <c r="I86" s="26" t="n"/>
      <c r="J86" s="26" t="n"/>
      <c r="K86" s="26" t="n"/>
      <c r="L86" s="26" t="inlineStr">
        <is>
          <t>NO</t>
        </is>
      </c>
      <c r="M86" s="26" t="n">
        <v>-4.003722057329051</v>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FUNDING_GATE_FILTER_TF</t>
        </is>
      </c>
      <c r="B87" s="38" t="inlineStr">
        <is>
          <t>1h</t>
        </is>
      </c>
      <c r="C87" s="38" t="n"/>
      <c r="D87" s="38" t="inlineStr">
        <is>
          <t>GLOBAL_CHECK</t>
        </is>
      </c>
      <c r="E87" s="38">
        <f>IF(G87="",E86,IF(G87&gt;0,E86+G87,E86))</f>
        <v/>
      </c>
      <c r="F87" s="26" t="n"/>
      <c r="G87" s="38">
        <f>IFERROR(VLOOKUP($A87&amp;"_"&amp;$B87,Results_Deltas!$A$2:$P$15000,5,FALSE),"")</f>
        <v/>
      </c>
      <c r="H87" s="38" t="inlineStr">
        <is>
          <t>Blanket (page end)</t>
        </is>
      </c>
      <c r="I87" s="26" t="n"/>
      <c r="J87" s="26" t="n"/>
      <c r="K87" s="26" t="n"/>
      <c r="L87" s="26" t="inlineStr">
        <is>
          <t>NO</t>
        </is>
      </c>
      <c r="M87" s="26" t="n">
        <v>-3.911477639129161</v>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9" t="inlineStr">
        <is>
          <t>FUNDING_GATE_FILTER_TF</t>
        </is>
      </c>
      <c r="B88" s="40" t="inlineStr">
        <is>
          <t>15m</t>
        </is>
      </c>
      <c r="C88" s="38" t="n"/>
      <c r="D88" s="38" t="inlineStr">
        <is>
          <t>GLOBAL_CHECK</t>
        </is>
      </c>
      <c r="E88" s="38">
        <f>IF(G88="",E87,IF(G88&gt;0,E87+G88,E87))</f>
        <v/>
      </c>
      <c r="F88" s="26" t="n"/>
      <c r="G88" s="38">
        <f>IFERROR(VLOOKUP($A88&amp;"_"&amp;$B88,Results_Deltas!$A$2:$P$15000,5,FALSE),"")</f>
        <v/>
      </c>
      <c r="H88" s="38" t="inlineStr">
        <is>
          <t>Blanket (page end)</t>
        </is>
      </c>
      <c r="I88" s="26" t="n"/>
      <c r="J88" s="26" t="n"/>
      <c r="K88" s="26" t="n"/>
      <c r="L88" s="26" t="inlineStr">
        <is>
          <t>YES</t>
        </is>
      </c>
      <c r="M88" s="26" t="n">
        <v>-1.043407997740617</v>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FUNDING_GATE_LONG_MAX</t>
        </is>
      </c>
      <c r="B89" s="38" t="inlineStr">
        <is>
          <t>0.0</t>
        </is>
      </c>
      <c r="C89" s="38" t="n"/>
      <c r="D89" s="38" t="inlineStr">
        <is>
          <t>ENTRY, GLOBAL_CHECK, STOCKS_EXIT</t>
        </is>
      </c>
      <c r="E89" s="38">
        <f>IF(G89="",E88,IF(G89&gt;0,E88+G89,E88))</f>
        <v/>
      </c>
      <c r="F89" s="26" t="n"/>
      <c r="G89" s="38">
        <f>IFERROR(VLOOKUP($A89&amp;"_"&amp;$B89,Results_Deltas!$A$2:$P$15000,5,FALSE),"")</f>
        <v/>
      </c>
      <c r="H89" s="38" t="inlineStr">
        <is>
          <t>Blanket (page end)</t>
        </is>
      </c>
      <c r="I89" s="26" t="n"/>
      <c r="J89" s="26" t="n"/>
      <c r="K89" s="26" t="n"/>
      <c r="L89" s="26" t="inlineStr">
        <is>
          <t>NO</t>
        </is>
      </c>
      <c r="M89" s="26" t="n">
        <v>-1.065736568948236</v>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FUNDING_GATE_LONG_MAX</t>
        </is>
      </c>
      <c r="B90" s="38" t="inlineStr">
        <is>
          <t>0.0_ALT</t>
        </is>
      </c>
      <c r="C90" s="38" t="n"/>
      <c r="D90" s="38" t="inlineStr">
        <is>
          <t>ENTRY, GLOBAL_CHECK, STOCKS_EXIT</t>
        </is>
      </c>
      <c r="E90" s="38">
        <f>IF(G90="",E89,IF(G90&gt;0,E89+G90,E89))</f>
        <v/>
      </c>
      <c r="F90" s="26" t="n"/>
      <c r="G90" s="38">
        <f>IFERROR(VLOOKUP($A90&amp;"_"&amp;$B90,Results_Deltas!$A$2:$P$15000,5,FALSE),"")</f>
        <v/>
      </c>
      <c r="H90" s="38" t="inlineStr">
        <is>
          <t>Blanket (page end)</t>
        </is>
      </c>
      <c r="I90" s="26" t="n"/>
      <c r="J90" s="26" t="n"/>
      <c r="K90" s="26" t="n"/>
      <c r="L90" s="26" t="inlineStr">
        <is>
          <t>NO</t>
        </is>
      </c>
      <c r="M90" s="26" t="n">
        <v>-1.065736568948236</v>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FUNDING_GATE_MTF_REQUIRED</t>
        </is>
      </c>
      <c r="B91" s="38" t="inlineStr">
        <is>
          <t>0.0</t>
        </is>
      </c>
      <c r="C91" s="38" t="n"/>
      <c r="D91" s="38" t="inlineStr">
        <is>
          <t>ENTRY, GLOBAL_CHECK, STOCKS_EXIT</t>
        </is>
      </c>
      <c r="E91" s="38">
        <f>IF(G91="",E90,IF(G91&gt;0,E90+G91,E90))</f>
        <v/>
      </c>
      <c r="F91" s="26" t="n"/>
      <c r="G91" s="38">
        <f>IFERROR(VLOOKUP($A91&amp;"_"&amp;$B91,Results_Deltas!$A$2:$P$15000,5,FALSE),"")</f>
        <v/>
      </c>
      <c r="H91" s="38" t="inlineStr">
        <is>
          <t>Blanket (page end)</t>
        </is>
      </c>
      <c r="I91" s="26" t="n"/>
      <c r="J91" s="26" t="n"/>
      <c r="K91" s="26" t="n"/>
      <c r="L91" s="26" t="inlineStr">
        <is>
          <t>NO</t>
        </is>
      </c>
      <c r="M91" s="26" t="n">
        <v>-1.065736568948236</v>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FUNDING_GATE_MTF_REQUIRED</t>
        </is>
      </c>
      <c r="B92" s="38" t="inlineStr">
        <is>
          <t>0.0_ALT</t>
        </is>
      </c>
      <c r="C92" s="38" t="n"/>
      <c r="D92" s="38" t="inlineStr">
        <is>
          <t>ENTRY, GLOBAL_CHECK, STOCKS_EXIT</t>
        </is>
      </c>
      <c r="E92" s="38">
        <f>IF(G92="",E91,IF(G92&gt;0,E91+G92,E91))</f>
        <v/>
      </c>
      <c r="F92" s="26" t="n"/>
      <c r="G92" s="38">
        <f>IFERROR(VLOOKUP($A92&amp;"_"&amp;$B92,Results_Deltas!$A$2:$P$15000,5,FALSE),"")</f>
        <v/>
      </c>
      <c r="H92" s="38" t="inlineStr">
        <is>
          <t>Blanket (page end)</t>
        </is>
      </c>
      <c r="I92" s="26" t="n"/>
      <c r="J92" s="26" t="n"/>
      <c r="K92" s="26" t="n"/>
      <c r="L92" s="26" t="inlineStr">
        <is>
          <t>NO</t>
        </is>
      </c>
      <c r="M92" s="26" t="n">
        <v>-1.065736568948236</v>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FUNDING_GATE_SHORT_MIN</t>
        </is>
      </c>
      <c r="B93" s="38" t="inlineStr">
        <is>
          <t>0.0</t>
        </is>
      </c>
      <c r="C93" s="38" t="n"/>
      <c r="D93" s="38" t="inlineStr">
        <is>
          <t>ENTRY, GLOBAL_CHECK, STOCKS_EXIT</t>
        </is>
      </c>
      <c r="E93" s="38">
        <f>IF(G93="",E92,IF(G93&gt;0,E92+G93,E92))</f>
        <v/>
      </c>
      <c r="F93" s="26" t="n"/>
      <c r="G93" s="38">
        <f>IFERROR(VLOOKUP($A93&amp;"_"&amp;$B93,Results_Deltas!$A$2:$P$15000,5,FALSE),"")</f>
        <v/>
      </c>
      <c r="H93" s="38" t="inlineStr">
        <is>
          <t>Blanket (page end)</t>
        </is>
      </c>
      <c r="I93" s="26" t="n"/>
      <c r="J93" s="26" t="n"/>
      <c r="K93" s="26" t="n"/>
      <c r="L93" s="26" t="inlineStr">
        <is>
          <t>NO</t>
        </is>
      </c>
      <c r="M93" s="26" t="n">
        <v>-1.065736568948236</v>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FUNDING_GATE_SHORT_MIN</t>
        </is>
      </c>
      <c r="B94" s="38" t="inlineStr">
        <is>
          <t>0.0_ALT</t>
        </is>
      </c>
      <c r="C94" s="38" t="n"/>
      <c r="D94" s="38" t="inlineStr">
        <is>
          <t>ENTRY, GLOBAL_CHECK, STOCKS_EXIT</t>
        </is>
      </c>
      <c r="E94" s="38">
        <f>IF(G94="",E93,IF(G94&gt;0,E93+G94,E93))</f>
        <v/>
      </c>
      <c r="F94" s="26" t="n"/>
      <c r="G94" s="38">
        <f>IFERROR(VLOOKUP($A94&amp;"_"&amp;$B94,Results_Deltas!$A$2:$P$15000,5,FALSE),"")</f>
        <v/>
      </c>
      <c r="H94" s="38" t="inlineStr">
        <is>
          <t>Blanket (page end)</t>
        </is>
      </c>
      <c r="I94" s="26" t="n"/>
      <c r="J94" s="26" t="n"/>
      <c r="K94" s="26" t="n"/>
      <c r="L94" s="26" t="inlineStr">
        <is>
          <t>NO</t>
        </is>
      </c>
      <c r="M94" s="26" t="n">
        <v>-1.065736568948236</v>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GOLDEN_RULE_BASE_USD</t>
        </is>
      </c>
      <c r="B95" s="38" t="inlineStr">
        <is>
          <t>0.0</t>
        </is>
      </c>
      <c r="C95" s="38" t="n"/>
      <c r="D95" s="38" t="inlineStr">
        <is>
          <t>GLOBAL_CHECK, STOCKS_EXIT</t>
        </is>
      </c>
      <c r="E95" s="38">
        <f>IF(G95="",E94,IF(G95&gt;0,E94+G95,E94))</f>
        <v/>
      </c>
      <c r="F95" s="26" t="n"/>
      <c r="G95" s="38">
        <f>IFERROR(VLOOKUP($A95&amp;"_"&amp;$B95,Results_Deltas!$A$2:$P$15000,5,FALSE),"")</f>
        <v/>
      </c>
      <c r="H95" s="38" t="inlineStr">
        <is>
          <t>Blanket (page end)</t>
        </is>
      </c>
      <c r="I95" s="26" t="n"/>
      <c r="J95" s="26" t="n"/>
      <c r="K95" s="26" t="n"/>
      <c r="L95" s="26" t="inlineStr">
        <is>
          <t>NO</t>
        </is>
      </c>
      <c r="M95" s="26" t="n">
        <v>-1.052640644023878</v>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GOLDEN_RULE_BASE_USD</t>
        </is>
      </c>
      <c r="B96" s="38" t="inlineStr">
        <is>
          <t>0.0_ALT</t>
        </is>
      </c>
      <c r="C96" s="38" t="n"/>
      <c r="D96" s="38" t="inlineStr">
        <is>
          <t>GLOBAL_CHECK, STOCKS_EXIT</t>
        </is>
      </c>
      <c r="E96" s="38">
        <f>IF(G96="",E95,IF(G96&gt;0,E95+G96,E95))</f>
        <v/>
      </c>
      <c r="F96" s="26" t="n"/>
      <c r="G96" s="38">
        <f>IFERROR(VLOOKUP($A96&amp;"_"&amp;$B96,Results_Deltas!$A$2:$P$15000,5,FALSE),"")</f>
        <v/>
      </c>
      <c r="H96" s="38" t="inlineStr">
        <is>
          <t>Blanket (page end)</t>
        </is>
      </c>
      <c r="I96" s="26" t="n"/>
      <c r="J96" s="26" t="n"/>
      <c r="K96" s="26" t="n"/>
      <c r="L96" s="26" t="inlineStr">
        <is>
          <t>NO</t>
        </is>
      </c>
      <c r="M96" s="26" t="n">
        <v>-1.05347392759847</v>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GR_FILTER_ALL_ENTRIES</t>
        </is>
      </c>
      <c r="B97" s="38" t="inlineStr">
        <is>
          <t>0.0</t>
        </is>
      </c>
      <c r="C97" s="38" t="n"/>
      <c r="D97" s="38" t="inlineStr">
        <is>
          <t>GLOBAL_CHECK, STOCKS_EXIT</t>
        </is>
      </c>
      <c r="E97" s="38">
        <f>IF(G97="",E96,IF(G97&gt;0,E96+G97,E96))</f>
        <v/>
      </c>
      <c r="F97" s="26" t="n"/>
      <c r="G97" s="38">
        <f>IFERROR(VLOOKUP($A97&amp;"_"&amp;$B97,Results_Deltas!$A$2:$P$15000,5,FALSE),"")</f>
        <v/>
      </c>
      <c r="H97" s="38" t="inlineStr">
        <is>
          <t>Blanket (page end)</t>
        </is>
      </c>
      <c r="I97" s="26" t="n"/>
      <c r="J97" s="26" t="n"/>
      <c r="K97" s="26" t="n"/>
      <c r="L97" s="26" t="inlineStr">
        <is>
          <t>NO</t>
        </is>
      </c>
      <c r="M97" s="26" t="n">
        <v>-1.071672952216026</v>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GR_FILTER_ALL_ENTRIES</t>
        </is>
      </c>
      <c r="B98" s="38" t="inlineStr">
        <is>
          <t>0.0_ALT</t>
        </is>
      </c>
      <c r="C98" s="38" t="n"/>
      <c r="D98" s="38" t="inlineStr">
        <is>
          <t>GLOBAL_CHECK, STOCKS_EXIT</t>
        </is>
      </c>
      <c r="E98" s="38">
        <f>IF(G98="",E97,IF(G98&gt;0,E97+G98,E97))</f>
        <v/>
      </c>
      <c r="F98" s="26" t="n"/>
      <c r="G98" s="38">
        <f>IFERROR(VLOOKUP($A98&amp;"_"&amp;$B98,Results_Deltas!$A$2:$P$15000,5,FALSE),"")</f>
        <v/>
      </c>
      <c r="H98" s="38" t="inlineStr">
        <is>
          <t>Blanket (page end)</t>
        </is>
      </c>
      <c r="I98" s="26" t="n"/>
      <c r="J98" s="26" t="n"/>
      <c r="K98" s="26" t="n"/>
      <c r="L98" s="26" t="inlineStr">
        <is>
          <t>NO</t>
        </is>
      </c>
      <c r="M98" s="26" t="n">
        <v>-1.071672952216026</v>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9" t="inlineStr">
        <is>
          <t>GR_FILTER_VEC_ENABLED</t>
        </is>
      </c>
      <c r="B99" s="40" t="inlineStr">
        <is>
          <t>False</t>
        </is>
      </c>
      <c r="C99" s="38" t="n"/>
      <c r="D99" s="38" t="inlineStr">
        <is>
          <t>GLOBAL_CHECK</t>
        </is>
      </c>
      <c r="E99" s="38">
        <f>IF(G99="",E98,IF(G99&gt;0,E98+G99,E98))</f>
        <v/>
      </c>
      <c r="F99" s="26" t="n"/>
      <c r="G99" s="38">
        <f>IFERROR(VLOOKUP($A99&amp;"_"&amp;$B99,Results_Deltas!$A$2:$P$15000,5,FALSE),"")</f>
        <v/>
      </c>
      <c r="H99" s="38" t="inlineStr">
        <is>
          <t>Blanket (page end)</t>
        </is>
      </c>
      <c r="I99" s="26" t="n"/>
      <c r="J99" s="26" t="n"/>
      <c r="K99" s="26" t="n"/>
      <c r="L99" s="26" t="inlineStr">
        <is>
          <t>YES</t>
        </is>
      </c>
      <c r="M99" s="26" t="n">
        <v>-1.037112209542193</v>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GR_FILTER_VEC_ENABLED</t>
        </is>
      </c>
      <c r="B100" s="38" t="inlineStr">
        <is>
          <t>True</t>
        </is>
      </c>
      <c r="C100" s="38" t="n"/>
      <c r="D100" s="38" t="inlineStr">
        <is>
          <t>GLOBAL_CHECK</t>
        </is>
      </c>
      <c r="E100" s="38">
        <f>IF(G100="",E99,IF(G100&gt;0,E99+G100,E99))</f>
        <v/>
      </c>
      <c r="F100" s="26" t="n"/>
      <c r="G100" s="38">
        <f>IFERROR(VLOOKUP($A100&amp;"_"&amp;$B100,Results_Deltas!$A$2:$P$15000,5,FALSE),"")</f>
        <v/>
      </c>
      <c r="H100" s="38" t="inlineStr">
        <is>
          <t>Blanket (page end)</t>
        </is>
      </c>
      <c r="I100" s="26" t="n"/>
      <c r="J100" s="26" t="n"/>
      <c r="K100" s="26" t="n"/>
      <c r="L100" s="26" t="inlineStr">
        <is>
          <t>NO</t>
        </is>
      </c>
      <c r="M100" s="26" t="n">
        <v>-3.060612823509397</v>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GR_FILTER_VEC_MIN_TFS</t>
        </is>
      </c>
      <c r="B101" s="38" t="inlineStr">
        <is>
          <t>0</t>
        </is>
      </c>
      <c r="C101" s="38" t="n"/>
      <c r="D101" s="38" t="inlineStr">
        <is>
          <t>GLOBAL_CHECK</t>
        </is>
      </c>
      <c r="E101" s="38">
        <f>IF(G101="",E100,IF(G101&gt;0,E100+G101,E100))</f>
        <v/>
      </c>
      <c r="F101" s="26" t="n"/>
      <c r="G101" s="38">
        <f>IFERROR(VLOOKUP($A101&amp;"_"&amp;$B101,Results_Deltas!$A$2:$P$15000,5,FALSE),"")</f>
        <v/>
      </c>
      <c r="H101" s="38" t="inlineStr">
        <is>
          <t>Blanket (page end)</t>
        </is>
      </c>
      <c r="I101" s="26" t="n"/>
      <c r="J101" s="26" t="n"/>
      <c r="K101" s="26" t="n"/>
      <c r="L101" s="26" t="inlineStr">
        <is>
          <t>NO</t>
        </is>
      </c>
      <c r="M101" s="26" t="n">
        <v>-1.169844871846018</v>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9" t="inlineStr">
        <is>
          <t>GR_FILTER_VEC_MIN_TFS</t>
        </is>
      </c>
      <c r="B102" s="70" t="n">
        <v>0</v>
      </c>
      <c r="C102" s="38" t="n"/>
      <c r="D102" s="38" t="inlineStr">
        <is>
          <t>GLOBAL_CHECK</t>
        </is>
      </c>
      <c r="E102" s="38">
        <f>IF(G102="",E101,IF(G102&gt;0,E101+G102,E101))</f>
        <v/>
      </c>
      <c r="F102" s="26" t="n"/>
      <c r="G102" s="38">
        <f>IFERROR(VLOOKUP($A102&amp;"_"&amp;$B102,Results_Deltas!$A$2:$P$15000,5,FALSE),"")</f>
        <v/>
      </c>
      <c r="H102" s="38" t="inlineStr">
        <is>
          <t>Blanket (page end)</t>
        </is>
      </c>
      <c r="I102" s="26" t="n"/>
      <c r="J102" s="26" t="n"/>
      <c r="K102" s="26" t="n"/>
      <c r="L102" s="26" t="inlineStr">
        <is>
          <t>YES</t>
        </is>
      </c>
      <c r="M102" s="26" t="n">
        <v>-1.169844871846018</v>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GR_FILTER_VEC_MIN_TFS</t>
        </is>
      </c>
      <c r="B103" s="38" t="inlineStr">
        <is>
          <t>1</t>
        </is>
      </c>
      <c r="C103" s="38" t="n"/>
      <c r="D103" s="38" t="inlineStr">
        <is>
          <t>GLOBAL_CHECK</t>
        </is>
      </c>
      <c r="E103" s="38">
        <f>IF(G103="",E102,IF(G103&gt;0,E102+G103,E102))</f>
        <v/>
      </c>
      <c r="F103" s="26" t="n"/>
      <c r="G103" s="38">
        <f>IFERROR(VLOOKUP($A103&amp;"_"&amp;$B103,Results_Deltas!$A$2:$P$15000,5,FALSE),"")</f>
        <v/>
      </c>
      <c r="H103" s="38" t="inlineStr">
        <is>
          <t>Blanket (page end)</t>
        </is>
      </c>
      <c r="I103" s="26" t="n"/>
      <c r="J103" s="26" t="n"/>
      <c r="K103" s="26" t="n"/>
      <c r="L103" s="26" t="inlineStr">
        <is>
          <t>NO</t>
        </is>
      </c>
      <c r="M103" s="26" t="n">
        <v>-2.947772590204341</v>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9" t="inlineStr">
        <is>
          <t>HA_WICK_QUALITY_ENABLED</t>
        </is>
      </c>
      <c r="B104" s="40" t="inlineStr">
        <is>
          <t>False</t>
        </is>
      </c>
      <c r="C104" s="38" t="n"/>
      <c r="D104" s="38" t="inlineStr">
        <is>
          <t>ENTRY, GLOBAL_CHECK, STOCKS_EXIT</t>
        </is>
      </c>
      <c r="E104" s="38">
        <f>IF(G104="",E103,IF(G104&gt;0,E103+G104,E103))</f>
        <v/>
      </c>
      <c r="F104" s="26" t="n"/>
      <c r="G104" s="38">
        <f>IFERROR(VLOOKUP($A104&amp;"_"&amp;$B104,Results_Deltas!$A$2:$P$15000,5,FALSE),"")</f>
        <v/>
      </c>
      <c r="H104" s="38" t="inlineStr">
        <is>
          <t>Blanket (page end)</t>
        </is>
      </c>
      <c r="I104" s="26" t="n"/>
      <c r="J104" s="26" t="n"/>
      <c r="K104" s="26" t="n"/>
      <c r="L104" s="26" t="inlineStr">
        <is>
          <t>YES</t>
        </is>
      </c>
      <c r="M104" s="26" t="n">
        <v>-1.077266888133111</v>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HA_WICK_QUALITY_ENABLED</t>
        </is>
      </c>
      <c r="B105" s="38" t="inlineStr">
        <is>
          <t>True</t>
        </is>
      </c>
      <c r="C105" s="38" t="n"/>
      <c r="D105" s="38" t="inlineStr">
        <is>
          <t>ENTRY, GLOBAL_CHECK, STOCKS_EXIT</t>
        </is>
      </c>
      <c r="E105" s="38">
        <f>IF(G105="",E104,IF(G105&gt;0,E104+G105,E104))</f>
        <v/>
      </c>
      <c r="F105" s="26" t="n"/>
      <c r="G105" s="38">
        <f>IFERROR(VLOOKUP($A105&amp;"_"&amp;$B105,Results_Deltas!$A$2:$P$15000,5,FALSE),"")</f>
        <v/>
      </c>
      <c r="H105" s="38" t="inlineStr">
        <is>
          <t>Blanket (page end)</t>
        </is>
      </c>
      <c r="I105" s="26" t="n"/>
      <c r="J105" s="26" t="n"/>
      <c r="K105" s="26" t="n"/>
      <c r="L105" s="26" t="inlineStr">
        <is>
          <t>NO</t>
        </is>
      </c>
      <c r="M105" s="26" t="n">
        <v>-2.846944820911783</v>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9" t="inlineStr">
        <is>
          <t>HA_WICK_QUALITY_SCORE</t>
        </is>
      </c>
      <c r="B106" s="70" t="n">
        <v>0</v>
      </c>
      <c r="C106" s="38" t="n"/>
      <c r="D106" s="38" t="inlineStr">
        <is>
          <t>ENTRY, GLOBAL_CHECK, STOCKS_EXIT</t>
        </is>
      </c>
      <c r="E106" s="38">
        <f>IF(G106="",E105,IF(G106&gt;0,E105+G106,E105))</f>
        <v/>
      </c>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HA_WICK_QUALITY_SCORE</t>
        </is>
      </c>
      <c r="B107" s="38" t="inlineStr">
        <is>
          <t>15_ALT</t>
        </is>
      </c>
      <c r="C107" s="38" t="n"/>
      <c r="D107" s="38" t="inlineStr">
        <is>
          <t>ENTRY, GLOBAL_CHECK, STOCKS_EXIT</t>
        </is>
      </c>
      <c r="E107" s="38">
        <f>IF(G107="",E106,IF(G107&gt;0,E106+G107,E106))</f>
        <v/>
      </c>
      <c r="F107" s="26" t="n"/>
      <c r="G107" s="38">
        <f>IFERROR(VLOOKUP($A107&amp;"_"&amp;$B107,Results_Deltas!$A$2:$P$15000,5,FALSE),"")</f>
        <v/>
      </c>
      <c r="H107" s="38" t="inlineStr">
        <is>
          <t>Blanket (page end)</t>
        </is>
      </c>
      <c r="I107" s="26" t="n"/>
      <c r="J107" s="26" t="n"/>
      <c r="K107" s="26" t="n"/>
      <c r="L107" s="26" t="inlineStr">
        <is>
          <t>NO</t>
        </is>
      </c>
      <c r="M107" s="26" t="n">
        <v>-3.460955606298141</v>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HA_WICK_QUALITY_TF</t>
        </is>
      </c>
      <c r="B108" s="38" t="inlineStr">
        <is>
          <t>OFF</t>
        </is>
      </c>
      <c r="C108" s="38" t="n"/>
      <c r="D108" s="38" t="inlineStr">
        <is>
          <t>ENTRY, GLOBAL_CHECK, STOCKS_EXIT</t>
        </is>
      </c>
      <c r="E108" s="38">
        <f>IF(G108="",E107,IF(G108&gt;0,E107+G108,E107))</f>
        <v/>
      </c>
      <c r="F108" s="26" t="n"/>
      <c r="G108" s="38">
        <f>IFERROR(VLOOKUP($A108&amp;"_"&amp;$B108,Results_Deltas!$A$2:$P$15000,5,FALSE),"")</f>
        <v/>
      </c>
      <c r="H108" s="38" t="inlineStr">
        <is>
          <t>Blanket (page end)</t>
        </is>
      </c>
      <c r="I108" s="26" t="n"/>
      <c r="J108" s="26" t="n"/>
      <c r="K108" s="26" t="n"/>
      <c r="L108" s="26" t="inlineStr">
        <is>
          <t>NO</t>
        </is>
      </c>
      <c r="M108" s="26" t="n">
        <v>-2.659309617965581</v>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HA_WICK_QUALITY_TF</t>
        </is>
      </c>
      <c r="B109" s="38" t="inlineStr">
        <is>
          <t>D</t>
        </is>
      </c>
      <c r="C109" s="38" t="n"/>
      <c r="D109" s="38" t="inlineStr">
        <is>
          <t>ENTRY, GLOBAL_CHECK, STOCKS_EXIT</t>
        </is>
      </c>
      <c r="E109" s="38">
        <f>IF(G109="",E108,IF(G109&gt;0,E108+G109,E108))</f>
        <v/>
      </c>
      <c r="F109" s="26" t="n"/>
      <c r="G109" s="38">
        <f>IFERROR(VLOOKUP($A109&amp;"_"&amp;$B109,Results_Deltas!$A$2:$P$15000,5,FALSE),"")</f>
        <v/>
      </c>
      <c r="H109" s="38" t="inlineStr">
        <is>
          <t>Blanket (page end)</t>
        </is>
      </c>
      <c r="I109" s="26" t="n"/>
      <c r="J109" s="26" t="n"/>
      <c r="K109" s="26" t="n"/>
      <c r="L109" s="26" t="inlineStr">
        <is>
          <t>NO</t>
        </is>
      </c>
      <c r="M109" s="26" t="n">
        <v>-3.791363448468531</v>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HA_WICK_QUALITY_TF</t>
        </is>
      </c>
      <c r="B110" s="38" t="inlineStr">
        <is>
          <t>4h</t>
        </is>
      </c>
      <c r="C110" s="38" t="n"/>
      <c r="D110" s="38" t="inlineStr">
        <is>
          <t>ENTRY, GLOBAL_CHECK, STOCKS_EXIT</t>
        </is>
      </c>
      <c r="E110" s="38">
        <f>IF(G110="",E109,IF(G110&gt;0,E109+G110,E109))</f>
        <v/>
      </c>
      <c r="F110" s="26" t="n"/>
      <c r="G110" s="38">
        <f>IFERROR(VLOOKUP($A110&amp;"_"&amp;$B110,Results_Deltas!$A$2:$P$15000,5,FALSE),"")</f>
        <v/>
      </c>
      <c r="H110" s="38" t="inlineStr">
        <is>
          <t>Blanket (page end)</t>
        </is>
      </c>
      <c r="I110" s="26" t="n"/>
      <c r="J110" s="26" t="n"/>
      <c r="K110" s="26" t="n"/>
      <c r="L110" s="26" t="inlineStr">
        <is>
          <t>NO</t>
        </is>
      </c>
      <c r="M110" s="26" t="n">
        <v>-3.718009669005104</v>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9" t="inlineStr">
        <is>
          <t>HA_WICK_QUALITY_TF</t>
        </is>
      </c>
      <c r="B111" s="70" t="inlineStr">
        <is>
          <t>15m</t>
        </is>
      </c>
      <c r="C111" s="38" t="n"/>
      <c r="D111" s="38" t="inlineStr">
        <is>
          <t>ENTRY, GLOBAL_CHECK, STOCKS_EXIT</t>
        </is>
      </c>
      <c r="E111" s="38">
        <f>IF(G111="",E110,IF(G111&gt;0,E110+G111,E110))</f>
        <v/>
      </c>
      <c r="F111" s="26" t="n"/>
      <c r="G111" s="38">
        <f>IFERROR(VLOOKUP($A111&amp;"_"&amp;$B111,Results_Deltas!$A$2:$P$15000,5,FALSE),"")</f>
        <v/>
      </c>
      <c r="H111" s="38" t="inlineStr">
        <is>
          <t>Blanket (page end)</t>
        </is>
      </c>
      <c r="I111" s="26" t="n"/>
      <c r="J111" s="26" t="n"/>
      <c r="K111" s="26" t="n"/>
      <c r="L111" s="26" t="inlineStr">
        <is>
          <t>YES</t>
        </is>
      </c>
      <c r="M111" s="26" t="n">
        <v>-0.9938059021907942</v>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HA_WICK_QUALITY_TF</t>
        </is>
      </c>
      <c r="B112" s="38" t="inlineStr">
        <is>
          <t>15m</t>
        </is>
      </c>
      <c r="C112" s="38" t="n"/>
      <c r="D112" s="38" t="inlineStr">
        <is>
          <t>ENTRY, GLOBAL_CHECK, STOCKS_EXIT</t>
        </is>
      </c>
      <c r="E112" s="38">
        <f>IF(G112="",E111,IF(G112&gt;0,E111+G112,E111))</f>
        <v/>
      </c>
      <c r="F112" s="26" t="n"/>
      <c r="G112" s="38">
        <f>IFERROR(VLOOKUP($A112&amp;"_"&amp;$B112,Results_Deltas!$A$2:$P$15000,5,FALSE),"")</f>
        <v/>
      </c>
      <c r="H112" s="38" t="inlineStr">
        <is>
          <t>Blanket (page end)</t>
        </is>
      </c>
      <c r="I112" s="26" t="n"/>
      <c r="J112" s="26" t="n"/>
      <c r="K112" s="26" t="n"/>
      <c r="L112" s="26" t="inlineStr">
        <is>
          <t>NO</t>
        </is>
      </c>
      <c r="M112" s="26" t="n">
        <v>-0.9938059021907942</v>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HLR_SMA_BAND_PCT</t>
        </is>
      </c>
      <c r="B113" s="38" t="inlineStr">
        <is>
          <t>0</t>
        </is>
      </c>
      <c r="C113" s="38" t="n"/>
      <c r="D113" s="38" t="inlineStr">
        <is>
          <t>ENTRY, GLOBAL_CHECK, STOCKS_EXIT</t>
        </is>
      </c>
      <c r="E113" s="38">
        <f>IF(G113="",E112,IF(G113&gt;0,E112+G113,E112))</f>
        <v/>
      </c>
      <c r="F113" s="26" t="n"/>
      <c r="G113" s="38">
        <f>IFERROR(VLOOKUP($A113&amp;"_"&amp;$B113,Results_Deltas!$A$2:$P$15000,5,FALSE),"")</f>
        <v/>
      </c>
      <c r="H113" s="38" t="inlineStr">
        <is>
          <t>Blanket (page end)</t>
        </is>
      </c>
      <c r="I113" s="26" t="n"/>
      <c r="J113" s="26" t="n"/>
      <c r="K113" s="26" t="n"/>
      <c r="L113" s="26" t="inlineStr">
        <is>
          <t>NO</t>
        </is>
      </c>
      <c r="M113" s="26" t="n">
        <v>-1.005591139035261</v>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HLR_SMA_BAND_PCT</t>
        </is>
      </c>
      <c r="B114" s="38" t="inlineStr">
        <is>
          <t>2.0</t>
        </is>
      </c>
      <c r="C114" s="38" t="n"/>
      <c r="D114" s="38" t="inlineStr">
        <is>
          <t>ENTRY, GLOBAL_CHECK, STOCKS_EXIT</t>
        </is>
      </c>
      <c r="E114" s="38">
        <f>IF(G114="",E113,IF(G114&gt;0,E113+G114,E113))</f>
        <v/>
      </c>
      <c r="F114" s="26" t="n"/>
      <c r="G114" s="38">
        <f>IFERROR(VLOOKUP($A114&amp;"_"&amp;$B114,Results_Deltas!$A$2:$P$15000,5,FALSE),"")</f>
        <v/>
      </c>
      <c r="H114" s="38" t="inlineStr">
        <is>
          <t>Blanket (page end)</t>
        </is>
      </c>
      <c r="I114" s="26" t="n"/>
      <c r="J114" s="26" t="n"/>
      <c r="K114" s="26" t="n"/>
      <c r="L114" s="26" t="inlineStr">
        <is>
          <t>NO</t>
        </is>
      </c>
      <c r="M114" s="26" t="n">
        <v>-2.464903609314875</v>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HLR_SMA_BAND_PCT</t>
        </is>
      </c>
      <c r="B115" s="38" t="inlineStr">
        <is>
          <t>1.0</t>
        </is>
      </c>
      <c r="C115" s="38" t="n"/>
      <c r="D115" s="38" t="inlineStr">
        <is>
          <t>ENTRY, GLOBAL_CHECK, STOCKS_EXIT</t>
        </is>
      </c>
      <c r="E115" s="38">
        <f>IF(G115="",E114,IF(G115&gt;0,E114+G115,E114))</f>
        <v/>
      </c>
      <c r="F115" s="26" t="n"/>
      <c r="G115" s="38">
        <f>IFERROR(VLOOKUP($A115&amp;"_"&amp;$B115,Results_Deltas!$A$2:$P$15000,5,FALSE),"")</f>
        <v/>
      </c>
      <c r="H115" s="38" t="inlineStr">
        <is>
          <t>Blanket (page end)</t>
        </is>
      </c>
      <c r="I115" s="26" t="n"/>
      <c r="J115" s="26" t="n"/>
      <c r="K115" s="26" t="n"/>
      <c r="L115" s="26" t="inlineStr">
        <is>
          <t>NO</t>
        </is>
      </c>
      <c r="M115" s="26" t="n">
        <v>-3.879957419348864</v>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HLR_SMA_BAND_PCT</t>
        </is>
      </c>
      <c r="B116" s="38" t="inlineStr">
        <is>
          <t>0.5</t>
        </is>
      </c>
      <c r="C116" s="38" t="n"/>
      <c r="D116" s="38" t="inlineStr">
        <is>
          <t>ENTRY, GLOBAL_CHECK, STOCKS_EXIT</t>
        </is>
      </c>
      <c r="E116" s="38">
        <f>IF(G116="",E115,IF(G116&gt;0,E115+G116,E115))</f>
        <v/>
      </c>
      <c r="F116" s="26" t="n"/>
      <c r="G116" s="38">
        <f>IFERROR(VLOOKUP($A116&amp;"_"&amp;$B116,Results_Deltas!$A$2:$P$15000,5,FALSE),"")</f>
        <v/>
      </c>
      <c r="H116" s="38" t="inlineStr">
        <is>
          <t>Blanket (page end)</t>
        </is>
      </c>
      <c r="I116" s="26" t="n"/>
      <c r="J116" s="26" t="n"/>
      <c r="K116" s="26" t="n"/>
      <c r="L116" s="26" t="inlineStr">
        <is>
          <t>NO</t>
        </is>
      </c>
      <c r="M116" s="26" t="n">
        <v>-3.661175027479331</v>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HLR_TOP_MIN_TFS</t>
        </is>
      </c>
      <c r="B117" s="38" t="inlineStr">
        <is>
          <t>0</t>
        </is>
      </c>
      <c r="C117" s="38" t="n"/>
      <c r="D117" s="38" t="inlineStr">
        <is>
          <t>GLOBAL_CHECK, REENTRY, STOCKS_EXIT</t>
        </is>
      </c>
      <c r="E117" s="38">
        <f>IF(G117="",E116,IF(G117&gt;0,E116+G117,E116))</f>
        <v/>
      </c>
      <c r="F117" s="26" t="n"/>
      <c r="G117" s="38">
        <f>IFERROR(VLOOKUP($A117&amp;"_"&amp;$B117,Results_Deltas!$A$2:$P$15000,5,FALSE),"")</f>
        <v/>
      </c>
      <c r="H117" s="38" t="inlineStr">
        <is>
          <t>Blanket (page end)</t>
        </is>
      </c>
      <c r="I117" s="26" t="n"/>
      <c r="J117" s="26" t="n"/>
      <c r="K117" s="26" t="n"/>
      <c r="L117" s="26" t="inlineStr">
        <is>
          <t>NO</t>
        </is>
      </c>
      <c r="M117" s="26" t="n">
        <v>-1.03783584154096</v>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9" t="inlineStr">
        <is>
          <t>HLR_TOP_MIN_TFS</t>
        </is>
      </c>
      <c r="B118" s="70" t="n">
        <v>0</v>
      </c>
      <c r="C118" s="38" t="n"/>
      <c r="D118" s="38" t="inlineStr">
        <is>
          <t>GLOBAL_CHECK, REENTRY, STOCKS_EXIT</t>
        </is>
      </c>
      <c r="E118" s="38">
        <f>IF(G118="",E117,IF(G118&gt;0,E117+G118,E117))</f>
        <v/>
      </c>
      <c r="F118" s="26" t="n"/>
      <c r="G118" s="38">
        <f>IFERROR(VLOOKUP($A118&amp;"_"&amp;$B118,Results_Deltas!$A$2:$P$15000,5,FALSE),"")</f>
        <v/>
      </c>
      <c r="H118" s="38" t="inlineStr">
        <is>
          <t>Blanket (page end)</t>
        </is>
      </c>
      <c r="I118" s="26" t="n"/>
      <c r="J118" s="26" t="n"/>
      <c r="K118" s="26" t="n"/>
      <c r="L118" s="26" t="inlineStr">
        <is>
          <t>YES</t>
        </is>
      </c>
      <c r="M118" s="26" t="n">
        <v>-1.03783584154096</v>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HLR_TOP_MIN_TFS</t>
        </is>
      </c>
      <c r="B119" s="38" t="inlineStr">
        <is>
          <t>1</t>
        </is>
      </c>
      <c r="C119" s="38" t="n"/>
      <c r="D119" s="38" t="inlineStr">
        <is>
          <t>GLOBAL_CHECK, REENTRY, STOCKS_EXIT</t>
        </is>
      </c>
      <c r="E119" s="38">
        <f>IF(G119="",E118,IF(G119&gt;0,E118+G119,E118))</f>
        <v/>
      </c>
      <c r="F119" s="26" t="n"/>
      <c r="G119" s="38">
        <f>IFERROR(VLOOKUP($A119&amp;"_"&amp;$B119,Results_Deltas!$A$2:$P$15000,5,FALSE),"")</f>
        <v/>
      </c>
      <c r="H119" s="38" t="inlineStr">
        <is>
          <t>Blanket (page end)</t>
        </is>
      </c>
      <c r="I119" s="26" t="n"/>
      <c r="J119" s="26" t="n"/>
      <c r="K119" s="26" t="n"/>
      <c r="L119" s="26" t="inlineStr">
        <is>
          <t>NO</t>
        </is>
      </c>
      <c r="M119" s="26" t="n">
        <v>-2.814692330511476</v>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HTF4_CONF</t>
        </is>
      </c>
      <c r="B120" s="38" t="inlineStr">
        <is>
          <t>False</t>
        </is>
      </c>
      <c r="C120" s="38" t="n"/>
      <c r="D120" s="38" t="inlineStr">
        <is>
          <t>GLOBAL_CHECK, STOCKS_EXIT</t>
        </is>
      </c>
      <c r="E120" s="38">
        <f>IF(G120="",E119,IF(G120&gt;0,E119+G120,E119))</f>
        <v/>
      </c>
      <c r="F120" s="26" t="n"/>
      <c r="G120" s="38">
        <f>IFERROR(VLOOKUP($A120&amp;"_"&amp;$B120,Results_Deltas!$A$2:$P$15000,5,FALSE),"")</f>
        <v/>
      </c>
      <c r="H120" s="38" t="inlineStr">
        <is>
          <t>Blanket (page end)</t>
        </is>
      </c>
      <c r="I120" s="26" t="n"/>
      <c r="J120" s="26" t="n"/>
      <c r="K120" s="26" t="n"/>
      <c r="L120" s="26" t="inlineStr">
        <is>
          <t>NO</t>
        </is>
      </c>
      <c r="M120" s="26" t="n">
        <v>-1.048867630480403</v>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HTF4_CONF</t>
        </is>
      </c>
      <c r="B121" s="38" t="inlineStr">
        <is>
          <t>False_ALT</t>
        </is>
      </c>
      <c r="C121" s="38" t="n"/>
      <c r="D121" s="38" t="inlineStr">
        <is>
          <t>GLOBAL_CHECK, STOCKS_EXIT</t>
        </is>
      </c>
      <c r="E121" s="38">
        <f>IF(G121="",E120,IF(G121&gt;0,E120+G121,E120))</f>
        <v/>
      </c>
      <c r="F121" s="26" t="n"/>
      <c r="G121" s="38">
        <f>IFERROR(VLOOKUP($A121&amp;"_"&amp;$B121,Results_Deltas!$A$2:$P$15000,5,FALSE),"")</f>
        <v/>
      </c>
      <c r="H121" s="38" t="inlineStr">
        <is>
          <t>Blanket (page end)</t>
        </is>
      </c>
      <c r="I121" s="26" t="n"/>
      <c r="J121" s="26" t="n"/>
      <c r="K121" s="26" t="n"/>
      <c r="L121" s="26" t="inlineStr">
        <is>
          <t>NO</t>
        </is>
      </c>
      <c r="M121" s="26" t="n">
        <v>-1.22974562506312</v>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9" t="inlineStr">
        <is>
          <t>HTF_DIRECTION_GATE_ENABLED</t>
        </is>
      </c>
      <c r="B122" s="40" t="inlineStr">
        <is>
          <t>False</t>
        </is>
      </c>
      <c r="C122" s="38" t="n"/>
      <c r="D122" s="38" t="inlineStr">
        <is>
          <t>ENTRY, GLOBAL_CHECK, STOCKS_EXIT</t>
        </is>
      </c>
      <c r="E122" s="38">
        <f>IF(G122="",E121,IF(G122&gt;0,E121+G122,E121))</f>
        <v/>
      </c>
      <c r="F122" s="26" t="n"/>
      <c r="G122" s="38">
        <f>IFERROR(VLOOKUP($A122&amp;"_"&amp;$B122,Results_Deltas!$A$2:$P$15000,5,FALSE),"")</f>
        <v/>
      </c>
      <c r="H122" s="38" t="inlineStr">
        <is>
          <t>Blanket (page end)</t>
        </is>
      </c>
      <c r="I122" s="26" t="n"/>
      <c r="J122" s="26" t="n"/>
      <c r="K122" s="26" t="n"/>
      <c r="L122" s="26" t="inlineStr">
        <is>
          <t>YES</t>
        </is>
      </c>
      <c r="M122" s="26" t="n">
        <v>-0.8548535596411416</v>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HTF_DIRECTION_GATE_ENABLED</t>
        </is>
      </c>
      <c r="B123" s="38" t="inlineStr">
        <is>
          <t>True</t>
        </is>
      </c>
      <c r="C123" s="38" t="n"/>
      <c r="D123" s="38" t="inlineStr">
        <is>
          <t>ENTRY, GLOBAL_CHECK, STOCKS_EXIT</t>
        </is>
      </c>
      <c r="E123" s="38">
        <f>IF(G123="",E122,IF(G123&gt;0,E122+G123,E122))</f>
        <v/>
      </c>
      <c r="F123" s="26" t="n"/>
      <c r="G123" s="38">
        <f>IFERROR(VLOOKUP($A123&amp;"_"&amp;$B123,Results_Deltas!$A$2:$P$15000,5,FALSE),"")</f>
        <v/>
      </c>
      <c r="H123" s="38" t="inlineStr">
        <is>
          <t>Blanket (page end)</t>
        </is>
      </c>
      <c r="I123" s="26" t="n"/>
      <c r="J123" s="26" t="n"/>
      <c r="K123" s="26" t="n"/>
      <c r="L123" s="26" t="inlineStr">
        <is>
          <t>NO</t>
        </is>
      </c>
      <c r="M123" s="26" t="n">
        <v>-2.847572173835497</v>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HTF_GATE_BYPASS_RZ</t>
        </is>
      </c>
      <c r="B124" s="38" t="inlineStr">
        <is>
          <t>0.0</t>
        </is>
      </c>
      <c r="C124" s="38" t="n"/>
      <c r="D124" s="38" t="inlineStr">
        <is>
          <t>ENTRY, GLOBAL_CHECK, STOCKS_EXIT</t>
        </is>
      </c>
      <c r="E124" s="38">
        <f>IF(G124="",E123,IF(G124&gt;0,E123+G124,E123))</f>
        <v/>
      </c>
      <c r="F124" s="26" t="n"/>
      <c r="G124" s="38">
        <f>IFERROR(VLOOKUP($A124&amp;"_"&amp;$B124,Results_Deltas!$A$2:$P$15000,5,FALSE),"")</f>
        <v/>
      </c>
      <c r="H124" s="38" t="inlineStr">
        <is>
          <t>Blanket (page end)</t>
        </is>
      </c>
      <c r="I124" s="26" t="n"/>
      <c r="J124" s="26" t="n"/>
      <c r="K124" s="26" t="n"/>
      <c r="L124" s="26" t="inlineStr">
        <is>
          <t>NO</t>
        </is>
      </c>
      <c r="M124" s="26" t="n">
        <v>-0.8522625328357296</v>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HTF_GATE_BYPASS_RZ</t>
        </is>
      </c>
      <c r="B125" s="38" t="inlineStr">
        <is>
          <t>0.0_ALT</t>
        </is>
      </c>
      <c r="C125" s="38" t="n"/>
      <c r="D125" s="38" t="inlineStr">
        <is>
          <t>ENTRY, GLOBAL_CHECK, STOCKS_EXIT</t>
        </is>
      </c>
      <c r="E125" s="38">
        <f>IF(G125="",E124,IF(G125&gt;0,E124+G125,E124))</f>
        <v/>
      </c>
      <c r="F125" s="26" t="n"/>
      <c r="G125" s="38">
        <f>IFERROR(VLOOKUP($A125&amp;"_"&amp;$B125,Results_Deltas!$A$2:$P$15000,5,FALSE),"")</f>
        <v/>
      </c>
      <c r="H125" s="38" t="inlineStr">
        <is>
          <t>Blanket (page end)</t>
        </is>
      </c>
      <c r="I125" s="26" t="n"/>
      <c r="J125" s="26" t="n"/>
      <c r="K125" s="26" t="n"/>
      <c r="L125" s="26" t="inlineStr">
        <is>
          <t>NO</t>
        </is>
      </c>
      <c r="M125" s="26" t="n">
        <v>-0.8522625328357296</v>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HTF_GATE_D_MANDATORY</t>
        </is>
      </c>
      <c r="B126" s="38" t="inlineStr">
        <is>
          <t>0.0</t>
        </is>
      </c>
      <c r="C126" s="38" t="n"/>
      <c r="D126" s="38" t="inlineStr">
        <is>
          <t>ENTRY, GLOBAL_CHECK, STOCKS_EXIT</t>
        </is>
      </c>
      <c r="E126" s="38">
        <f>IF(G126="",E125,IF(G126&gt;0,E125+G126,E125))</f>
        <v/>
      </c>
      <c r="F126" s="26" t="n"/>
      <c r="G126" s="38">
        <f>IFERROR(VLOOKUP($A126&amp;"_"&amp;$B126,Results_Deltas!$A$2:$P$15000,5,FALSE),"")</f>
        <v/>
      </c>
      <c r="H126" s="38" t="inlineStr">
        <is>
          <t>Blanket (page end)</t>
        </is>
      </c>
      <c r="I126" s="26" t="n"/>
      <c r="J126" s="26" t="n"/>
      <c r="K126" s="26" t="n"/>
      <c r="L126" s="26" t="inlineStr">
        <is>
          <t>NO</t>
        </is>
      </c>
      <c r="M126" s="26" t="n">
        <v>-0.9057988152142123</v>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HTF_GATE_D_MANDATORY</t>
        </is>
      </c>
      <c r="B127" s="38" t="inlineStr">
        <is>
          <t>0.0_ALT</t>
        </is>
      </c>
      <c r="C127" s="38" t="n"/>
      <c r="D127" s="38" t="inlineStr">
        <is>
          <t>ENTRY, GLOBAL_CHECK, STOCKS_EXIT</t>
        </is>
      </c>
      <c r="E127" s="38">
        <f>IF(G127="",E126,IF(G127&gt;0,E126+G127,E126))</f>
        <v/>
      </c>
      <c r="F127" s="26" t="n"/>
      <c r="G127" s="38">
        <f>IFERROR(VLOOKUP($A127&amp;"_"&amp;$B127,Results_Deltas!$A$2:$P$15000,5,FALSE),"")</f>
        <v/>
      </c>
      <c r="H127" s="38" t="inlineStr">
        <is>
          <t>Blanket (page end)</t>
        </is>
      </c>
      <c r="I127" s="26" t="n"/>
      <c r="J127" s="26" t="n"/>
      <c r="K127" s="26" t="n"/>
      <c r="L127" s="26" t="inlineStr">
        <is>
          <t>NO</t>
        </is>
      </c>
      <c r="M127" s="26" t="n">
        <v>-0.9137444188564422</v>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HTF_GATE_MIN_CONFIRMATIONS</t>
        </is>
      </c>
      <c r="B128" s="38" t="inlineStr">
        <is>
          <t>0.0</t>
        </is>
      </c>
      <c r="C128" s="38" t="n"/>
      <c r="D128" s="38" t="inlineStr">
        <is>
          <t>ENTRY, GLOBAL_CHECK, STOCKS_EXIT</t>
        </is>
      </c>
      <c r="E128" s="38">
        <f>IF(G128="",E127,IF(G128&gt;0,E127+G128,E127))</f>
        <v/>
      </c>
      <c r="F128" s="26" t="n"/>
      <c r="G128" s="38">
        <f>IFERROR(VLOOKUP($A128&amp;"_"&amp;$B128,Results_Deltas!$A$2:$P$15000,5,FALSE),"")</f>
        <v/>
      </c>
      <c r="H128" s="38" t="inlineStr">
        <is>
          <t>Blanket (page end)</t>
        </is>
      </c>
      <c r="I128" s="26" t="n"/>
      <c r="J128" s="26" t="n"/>
      <c r="K128" s="26" t="n"/>
      <c r="L128" s="26" t="inlineStr">
        <is>
          <t>NO</t>
        </is>
      </c>
      <c r="M128" s="26" t="n">
        <v>-1.075513968663357</v>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HTF_GATE_MIN_CONFIRMATIONS</t>
        </is>
      </c>
      <c r="B129" s="38" t="inlineStr">
        <is>
          <t>0.0_ALT</t>
        </is>
      </c>
      <c r="C129" s="38" t="n"/>
      <c r="D129" s="38" t="inlineStr">
        <is>
          <t>ENTRY, GLOBAL_CHECK, STOCKS_EXIT</t>
        </is>
      </c>
      <c r="E129" s="38">
        <f>IF(G129="",E128,IF(G129&gt;0,E128+G129,E128))</f>
        <v/>
      </c>
      <c r="F129" s="26" t="n"/>
      <c r="G129" s="38">
        <f>IFERROR(VLOOKUP($A129&amp;"_"&amp;$B129,Results_Deltas!$A$2:$P$15000,5,FALSE),"")</f>
        <v/>
      </c>
      <c r="H129" s="38" t="inlineStr">
        <is>
          <t>Blanket (page end)</t>
        </is>
      </c>
      <c r="I129" s="26" t="n"/>
      <c r="J129" s="26" t="n"/>
      <c r="K129" s="26" t="n"/>
      <c r="L129" s="26" t="inlineStr">
        <is>
          <t>NO</t>
        </is>
      </c>
      <c r="M129" s="26" t="n">
        <v>-1.075513968663357</v>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HTF_TREND_VETO_BYPASS_ENABLED</t>
        </is>
      </c>
      <c r="B130" s="38" t="inlineStr">
        <is>
          <t>False</t>
        </is>
      </c>
      <c r="C130" s="38" t="n"/>
      <c r="D130" s="38" t="inlineStr">
        <is>
          <t>GLOBAL_CHECK, STOCKS_EXIT</t>
        </is>
      </c>
      <c r="E130" s="38">
        <f>IF(G130="",E129,IF(G130&gt;0,E129+G130,E129))</f>
        <v/>
      </c>
      <c r="F130" s="26" t="n"/>
      <c r="G130" s="38">
        <f>IFERROR(VLOOKUP($A130&amp;"_"&amp;$B130,Results_Deltas!$A$2:$P$15000,5,FALSE),"")</f>
        <v/>
      </c>
      <c r="H130" s="38" t="inlineStr">
        <is>
          <t>Blanket (page end)</t>
        </is>
      </c>
      <c r="I130" s="26" t="n"/>
      <c r="J130" s="26" t="n"/>
      <c r="K130" s="26" t="n"/>
      <c r="L130" s="26" t="inlineStr">
        <is>
          <t>NO</t>
        </is>
      </c>
      <c r="M130" s="26" t="n">
        <v>-0.7381240990985475</v>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9" t="inlineStr">
        <is>
          <t>HTF_TREND_VETO_BYPASS_ENABLED</t>
        </is>
      </c>
      <c r="B131" s="70" t="b">
        <v>0</v>
      </c>
      <c r="C131" s="38" t="n"/>
      <c r="D131" s="38" t="inlineStr">
        <is>
          <t>GLOBAL_CHECK, STOCKS_EXIT</t>
        </is>
      </c>
      <c r="E131" s="38">
        <f>IF(G131="",E130,IF(G131&gt;0,E130+G131,E130))</f>
        <v/>
      </c>
      <c r="F131" s="26" t="n"/>
      <c r="G131" s="38">
        <f>IFERROR(VLOOKUP($A131&amp;"_"&amp;$B131,Results_Deltas!$A$2:$P$15000,5,FALSE),"")</f>
        <v/>
      </c>
      <c r="H131" s="38" t="inlineStr">
        <is>
          <t>Blanket (page end)</t>
        </is>
      </c>
      <c r="I131" s="26" t="n"/>
      <c r="J131" s="26" t="n"/>
      <c r="K131" s="26" t="n"/>
      <c r="L131" s="26" t="inlineStr">
        <is>
          <t>YES</t>
        </is>
      </c>
      <c r="M131" s="26" t="n">
        <v>-0.7381240990985475</v>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HTF_TREND_VETO_BYPASS_REASONS</t>
        </is>
      </c>
      <c r="B132" s="38" t="inlineStr">
        <is>
          <t>0.0</t>
        </is>
      </c>
      <c r="C132" s="38" t="n"/>
      <c r="D132" s="38" t="inlineStr">
        <is>
          <t>GLOBAL_CHECK, STOCKS_EXIT</t>
        </is>
      </c>
      <c r="E132" s="38">
        <f>IF(G132="",E131,IF(G132&gt;0,E131+G132,E131))</f>
        <v/>
      </c>
      <c r="F132" s="26" t="n"/>
      <c r="G132" s="38">
        <f>IFERROR(VLOOKUP($A132&amp;"_"&amp;$B132,Results_Deltas!$A$2:$P$15000,5,FALSE),"")</f>
        <v/>
      </c>
      <c r="H132" s="38" t="inlineStr">
        <is>
          <t>Blanket (page end)</t>
        </is>
      </c>
      <c r="I132" s="26" t="n"/>
      <c r="J132" s="26" t="n"/>
      <c r="K132" s="26" t="n"/>
      <c r="L132" s="26" t="inlineStr">
        <is>
          <t>NO</t>
        </is>
      </c>
      <c r="M132" s="26" t="n">
        <v>-0.7833154594379859</v>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HTF_TREND_VETO_BYPASS_REASONS</t>
        </is>
      </c>
      <c r="B133" s="38" t="inlineStr">
        <is>
          <t>0.0_ALT</t>
        </is>
      </c>
      <c r="C133" s="38" t="n"/>
      <c r="D133" s="38" t="inlineStr">
        <is>
          <t>GLOBAL_CHECK, STOCKS_EXIT</t>
        </is>
      </c>
      <c r="E133" s="38">
        <f>IF(G133="",E132,IF(G133&gt;0,E132+G133,E132))</f>
        <v/>
      </c>
      <c r="F133" s="26" t="n"/>
      <c r="G133" s="38">
        <f>IFERROR(VLOOKUP($A133&amp;"_"&amp;$B133,Results_Deltas!$A$2:$P$15000,5,FALSE),"")</f>
        <v/>
      </c>
      <c r="H133" s="38" t="inlineStr">
        <is>
          <t>Blanket (page end)</t>
        </is>
      </c>
      <c r="I133" s="26" t="n"/>
      <c r="J133" s="26" t="n"/>
      <c r="K133" s="26" t="n"/>
      <c r="L133" s="26" t="inlineStr">
        <is>
          <t>NO</t>
        </is>
      </c>
      <c r="M133" s="26" t="n">
        <v>-0.7759947542095935</v>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LEADERBOARD_FILTER</t>
        </is>
      </c>
      <c r="B134" s="38" t="inlineStr">
        <is>
          <t>False</t>
        </is>
      </c>
      <c r="C134" s="38" t="n"/>
      <c r="D134" s="38" t="inlineStr">
        <is>
          <t>AUGMENT, ENTRY, EXIT, GLOBAL_CHECK, REDUCE, STOCKS_EXIT</t>
        </is>
      </c>
      <c r="E134" s="38">
        <f>IF(G134="",E133,IF(G134&gt;0,E133+G134,E133))</f>
        <v/>
      </c>
      <c r="F134" s="26" t="n"/>
      <c r="G134" s="38">
        <f>IFERROR(VLOOKUP($A134&amp;"_"&amp;$B134,Results_Deltas!$A$2:$P$15000,5,FALSE),"")</f>
        <v/>
      </c>
      <c r="H134" s="38" t="inlineStr">
        <is>
          <t>Blanket (page end)</t>
        </is>
      </c>
      <c r="I134" s="26" t="n"/>
      <c r="J134" s="26" t="n"/>
      <c r="K134" s="26" t="n"/>
      <c r="L134" s="26" t="inlineStr">
        <is>
          <t>NO</t>
        </is>
      </c>
      <c r="M134" s="26" t="n">
        <v>-1.056920237548038</v>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LEADERBOARD_FILTER</t>
        </is>
      </c>
      <c r="B135" s="38" t="inlineStr">
        <is>
          <t>False_ALT</t>
        </is>
      </c>
      <c r="C135" s="38" t="n"/>
      <c r="D135" s="38" t="inlineStr">
        <is>
          <t>AUGMENT, ENTRY, EXIT, GLOBAL_CHECK, REDUCE, STOCKS_EXIT</t>
        </is>
      </c>
      <c r="E135" s="38">
        <f>IF(G135="",E134,IF(G135&gt;0,E134+G135,E134))</f>
        <v/>
      </c>
      <c r="F135" s="26" t="n"/>
      <c r="G135" s="38">
        <f>IFERROR(VLOOKUP($A135&amp;"_"&amp;$B135,Results_Deltas!$A$2:$P$15000,5,FALSE),"")</f>
        <v/>
      </c>
      <c r="H135" s="38" t="inlineStr">
        <is>
          <t>Blanket (page end)</t>
        </is>
      </c>
      <c r="I135" s="26" t="n"/>
      <c r="J135" s="26" t="n"/>
      <c r="K135" s="26" t="n"/>
      <c r="L135" s="26" t="inlineStr">
        <is>
          <t>NO</t>
        </is>
      </c>
      <c r="M135" s="26" t="n">
        <v>-1.149157337741062</v>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LH_HL_FILTER_ENABLED</t>
        </is>
      </c>
      <c r="B136" s="40" t="inlineStr">
        <is>
          <t>False</t>
        </is>
      </c>
      <c r="C136" s="38" t="n"/>
      <c r="D136" s="38" t="inlineStr">
        <is>
          <t>ENTRY, GLOBAL_CHECK, STOCKS_EXIT</t>
        </is>
      </c>
      <c r="E136" s="38">
        <f>IF(G136="",E135,IF(G136&gt;0,E135+G136,E135))</f>
        <v/>
      </c>
      <c r="F136" s="26" t="n"/>
      <c r="G136" s="38">
        <f>IFERROR(VLOOKUP($A136&amp;"_"&amp;$B136,Results_Deltas!$A$2:$P$15000,5,FALSE),"")</f>
        <v/>
      </c>
      <c r="H136" s="38" t="inlineStr">
        <is>
          <t>Blanket (page end)</t>
        </is>
      </c>
      <c r="I136" s="26" t="n"/>
      <c r="J136" s="26" t="n"/>
      <c r="K136" s="26" t="n"/>
      <c r="L136" s="26" t="inlineStr">
        <is>
          <t>YES</t>
        </is>
      </c>
      <c r="M136" s="26" t="n">
        <v>-1.037338165677105</v>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LH_HL_FILTER_ENABLED</t>
        </is>
      </c>
      <c r="B137" s="38" t="inlineStr">
        <is>
          <t>True</t>
        </is>
      </c>
      <c r="C137" s="38" t="n"/>
      <c r="D137" s="38" t="inlineStr">
        <is>
          <t>ENTRY, GLOBAL_CHECK, STOCKS_EXIT</t>
        </is>
      </c>
      <c r="E137" s="38">
        <f>IF(G137="",E136,IF(G137&gt;0,E136+G137,E136))</f>
        <v/>
      </c>
      <c r="F137" s="26" t="n"/>
      <c r="G137" s="38">
        <f>IFERROR(VLOOKUP($A137&amp;"_"&amp;$B137,Results_Deltas!$A$2:$P$15000,5,FALSE),"")</f>
        <v/>
      </c>
      <c r="H137" s="38" t="inlineStr">
        <is>
          <t>Blanket (page end)</t>
        </is>
      </c>
      <c r="I137" s="26" t="n"/>
      <c r="J137" s="26" t="n"/>
      <c r="K137" s="26" t="n"/>
      <c r="L137" s="26" t="inlineStr">
        <is>
          <t>NO</t>
        </is>
      </c>
      <c r="M137" s="26" t="n">
        <v>-2.775815128755646</v>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9" t="inlineStr">
        <is>
          <t>LH_HL_FILTER_MODE</t>
        </is>
      </c>
      <c r="B138" s="40" t="inlineStr">
        <is>
          <t>STRICT_2BAR</t>
        </is>
      </c>
      <c r="C138" s="38" t="n"/>
      <c r="D138" s="38" t="inlineStr">
        <is>
          <t>ENTRY, GLOBAL_CHECK, STOCKS_EXIT</t>
        </is>
      </c>
      <c r="E138" s="38">
        <f>IF(G138="",E137,IF(G138&gt;0,E137+G138,E137))</f>
        <v/>
      </c>
      <c r="F138" s="26" t="n"/>
      <c r="G138" s="38">
        <f>IFERROR(VLOOKUP($A138&amp;"_"&amp;$B138,Results_Deltas!$A$2:$P$15000,5,FALSE),"")</f>
        <v/>
      </c>
      <c r="H138" s="38" t="inlineStr">
        <is>
          <t>Blanket (page end)</t>
        </is>
      </c>
      <c r="I138" s="26" t="n"/>
      <c r="J138" s="26" t="n"/>
      <c r="K138" s="26" t="n"/>
      <c r="L138" s="26" t="inlineStr">
        <is>
          <t>YES</t>
        </is>
      </c>
      <c r="M138" s="26" t="n">
        <v>-3.579944243383054</v>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LH_HL_FILTER_MODE</t>
        </is>
      </c>
      <c r="B139" s="38" t="inlineStr">
        <is>
          <t>STRICT_2BAR_ALT</t>
        </is>
      </c>
      <c r="C139" s="38" t="n"/>
      <c r="D139" s="38" t="inlineStr">
        <is>
          <t>ENTRY, GLOBAL_CHECK, STOCKS_EXIT</t>
        </is>
      </c>
      <c r="E139" s="38">
        <f>IF(G139="",E138,IF(G139&gt;0,E138+G139,E138))</f>
        <v/>
      </c>
      <c r="F139" s="26" t="n"/>
      <c r="G139" s="38">
        <f>IFERROR(VLOOKUP($A139&amp;"_"&amp;$B139,Results_Deltas!$A$2:$P$15000,5,FALSE),"")</f>
        <v/>
      </c>
      <c r="H139" s="38" t="inlineStr">
        <is>
          <t>Blanket (page end)</t>
        </is>
      </c>
      <c r="I139" s="26" t="n"/>
      <c r="J139" s="26" t="n"/>
      <c r="K139" s="26" t="n"/>
      <c r="L139" s="26" t="inlineStr">
        <is>
          <t>NO</t>
        </is>
      </c>
      <c r="M139" s="26" t="n">
        <v>-3.575767556393105</v>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9" t="inlineStr">
        <is>
          <t>LH_HL_FILTER_REQUIRE_BOTH</t>
        </is>
      </c>
      <c r="B140" s="40" t="inlineStr">
        <is>
          <t>False</t>
        </is>
      </c>
      <c r="C140" s="38" t="n"/>
      <c r="D140" s="38" t="inlineStr">
        <is>
          <t>ENTRY, GLOBAL_CHECK, STOCKS_EXIT</t>
        </is>
      </c>
      <c r="E140" s="38">
        <f>IF(G140="",E139,IF(G140&gt;0,E139+G140,E139))</f>
        <v/>
      </c>
      <c r="F140" s="26" t="n"/>
      <c r="G140" s="38">
        <f>IFERROR(VLOOKUP($A140&amp;"_"&amp;$B140,Results_Deltas!$A$2:$P$15000,5,FALSE),"")</f>
        <v/>
      </c>
      <c r="H140" s="38" t="inlineStr">
        <is>
          <t>Blanket (page end)</t>
        </is>
      </c>
      <c r="I140" s="26" t="n"/>
      <c r="J140" s="26" t="n"/>
      <c r="K140" s="26" t="n"/>
      <c r="L140" s="26" t="inlineStr">
        <is>
          <t>YES</t>
        </is>
      </c>
      <c r="M140" s="26" t="n">
        <v>-1.100914084061081</v>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LH_HL_FILTER_REQUIRE_BOTH</t>
        </is>
      </c>
      <c r="B141" s="38" t="inlineStr">
        <is>
          <t>False_ALT</t>
        </is>
      </c>
      <c r="C141" s="38" t="n"/>
      <c r="D141" s="38" t="inlineStr">
        <is>
          <t>ENTRY, GLOBAL_CHECK, STOCKS_EXIT</t>
        </is>
      </c>
      <c r="E141" s="38">
        <f>IF(G141="",E140,IF(G141&gt;0,E140+G141,E140))</f>
        <v/>
      </c>
      <c r="F141" s="26" t="n"/>
      <c r="G141" s="38">
        <f>IFERROR(VLOOKUP($A141&amp;"_"&amp;$B141,Results_Deltas!$A$2:$P$15000,5,FALSE),"")</f>
        <v/>
      </c>
      <c r="H141" s="38" t="inlineStr">
        <is>
          <t>Blanket (page end)</t>
        </is>
      </c>
      <c r="I141" s="26" t="n"/>
      <c r="J141" s="26" t="n"/>
      <c r="K141" s="26" t="n"/>
      <c r="L141" s="26" t="inlineStr">
        <is>
          <t>NO</t>
        </is>
      </c>
      <c r="M141" s="26" t="n">
        <v>-1.185071233272765</v>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9" t="inlineStr">
        <is>
          <t>LIVE_VEC_EMERGENCY_BRAKE_ENABLED</t>
        </is>
      </c>
      <c r="B142" s="40" t="inlineStr">
        <is>
          <t>False</t>
        </is>
      </c>
      <c r="C142" s="38" t="n"/>
      <c r="D142" s="38" t="inlineStr">
        <is>
          <t>GLOBAL_CHECK, STOCKS_EXIT</t>
        </is>
      </c>
      <c r="E142" s="38">
        <f>IF(G142="",E141,IF(G142&gt;0,E141+G142,E141))</f>
        <v/>
      </c>
      <c r="F142" s="26" t="n"/>
      <c r="G142" s="38">
        <f>IFERROR(VLOOKUP($A142&amp;"_"&amp;$B142,Results_Deltas!$A$2:$P$15000,5,FALSE),"")</f>
        <v/>
      </c>
      <c r="H142" s="38" t="inlineStr">
        <is>
          <t>Blanket (page end)</t>
        </is>
      </c>
      <c r="I142" s="26" t="n"/>
      <c r="J142" s="26" t="n"/>
      <c r="K142" s="26" t="n"/>
      <c r="L142" s="26" t="inlineStr">
        <is>
          <t>YES</t>
        </is>
      </c>
      <c r="M142" s="26" t="n">
        <v>-0.6605412955389218</v>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LIVE_VEC_EMERGENCY_BRAKE_ENABLED</t>
        </is>
      </c>
      <c r="B143" s="38" t="inlineStr">
        <is>
          <t>True</t>
        </is>
      </c>
      <c r="C143" s="38" t="n"/>
      <c r="D143" s="38" t="inlineStr">
        <is>
          <t>GLOBAL_CHECK, STOCKS_EXIT</t>
        </is>
      </c>
      <c r="E143" s="38">
        <f>IF(G143="",E142,IF(G143&gt;0,E142+G143,E142))</f>
        <v/>
      </c>
      <c r="F143" s="26" t="n"/>
      <c r="G143" s="38">
        <f>IFERROR(VLOOKUP($A143&amp;"_"&amp;$B143,Results_Deltas!$A$2:$P$15000,5,FALSE),"")</f>
        <v/>
      </c>
      <c r="H143" s="38" t="inlineStr">
        <is>
          <t>Blanket (page end)</t>
        </is>
      </c>
      <c r="I143" s="26" t="n"/>
      <c r="J143" s="26" t="n"/>
      <c r="K143" s="26" t="n"/>
      <c r="L143" s="26" t="inlineStr">
        <is>
          <t>NO</t>
        </is>
      </c>
      <c r="M143" s="26" t="n">
        <v>-2.369856599106328</v>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9" t="inlineStr">
        <is>
          <t>LR_BAND_LADDER_STOCH_EXTREME</t>
        </is>
      </c>
      <c r="B144" s="40" t="inlineStr">
        <is>
          <t>30.0</t>
        </is>
      </c>
      <c r="C144" s="38" t="n"/>
      <c r="D144" s="38" t="inlineStr">
        <is>
          <t>GLOBAL_CHECK, STOCKS_EXIT</t>
        </is>
      </c>
      <c r="E144" s="38">
        <f>IF(G144="",E143,IF(G144&gt;0,E143+G144,E143))</f>
        <v/>
      </c>
      <c r="F144" s="26" t="n"/>
      <c r="G144" s="38">
        <f>IFERROR(VLOOKUP($A144&amp;"_"&amp;$B144,Results_Deltas!$A$2:$P$15000,5,FALSE),"")</f>
        <v/>
      </c>
      <c r="H144" s="38" t="inlineStr">
        <is>
          <t>Blanket (page end)</t>
        </is>
      </c>
      <c r="I144" s="26" t="n"/>
      <c r="J144" s="26" t="n"/>
      <c r="K144" s="26" t="n"/>
      <c r="L144" s="26" t="inlineStr">
        <is>
          <t>YES</t>
        </is>
      </c>
      <c r="M144" s="26" t="n">
        <v>-2.381886588436749</v>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LR_BAND_LADDER_STOCH_EXTREME</t>
        </is>
      </c>
      <c r="B145" s="38" t="inlineStr">
        <is>
          <t>30.0_ALT</t>
        </is>
      </c>
      <c r="C145" s="38" t="n"/>
      <c r="D145" s="38" t="inlineStr">
        <is>
          <t>GLOBAL_CHECK, STOCKS_EXIT</t>
        </is>
      </c>
      <c r="E145" s="38">
        <f>IF(G145="",E144,IF(G145&gt;0,E144+G145,E144))</f>
        <v/>
      </c>
      <c r="F145" s="26" t="n"/>
      <c r="G145" s="38">
        <f>IFERROR(VLOOKUP($A145&amp;"_"&amp;$B145,Results_Deltas!$A$2:$P$15000,5,FALSE),"")</f>
        <v/>
      </c>
      <c r="H145" s="38" t="inlineStr">
        <is>
          <t>Blanket (page end)</t>
        </is>
      </c>
      <c r="I145" s="26" t="n"/>
      <c r="J145" s="26" t="n"/>
      <c r="K145" s="26" t="n"/>
      <c r="L145" s="26" t="inlineStr">
        <is>
          <t>NO</t>
        </is>
      </c>
      <c r="M145" s="26" t="n">
        <v>-2.391236967552825</v>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LR_BAND_LADDER_TF_BOTTOM</t>
        </is>
      </c>
      <c r="B146" s="38" t="inlineStr">
        <is>
          <t>0</t>
        </is>
      </c>
      <c r="C146" s="38" t="n"/>
      <c r="D146" s="38" t="inlineStr">
        <is>
          <t>GLOBAL_CHECK, STOCKS_EXIT</t>
        </is>
      </c>
      <c r="E146" s="38">
        <f>IF(G146="",E145,IF(G146&gt;0,E145+G146,E145))</f>
        <v/>
      </c>
      <c r="F146" s="26" t="n"/>
      <c r="G146" s="38">
        <f>IFERROR(VLOOKUP($A146&amp;"_"&amp;$B146,Results_Deltas!$A$2:$P$15000,5,FALSE),"")</f>
        <v/>
      </c>
      <c r="H146" s="38" t="inlineStr">
        <is>
          <t>Blanket (page end)</t>
        </is>
      </c>
      <c r="I146" s="26" t="n"/>
      <c r="J146" s="26" t="n"/>
      <c r="K146" s="26" t="n"/>
      <c r="L146" s="26" t="inlineStr">
        <is>
          <t>NO</t>
        </is>
      </c>
      <c r="M146" s="26" t="n">
        <v>-1.748810859910659</v>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LR_BAND_LADDER_TF_BOTTOM</t>
        </is>
      </c>
      <c r="B147" s="38" t="inlineStr">
        <is>
          <t>1</t>
        </is>
      </c>
      <c r="C147" s="38" t="n"/>
      <c r="D147" s="38" t="inlineStr">
        <is>
          <t>GLOBAL_CHECK, STOCKS_EXIT</t>
        </is>
      </c>
      <c r="E147" s="38">
        <f>IF(G147="",E146,IF(G147&gt;0,E146+G147,E146))</f>
        <v/>
      </c>
      <c r="F147" s="26" t="n"/>
      <c r="G147" s="38">
        <f>IFERROR(VLOOKUP($A147&amp;"_"&amp;$B147,Results_Deltas!$A$2:$P$15000,5,FALSE),"")</f>
        <v/>
      </c>
      <c r="H147" s="38" t="inlineStr">
        <is>
          <t>Blanket (page end)</t>
        </is>
      </c>
      <c r="I147" s="26" t="n"/>
      <c r="J147" s="26" t="n"/>
      <c r="K147" s="26" t="n"/>
      <c r="L147" s="26" t="inlineStr">
        <is>
          <t>NO</t>
        </is>
      </c>
      <c r="M147" s="26" t="n">
        <v>-2.541673143618867</v>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LR_BAND_LADDER_TF_TOP</t>
        </is>
      </c>
      <c r="B148" s="38" t="inlineStr">
        <is>
          <t>0</t>
        </is>
      </c>
      <c r="C148" s="38" t="n"/>
      <c r="D148" s="38" t="inlineStr">
        <is>
          <t>GLOBAL_CHECK, STOCKS_EXIT</t>
        </is>
      </c>
      <c r="E148" s="38">
        <f>IF(G148="",E147,IF(G148&gt;0,E147+G148,E147))</f>
        <v/>
      </c>
      <c r="F148" s="26" t="n"/>
      <c r="G148" s="38">
        <f>IFERROR(VLOOKUP($A148&amp;"_"&amp;$B148,Results_Deltas!$A$2:$P$15000,5,FALSE),"")</f>
        <v/>
      </c>
      <c r="H148" s="38" t="inlineStr">
        <is>
          <t>Blanket (page end)</t>
        </is>
      </c>
      <c r="I148" s="26" t="n"/>
      <c r="J148" s="26" t="n"/>
      <c r="K148" s="26" t="n"/>
      <c r="L148" s="26" t="inlineStr">
        <is>
          <t>NO</t>
        </is>
      </c>
      <c r="M148" s="26" t="n">
        <v>-1.976130109786298</v>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LR_BAND_LADDER_TF_TOP</t>
        </is>
      </c>
      <c r="B149" s="38" t="inlineStr">
        <is>
          <t>1</t>
        </is>
      </c>
      <c r="C149" s="38" t="n"/>
      <c r="D149" s="38" t="inlineStr">
        <is>
          <t>GLOBAL_CHECK, STOCKS_EXIT</t>
        </is>
      </c>
      <c r="E149" s="38">
        <f>IF(G149="",E148,IF(G149&gt;0,E148+G149,E148))</f>
        <v/>
      </c>
      <c r="F149" s="26" t="n"/>
      <c r="G149" s="38">
        <f>IFERROR(VLOOKUP($A149&amp;"_"&amp;$B149,Results_Deltas!$A$2:$P$15000,5,FALSE),"")</f>
        <v/>
      </c>
      <c r="H149" s="38" t="inlineStr">
        <is>
          <t>Blanket (page end)</t>
        </is>
      </c>
      <c r="I149" s="26" t="n"/>
      <c r="J149" s="26" t="n"/>
      <c r="K149" s="26" t="n"/>
      <c r="L149" s="26" t="inlineStr">
        <is>
          <t>NO</t>
        </is>
      </c>
      <c r="M149" s="26" t="n">
        <v>-2.725953392711919</v>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9" t="inlineStr">
        <is>
          <t>MANDATORY_REENTRY_WT_FILTER_MIN_TFS</t>
        </is>
      </c>
      <c r="B150" s="70" t="n">
        <v>0</v>
      </c>
      <c r="C150" s="38" t="n"/>
      <c r="D150" s="38" t="inlineStr">
        <is>
          <t>GLOBAL_CHECK, STOCKS_EXIT</t>
        </is>
      </c>
      <c r="E150" s="38">
        <f>IF(G150="",E149,IF(G150&gt;0,E149+G150,E149))</f>
        <v/>
      </c>
      <c r="F150" s="26" t="n"/>
      <c r="G150" s="38">
        <f>IFERROR(VLOOKUP($A150&amp;"_"&amp;$B150,Results_Deltas!$A$2:$P$15000,5,FALSE),"")</f>
        <v/>
      </c>
      <c r="H150" s="38" t="inlineStr">
        <is>
          <t>Blanket (page end)</t>
        </is>
      </c>
      <c r="I150" s="26" t="n"/>
      <c r="J150" s="26" t="n"/>
      <c r="K150" s="26" t="n"/>
      <c r="L150" s="26" t="inlineStr">
        <is>
          <t>YES</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MANDATORY_REENTRY_WT_FILTER_MIN_TFS</t>
        </is>
      </c>
      <c r="B151" s="38" t="inlineStr">
        <is>
          <t>3</t>
        </is>
      </c>
      <c r="C151" s="38" t="n"/>
      <c r="D151" s="38" t="inlineStr">
        <is>
          <t>GLOBAL_CHECK, STOCKS_EXIT</t>
        </is>
      </c>
      <c r="E151" s="38">
        <f>IF(G151="",E150,IF(G151&gt;0,E150+G151,E150))</f>
        <v/>
      </c>
      <c r="F151" s="26" t="n"/>
      <c r="G151" s="38">
        <f>IFERROR(VLOOKUP($A151&amp;"_"&amp;$B151,Results_Deltas!$A$2:$P$15000,5,FALSE),"")</f>
        <v/>
      </c>
      <c r="H151" s="38" t="inlineStr">
        <is>
          <t>Blanket (page end)</t>
        </is>
      </c>
      <c r="I151" s="26" t="n"/>
      <c r="J151" s="26" t="n"/>
      <c r="K151" s="26" t="n"/>
      <c r="L151" s="26" t="inlineStr">
        <is>
          <t>NO</t>
        </is>
      </c>
      <c r="M151" s="26" t="n">
        <v>-2.207630972307757</v>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MANDATORY_REENTRY_WT_FILTER_MIN_TFS</t>
        </is>
      </c>
      <c r="B152" s="38" t="inlineStr">
        <is>
          <t>2</t>
        </is>
      </c>
      <c r="C152" s="38" t="n"/>
      <c r="D152" s="38" t="inlineStr">
        <is>
          <t>GLOBAL_CHECK, STOCKS_EXIT</t>
        </is>
      </c>
      <c r="E152" s="38">
        <f>IF(G152="",E151,IF(G152&gt;0,E151+G152,E151))</f>
        <v/>
      </c>
      <c r="F152" s="26" t="n"/>
      <c r="G152" s="38">
        <f>IFERROR(VLOOKUP($A152&amp;"_"&amp;$B152,Results_Deltas!$A$2:$P$15000,5,FALSE),"")</f>
        <v/>
      </c>
      <c r="H152" s="38" t="inlineStr">
        <is>
          <t>Blanket (page end)</t>
        </is>
      </c>
      <c r="I152" s="26" t="n"/>
      <c r="J152" s="26" t="n"/>
      <c r="K152" s="26" t="n"/>
      <c r="L152" s="26" t="inlineStr">
        <is>
          <t>NO</t>
        </is>
      </c>
      <c r="M152" s="26" t="n">
        <v>-2.913707457908977</v>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MANDATORY_REENTRY_WT_FILTER_MIN_VELOCITY</t>
        </is>
      </c>
      <c r="B153" s="40" t="inlineStr">
        <is>
          <t>0.0</t>
        </is>
      </c>
      <c r="C153" s="38" t="n"/>
      <c r="D153" s="38" t="inlineStr">
        <is>
          <t>GLOBAL_CHECK, STOCKS_EXIT</t>
        </is>
      </c>
      <c r="E153" s="38">
        <f>IF(G153="",E152,IF(G153&gt;0,E152+G153,E152))</f>
        <v/>
      </c>
      <c r="F153" s="26" t="n"/>
      <c r="G153" s="38">
        <f>IFERROR(VLOOKUP($A153&amp;"_"&amp;$B153,Results_Deltas!$A$2:$P$15000,5,FALSE),"")</f>
        <v/>
      </c>
      <c r="H153" s="38" t="inlineStr">
        <is>
          <t>Blanket (page end)</t>
        </is>
      </c>
      <c r="I153" s="26" t="n"/>
      <c r="J153" s="26" t="n"/>
      <c r="K153" s="26" t="n"/>
      <c r="L153" s="26" t="inlineStr">
        <is>
          <t>YES</t>
        </is>
      </c>
      <c r="M153" s="26" t="n">
        <v>-0.8213755780558168</v>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MANDATORY_REENTRY_WT_FILTER_MIN_VELOCITY</t>
        </is>
      </c>
      <c r="B154" s="38" t="inlineStr">
        <is>
          <t>0.0_ALT</t>
        </is>
      </c>
      <c r="C154" s="38" t="n"/>
      <c r="D154" s="38" t="inlineStr">
        <is>
          <t>GLOBAL_CHECK, STOCKS_EXIT</t>
        </is>
      </c>
      <c r="E154" s="38">
        <f>IF(G154="",E153,IF(G154&gt;0,E153+G154,E153))</f>
        <v/>
      </c>
      <c r="F154" s="26" t="n"/>
      <c r="G154" s="38">
        <f>IFERROR(VLOOKUP($A154&amp;"_"&amp;$B154,Results_Deltas!$A$2:$P$15000,5,FALSE),"")</f>
        <v/>
      </c>
      <c r="H154" s="38" t="inlineStr">
        <is>
          <t>Blanket (page end)</t>
        </is>
      </c>
      <c r="I154" s="26" t="n"/>
      <c r="J154" s="26" t="n"/>
      <c r="K154" s="26" t="n"/>
      <c r="L154" s="26" t="inlineStr">
        <is>
          <t>NO</t>
        </is>
      </c>
      <c r="M154" s="26" t="n">
        <v>-0.8136991707842671</v>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MANDATORY_REENTRY_WT_FILTER_REQUIRE_FLIP</t>
        </is>
      </c>
      <c r="B155" s="70" t="n">
        <v>0</v>
      </c>
      <c r="C155" s="38" t="n"/>
      <c r="D155" s="38" t="inlineStr">
        <is>
          <t>GLOBAL_CHECK, STOCKS_EXIT</t>
        </is>
      </c>
      <c r="E155" s="38">
        <f>IF(G155="",E154,IF(G155&gt;0,E154+G155,E154))</f>
        <v/>
      </c>
      <c r="F155" s="26" t="n"/>
      <c r="G155" s="38">
        <f>IFERROR(VLOOKUP($A155&amp;"_"&amp;$B155,Results_Deltas!$A$2:$P$15000,5,FALSE),"")</f>
        <v/>
      </c>
      <c r="H155" s="38" t="inlineStr">
        <is>
          <t>Blanket (page end)</t>
        </is>
      </c>
      <c r="I155" s="26" t="n"/>
      <c r="J155" s="26" t="n"/>
      <c r="K155" s="26" t="n"/>
      <c r="L155" s="26" t="inlineStr">
        <is>
          <t>YES</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MANDATORY_REENTRY_WT_FILTER_REQUIRE_FLIP</t>
        </is>
      </c>
      <c r="B156" s="38" t="inlineStr">
        <is>
          <t>False_ALT</t>
        </is>
      </c>
      <c r="C156" s="38" t="n"/>
      <c r="D156" s="38" t="inlineStr">
        <is>
          <t>GLOBAL_CHECK, STOCKS_EXIT</t>
        </is>
      </c>
      <c r="E156" s="38">
        <f>IF(G156="",E155,IF(G156&gt;0,E155+G156,E155))</f>
        <v/>
      </c>
      <c r="F156" s="26" t="n"/>
      <c r="G156" s="38">
        <f>IFERROR(VLOOKUP($A156&amp;"_"&amp;$B156,Results_Deltas!$A$2:$P$15000,5,FALSE),"")</f>
        <v/>
      </c>
      <c r="H156" s="38" t="inlineStr">
        <is>
          <t>Blanket (page end)</t>
        </is>
      </c>
      <c r="I156" s="26" t="n"/>
      <c r="J156" s="26" t="n"/>
      <c r="K156" s="26" t="n"/>
      <c r="L156" s="26" t="inlineStr">
        <is>
          <t>NO</t>
        </is>
      </c>
      <c r="M156" s="26" t="n">
        <v>-0.8610177099664712</v>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MANDATORY_REENTRY_WT_FILTER_VELOCITY_RATIO</t>
        </is>
      </c>
      <c r="B157" s="70" t="n">
        <v>0</v>
      </c>
      <c r="C157" s="38" t="n"/>
      <c r="D157" s="38" t="inlineStr">
        <is>
          <t>GLOBAL_CHECK, STOCKS_EXIT</t>
        </is>
      </c>
      <c r="E157" s="38">
        <f>IF(G157="",E156,IF(G157&gt;0,E156+G157,E156))</f>
        <v/>
      </c>
      <c r="F157" s="26" t="n"/>
      <c r="G157" s="38">
        <f>IFERROR(VLOOKUP($A157&amp;"_"&amp;$B157,Results_Deltas!$A$2:$P$15000,5,FALSE),"")</f>
        <v/>
      </c>
      <c r="H157" s="38" t="inlineStr">
        <is>
          <t>Blanket (page end)</t>
        </is>
      </c>
      <c r="I157" s="26" t="n"/>
      <c r="J157" s="26" t="n"/>
      <c r="K157" s="26" t="n"/>
      <c r="L157" s="26" t="inlineStr">
        <is>
          <t>YES</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MANDATORY_REENTRY_WT_FILTER_VELOCITY_RATIO</t>
        </is>
      </c>
      <c r="B158" s="38" t="inlineStr">
        <is>
          <t>0.90_ALT</t>
        </is>
      </c>
      <c r="C158" s="38" t="n"/>
      <c r="D158" s="38" t="inlineStr">
        <is>
          <t>GLOBAL_CHECK, STOCKS_EXIT</t>
        </is>
      </c>
      <c r="E158" s="38">
        <f>IF(G158="",E157,IF(G158&gt;0,E157+G158,E157))</f>
        <v/>
      </c>
      <c r="F158" s="26" t="n"/>
      <c r="G158" s="38">
        <f>IFERROR(VLOOKUP($A158&amp;"_"&amp;$B158,Results_Deltas!$A$2:$P$15000,5,FALSE),"")</f>
        <v/>
      </c>
      <c r="H158" s="38" t="inlineStr">
        <is>
          <t>Blanket (page end)</t>
        </is>
      </c>
      <c r="I158" s="26" t="n"/>
      <c r="J158" s="26" t="n"/>
      <c r="K158" s="26" t="n"/>
      <c r="L158" s="26" t="inlineStr">
        <is>
          <t>NO</t>
        </is>
      </c>
      <c r="M158" s="26" t="n">
        <v>-3.074990242191562</v>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MARKET_QUALITY_SCORE_ENABLED</t>
        </is>
      </c>
      <c r="B159" s="40" t="inlineStr">
        <is>
          <t>False</t>
        </is>
      </c>
      <c r="C159" s="38" t="n"/>
      <c r="D159" s="38" t="inlineStr">
        <is>
          <t>ENTRY, GLOBAL_CHECK, STOCKS_EXIT</t>
        </is>
      </c>
      <c r="E159" s="38">
        <f>IF(G159="",E158,IF(G159&gt;0,E158+G159,E158))</f>
        <v/>
      </c>
      <c r="F159" s="26" t="n"/>
      <c r="G159" s="38">
        <f>IFERROR(VLOOKUP($A159&amp;"_"&amp;$B159,Results_Deltas!$A$2:$P$15000,5,FALSE),"")</f>
        <v/>
      </c>
      <c r="H159" s="38" t="inlineStr">
        <is>
          <t>Blanket (page end)</t>
        </is>
      </c>
      <c r="I159" s="26" t="n"/>
      <c r="J159" s="26" t="n"/>
      <c r="K159" s="26" t="n"/>
      <c r="L159" s="26" t="inlineStr">
        <is>
          <t>YES</t>
        </is>
      </c>
      <c r="M159" s="26" t="n">
        <v>-0.862930138978159</v>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MARKET_QUALITY_SCORE_ENABLED</t>
        </is>
      </c>
      <c r="B160" s="38" t="inlineStr">
        <is>
          <t>True</t>
        </is>
      </c>
      <c r="C160" s="38" t="n"/>
      <c r="D160" s="38" t="inlineStr">
        <is>
          <t>ENTRY, GLOBAL_CHECK, STOCKS_EXIT</t>
        </is>
      </c>
      <c r="E160" s="38">
        <f>IF(G160="",E159,IF(G160&gt;0,E159+G160,E159))</f>
        <v/>
      </c>
      <c r="F160" s="26" t="n"/>
      <c r="G160" s="38">
        <f>IFERROR(VLOOKUP($A160&amp;"_"&amp;$B160,Results_Deltas!$A$2:$P$15000,5,FALSE),"")</f>
        <v/>
      </c>
      <c r="H160" s="38" t="inlineStr">
        <is>
          <t>Blanket (page end)</t>
        </is>
      </c>
      <c r="I160" s="26" t="n"/>
      <c r="J160" s="26" t="n"/>
      <c r="K160" s="26" t="n"/>
      <c r="L160" s="26" t="inlineStr">
        <is>
          <t>NO</t>
        </is>
      </c>
      <c r="M160" s="26" t="n">
        <v>-3.404115595704529</v>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MI_TF_AGREE_MIN</t>
        </is>
      </c>
      <c r="B161" s="38" t="inlineStr">
        <is>
          <t>0.0</t>
        </is>
      </c>
      <c r="C161" s="38" t="n"/>
      <c r="D161" s="38" t="inlineStr">
        <is>
          <t>ENTRY, GLOBAL_CHECK, STOCKS_EXIT</t>
        </is>
      </c>
      <c r="E161" s="38">
        <f>IF(G161="",E160,IF(G161&gt;0,E160+G161,E160))</f>
        <v/>
      </c>
      <c r="F161" s="26" t="n"/>
      <c r="G161" s="38">
        <f>IFERROR(VLOOKUP($A161&amp;"_"&amp;$B161,Results_Deltas!$A$2:$P$15000,5,FALSE),"")</f>
        <v/>
      </c>
      <c r="H161" s="38" t="inlineStr">
        <is>
          <t>Blanket (page end)</t>
        </is>
      </c>
      <c r="I161" s="26" t="n"/>
      <c r="J161" s="26" t="n"/>
      <c r="K161" s="26" t="n"/>
      <c r="L161" s="26" t="inlineStr">
        <is>
          <t>NO</t>
        </is>
      </c>
      <c r="M161" s="26" t="n">
        <v>-1.00111744103822</v>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MI_TF_AGREE_MIN</t>
        </is>
      </c>
      <c r="B162" s="38" t="inlineStr">
        <is>
          <t>0.0_ALT</t>
        </is>
      </c>
      <c r="C162" s="38" t="n"/>
      <c r="D162" s="38" t="inlineStr">
        <is>
          <t>ENTRY, GLOBAL_CHECK, STOCKS_EXIT</t>
        </is>
      </c>
      <c r="E162" s="38">
        <f>IF(G162="",E161,IF(G162&gt;0,E161+G162,E161))</f>
        <v/>
      </c>
      <c r="F162" s="26" t="n"/>
      <c r="G162" s="38">
        <f>IFERROR(VLOOKUP($A162&amp;"_"&amp;$B162,Results_Deltas!$A$2:$P$15000,5,FALSE),"")</f>
        <v/>
      </c>
      <c r="H162" s="38" t="inlineStr">
        <is>
          <t>Blanket (page end)</t>
        </is>
      </c>
      <c r="I162" s="26" t="n"/>
      <c r="J162" s="26" t="n"/>
      <c r="K162" s="26" t="n"/>
      <c r="L162" s="26" t="inlineStr">
        <is>
          <t>NO</t>
        </is>
      </c>
      <c r="M162" s="26" t="n">
        <v>-1.00111744103822</v>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9" t="inlineStr">
        <is>
          <t>MOVER_THRESHOLD</t>
        </is>
      </c>
      <c r="B163" s="70" t="n">
        <v>0</v>
      </c>
      <c r="C163" s="38" t="n"/>
      <c r="D163" s="38" t="inlineStr">
        <is>
          <t>ENTRY, GLOBAL_CHECK, STOCKS_EXIT</t>
        </is>
      </c>
      <c r="E163" s="38">
        <f>IF(G163="",E162,IF(G163&gt;0,E162+G163,E162))</f>
        <v/>
      </c>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MOVER_THRESHOLD</t>
        </is>
      </c>
      <c r="B164" s="38" t="inlineStr">
        <is>
          <t>6.25</t>
        </is>
      </c>
      <c r="C164" s="38" t="n"/>
      <c r="D164" s="38" t="inlineStr">
        <is>
          <t>ENTRY, GLOBAL_CHECK, STOCKS_EXIT</t>
        </is>
      </c>
      <c r="E164" s="38">
        <f>IF(G164="",E163,IF(G164&gt;0,E163+G164,E163))</f>
        <v/>
      </c>
      <c r="F164" s="26" t="n"/>
      <c r="G164" s="38">
        <f>IFERROR(VLOOKUP($A164&amp;"_"&amp;$B164,Results_Deltas!$A$2:$P$15000,5,FALSE),"")</f>
        <v/>
      </c>
      <c r="H164" s="38" t="inlineStr">
        <is>
          <t>Blanket (page end)</t>
        </is>
      </c>
      <c r="I164" s="26" t="n"/>
      <c r="J164" s="26" t="n"/>
      <c r="K164" s="26" t="n"/>
      <c r="L164" s="26" t="inlineStr">
        <is>
          <t>NO</t>
        </is>
      </c>
      <c r="M164" s="26" t="n">
        <v>-2.347616859768149</v>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MOVER_THRESHOLD</t>
        </is>
      </c>
      <c r="B165" s="38" t="inlineStr">
        <is>
          <t>3.75</t>
        </is>
      </c>
      <c r="C165" s="38" t="n"/>
      <c r="D165" s="38" t="inlineStr">
        <is>
          <t>ENTRY, GLOBAL_CHECK, STOCKS_EXIT</t>
        </is>
      </c>
      <c r="E165" s="38">
        <f>IF(G165="",E164,IF(G165&gt;0,E164+G165,E164))</f>
        <v/>
      </c>
      <c r="F165" s="26" t="n"/>
      <c r="G165" s="38">
        <f>IFERROR(VLOOKUP($A165&amp;"_"&amp;$B165,Results_Deltas!$A$2:$P$15000,5,FALSE),"")</f>
        <v/>
      </c>
      <c r="H165" s="38" t="inlineStr">
        <is>
          <t>Blanket (page end)</t>
        </is>
      </c>
      <c r="I165" s="26" t="n"/>
      <c r="J165" s="26" t="n"/>
      <c r="K165" s="26" t="n"/>
      <c r="L165" s="26" t="inlineStr">
        <is>
          <t>NO</t>
        </is>
      </c>
      <c r="M165" s="26" t="n">
        <v>-2.889932633806699</v>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MOVER_THRESHOLD</t>
        </is>
      </c>
      <c r="B166" s="38" t="inlineStr">
        <is>
          <t>2.5</t>
        </is>
      </c>
      <c r="C166" s="38" t="n"/>
      <c r="D166" s="38" t="inlineStr">
        <is>
          <t>ENTRY, GLOBAL_CHECK, STOCKS_EXIT</t>
        </is>
      </c>
      <c r="E166" s="38">
        <f>IF(G166="",E165,IF(G166&gt;0,E165+G166,E165))</f>
        <v/>
      </c>
      <c r="F166" s="26" t="n"/>
      <c r="G166" s="38">
        <f>IFERROR(VLOOKUP($A166&amp;"_"&amp;$B166,Results_Deltas!$A$2:$P$15000,5,FALSE),"")</f>
        <v/>
      </c>
      <c r="H166" s="38" t="inlineStr">
        <is>
          <t>Blanket (page end)</t>
        </is>
      </c>
      <c r="I166" s="26" t="n"/>
      <c r="J166" s="26" t="n"/>
      <c r="K166" s="26" t="n"/>
      <c r="L166" s="26" t="inlineStr">
        <is>
          <t>NO</t>
        </is>
      </c>
      <c r="M166" s="26" t="n">
        <v>-2.717392011172228</v>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MTF_FILTER_STRONG_BUY_QUICK_BYPASS</t>
        </is>
      </c>
      <c r="B167" s="38" t="inlineStr">
        <is>
          <t>0.0</t>
        </is>
      </c>
      <c r="C167" s="38" t="n"/>
      <c r="D167" s="38" t="inlineStr">
        <is>
          <t>GLOBAL_CHECK, STOCKS_EXIT</t>
        </is>
      </c>
      <c r="E167" s="38">
        <f>IF(G167="",E166,IF(G167&gt;0,E166+G167,E166))</f>
        <v/>
      </c>
      <c r="F167" s="26" t="n"/>
      <c r="G167" s="38">
        <f>IFERROR(VLOOKUP($A167&amp;"_"&amp;$B167,Results_Deltas!$A$2:$P$15000,5,FALSE),"")</f>
        <v/>
      </c>
      <c r="H167" s="38" t="inlineStr">
        <is>
          <t>Blanket (page end)</t>
        </is>
      </c>
      <c r="I167" s="26" t="n"/>
      <c r="J167" s="26" t="n"/>
      <c r="K167" s="26" t="n"/>
      <c r="L167" s="26" t="inlineStr">
        <is>
          <t>NO</t>
        </is>
      </c>
      <c r="M167" s="26" t="n">
        <v>-0.8355366818746452</v>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MTF_FILTER_STRONG_BUY_QUICK_BYPASS</t>
        </is>
      </c>
      <c r="B168" s="38" t="inlineStr">
        <is>
          <t>0.0_ALT</t>
        </is>
      </c>
      <c r="C168" s="38" t="n"/>
      <c r="D168" s="38" t="inlineStr">
        <is>
          <t>GLOBAL_CHECK, STOCKS_EXIT</t>
        </is>
      </c>
      <c r="E168" s="38">
        <f>IF(G168="",E167,IF(G168&gt;0,E167+G168,E167))</f>
        <v/>
      </c>
      <c r="F168" s="26" t="n"/>
      <c r="G168" s="38">
        <f>IFERROR(VLOOKUP($A168&amp;"_"&amp;$B168,Results_Deltas!$A$2:$P$15000,5,FALSE),"")</f>
        <v/>
      </c>
      <c r="H168" s="38" t="inlineStr">
        <is>
          <t>Blanket (page end)</t>
        </is>
      </c>
      <c r="I168" s="26" t="n"/>
      <c r="J168" s="26" t="n"/>
      <c r="K168" s="26" t="n"/>
      <c r="L168" s="26" t="inlineStr">
        <is>
          <t>NO</t>
        </is>
      </c>
      <c r="M168" s="26" t="n">
        <v>-0.8355366818746452</v>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MTF_GR_MIN_IND</t>
        </is>
      </c>
      <c r="B169" s="38" t="inlineStr">
        <is>
          <t>5</t>
        </is>
      </c>
      <c r="C169" s="38" t="n"/>
      <c r="D169" s="38" t="inlineStr">
        <is>
          <t>GLOBAL_CHECK, STOCKS_EXIT</t>
        </is>
      </c>
      <c r="E169" s="38">
        <f>IF(G169="",E168,IF(G169&gt;0,E168+G169,E168))</f>
        <v/>
      </c>
      <c r="F169" s="26" t="n"/>
      <c r="G169" s="38">
        <f>IFERROR(VLOOKUP($A169&amp;"_"&amp;$B169,Results_Deltas!$A$2:$P$15000,5,FALSE),"")</f>
        <v/>
      </c>
      <c r="H169" s="38" t="inlineStr">
        <is>
          <t>Blanket (page end)</t>
        </is>
      </c>
      <c r="I169" s="26" t="n"/>
      <c r="J169" s="26" t="n"/>
      <c r="K169" s="26" t="n"/>
      <c r="L169" s="26" t="inlineStr">
        <is>
          <t>NO</t>
        </is>
      </c>
      <c r="M169" s="26" t="n">
        <v>-3.685444839687722</v>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MTF_GR_MIN_IND</t>
        </is>
      </c>
      <c r="B170" s="38" t="inlineStr">
        <is>
          <t>5_ALT</t>
        </is>
      </c>
      <c r="C170" s="38" t="n"/>
      <c r="D170" s="38" t="inlineStr">
        <is>
          <t>GLOBAL_CHECK, STOCKS_EXIT</t>
        </is>
      </c>
      <c r="E170" s="38">
        <f>IF(G170="",E169,IF(G170&gt;0,E169+G170,E169))</f>
        <v/>
      </c>
      <c r="F170" s="26" t="n"/>
      <c r="G170" s="38">
        <f>IFERROR(VLOOKUP($A170&amp;"_"&amp;$B170,Results_Deltas!$A$2:$P$15000,5,FALSE),"")</f>
        <v/>
      </c>
      <c r="H170" s="38" t="inlineStr">
        <is>
          <t>Blanket (page end)</t>
        </is>
      </c>
      <c r="I170" s="26" t="n"/>
      <c r="J170" s="26" t="n"/>
      <c r="K170" s="26" t="n"/>
      <c r="L170" s="26" t="inlineStr">
        <is>
          <t>NO</t>
        </is>
      </c>
      <c r="M170" s="26" t="n">
        <v>-3.685444839687722</v>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9" t="inlineStr">
        <is>
          <t>MTS_BOTTOM_BONUS_THRESHOLD</t>
        </is>
      </c>
      <c r="B171" s="70" t="n">
        <v>0</v>
      </c>
      <c r="C171" s="38" t="n"/>
      <c r="D171" s="38" t="inlineStr">
        <is>
          <t>ENTRY, GLOBAL_CHECK, STOCKS_EXIT</t>
        </is>
      </c>
      <c r="E171" s="38">
        <f>IF(G171="",E170,IF(G171&gt;0,E170+G171,E170))</f>
        <v/>
      </c>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MTS_BOTTOM_BONUS_THRESHOLD</t>
        </is>
      </c>
      <c r="B172" s="38" t="inlineStr">
        <is>
          <t>31.25</t>
        </is>
      </c>
      <c r="C172" s="38" t="n"/>
      <c r="D172" s="38" t="inlineStr">
        <is>
          <t>ENTRY, GLOBAL_CHECK, STOCKS_EXIT</t>
        </is>
      </c>
      <c r="E172" s="38">
        <f>IF(G172="",E171,IF(G172&gt;0,E171+G172,E171))</f>
        <v/>
      </c>
      <c r="F172" s="26" t="n"/>
      <c r="G172" s="38">
        <f>IFERROR(VLOOKUP($A172&amp;"_"&amp;$B172,Results_Deltas!$A$2:$P$15000,5,FALSE),"")</f>
        <v/>
      </c>
      <c r="H172" s="38" t="inlineStr">
        <is>
          <t>Blanket (page end)</t>
        </is>
      </c>
      <c r="I172" s="26" t="n"/>
      <c r="J172" s="26" t="n"/>
      <c r="K172" s="26" t="n"/>
      <c r="L172" s="26" t="inlineStr">
        <is>
          <t>NO</t>
        </is>
      </c>
      <c r="M172" s="26" t="n">
        <v>-3.814927157653766</v>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MTS_BOTTOM_BONUS_THRESHOLD</t>
        </is>
      </c>
      <c r="B173" s="38" t="inlineStr">
        <is>
          <t>18.75</t>
        </is>
      </c>
      <c r="C173" s="38" t="n"/>
      <c r="D173" s="38" t="inlineStr">
        <is>
          <t>ENTRY, GLOBAL_CHECK, STOCKS_EXIT</t>
        </is>
      </c>
      <c r="E173" s="38">
        <f>IF(G173="",E172,IF(G173&gt;0,E172+G173,E172))</f>
        <v/>
      </c>
      <c r="F173" s="26" t="n"/>
      <c r="G173" s="38">
        <f>IFERROR(VLOOKUP($A173&amp;"_"&amp;$B173,Results_Deltas!$A$2:$P$15000,5,FALSE),"")</f>
        <v/>
      </c>
      <c r="H173" s="38" t="inlineStr">
        <is>
          <t>Blanket (page end)</t>
        </is>
      </c>
      <c r="I173" s="26" t="n"/>
      <c r="J173" s="26" t="n"/>
      <c r="K173" s="26" t="n"/>
      <c r="L173" s="26" t="inlineStr">
        <is>
          <t>NO</t>
        </is>
      </c>
      <c r="M173" s="26" t="n">
        <v>-3.717461043310639</v>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MTS_BOTTOM_BONUS_THRESHOLD</t>
        </is>
      </c>
      <c r="B174" s="38" t="inlineStr">
        <is>
          <t>12.5</t>
        </is>
      </c>
      <c r="C174" s="38" t="n"/>
      <c r="D174" s="38" t="inlineStr">
        <is>
          <t>ENTRY, GLOBAL_CHECK, STOCKS_EXIT</t>
        </is>
      </c>
      <c r="E174" s="38">
        <f>IF(G174="",E173,IF(G174&gt;0,E173+G174,E173))</f>
        <v/>
      </c>
      <c r="F174" s="26" t="n"/>
      <c r="G174" s="38">
        <f>IFERROR(VLOOKUP($A174&amp;"_"&amp;$B174,Results_Deltas!$A$2:$P$15000,5,FALSE),"")</f>
        <v/>
      </c>
      <c r="H174" s="38" t="inlineStr">
        <is>
          <t>Blanket (page end)</t>
        </is>
      </c>
      <c r="I174" s="26" t="n"/>
      <c r="J174" s="26" t="n"/>
      <c r="K174" s="26" t="n"/>
      <c r="L174" s="26" t="inlineStr">
        <is>
          <t>NO</t>
        </is>
      </c>
      <c r="M174" s="26" t="n">
        <v>-3.086250461971856</v>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9" t="inlineStr">
        <is>
          <t>MTS_BOTTOM_STRONG_THRESHOLD</t>
        </is>
      </c>
      <c r="B175" s="70" t="n">
        <v>0</v>
      </c>
      <c r="C175" s="38" t="n"/>
      <c r="D175" s="38" t="inlineStr">
        <is>
          <t>ENTRY, GLOBAL_CHECK, STOCKS_EXIT</t>
        </is>
      </c>
      <c r="E175" s="38">
        <f>IF(G175="",E174,IF(G175&gt;0,E174+G175,E174))</f>
        <v/>
      </c>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MTS_BOTTOM_STRONG_THRESHOLD</t>
        </is>
      </c>
      <c r="B176" s="38" t="inlineStr">
        <is>
          <t>50</t>
        </is>
      </c>
      <c r="C176" s="38" t="n"/>
      <c r="D176" s="38" t="inlineStr">
        <is>
          <t>ENTRY, GLOBAL_CHECK, STOCKS_EXIT</t>
        </is>
      </c>
      <c r="E176" s="38">
        <f>IF(G176="",E175,IF(G176&gt;0,E175+G176,E175))</f>
        <v/>
      </c>
      <c r="F176" s="26" t="n"/>
      <c r="G176" s="38">
        <f>IFERROR(VLOOKUP($A176&amp;"_"&amp;$B176,Results_Deltas!$A$2:$P$15000,5,FALSE),"")</f>
        <v/>
      </c>
      <c r="H176" s="38" t="inlineStr">
        <is>
          <t>Blanket (page end)</t>
        </is>
      </c>
      <c r="I176" s="26" t="n"/>
      <c r="J176" s="26" t="n"/>
      <c r="K176" s="26" t="n"/>
      <c r="L176" s="26" t="inlineStr">
        <is>
          <t>NO</t>
        </is>
      </c>
      <c r="M176" s="26" t="n">
        <v>-4.193947363785947</v>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MTS_BOTTOM_STRONG_THRESHOLD</t>
        </is>
      </c>
      <c r="B177" s="38" t="inlineStr">
        <is>
          <t>30</t>
        </is>
      </c>
      <c r="C177" s="38" t="n"/>
      <c r="D177" s="38" t="inlineStr">
        <is>
          <t>ENTRY, GLOBAL_CHECK, STOCKS_EXIT</t>
        </is>
      </c>
      <c r="E177" s="38">
        <f>IF(G177="",E176,IF(G177&gt;0,E176+G177,E176))</f>
        <v/>
      </c>
      <c r="F177" s="26" t="n"/>
      <c r="G177" s="38">
        <f>IFERROR(VLOOKUP($A177&amp;"_"&amp;$B177,Results_Deltas!$A$2:$P$15000,5,FALSE),"")</f>
        <v/>
      </c>
      <c r="H177" s="38" t="inlineStr">
        <is>
          <t>Blanket (page end)</t>
        </is>
      </c>
      <c r="I177" s="26" t="n"/>
      <c r="J177" s="26" t="n"/>
      <c r="K177" s="26" t="n"/>
      <c r="L177" s="26" t="inlineStr">
        <is>
          <t>NO</t>
        </is>
      </c>
      <c r="M177" s="26" t="n">
        <v>-4.213464796338673</v>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MTS_BOTTOM_STRONG_THRESHOLD</t>
        </is>
      </c>
      <c r="B178" s="38" t="inlineStr">
        <is>
          <t>20</t>
        </is>
      </c>
      <c r="C178" s="38" t="n"/>
      <c r="D178" s="38" t="inlineStr">
        <is>
          <t>ENTRY, GLOBAL_CHECK, STOCKS_EXIT</t>
        </is>
      </c>
      <c r="E178" s="38">
        <f>IF(G178="",E177,IF(G178&gt;0,E177+G178,E177))</f>
        <v/>
      </c>
      <c r="F178" s="26" t="n"/>
      <c r="G178" s="38">
        <f>IFERROR(VLOOKUP($A178&amp;"_"&amp;$B178,Results_Deltas!$A$2:$P$15000,5,FALSE),"")</f>
        <v/>
      </c>
      <c r="H178" s="38" t="inlineStr">
        <is>
          <t>Blanket (page end)</t>
        </is>
      </c>
      <c r="I178" s="26" t="n"/>
      <c r="J178" s="26" t="n"/>
      <c r="K178" s="26" t="n"/>
      <c r="L178" s="26" t="inlineStr">
        <is>
          <t>NO</t>
        </is>
      </c>
      <c r="M178" s="26" t="n">
        <v>-2.919210277581733</v>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MTS_GATE_ENABLED</t>
        </is>
      </c>
      <c r="B179" s="38" t="inlineStr">
        <is>
          <t>False</t>
        </is>
      </c>
      <c r="C179" s="38" t="n"/>
      <c r="D179" s="38" t="inlineStr">
        <is>
          <t>ENTRY, GLOBAL_CHECK, STOCKS_EXIT</t>
        </is>
      </c>
      <c r="E179" s="38">
        <f>IF(G179="",E178,IF(G179&gt;0,E178+G179,E178))</f>
        <v/>
      </c>
      <c r="F179" s="26" t="n"/>
      <c r="G179" s="38">
        <f>IFERROR(VLOOKUP($A179&amp;"_"&amp;$B179,Results_Deltas!$A$2:$P$15000,5,FALSE),"")</f>
        <v/>
      </c>
      <c r="H179" s="38" t="inlineStr">
        <is>
          <t>Blanket (page end)</t>
        </is>
      </c>
      <c r="I179" s="26" t="n"/>
      <c r="J179" s="26" t="n"/>
      <c r="K179" s="26" t="n"/>
      <c r="L179" s="26" t="inlineStr">
        <is>
          <t>NO</t>
        </is>
      </c>
      <c r="M179" s="26" t="n">
        <v>-1.011604469672521</v>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9" t="inlineStr">
        <is>
          <t>MTS_GATE_ENABLED</t>
        </is>
      </c>
      <c r="B180" s="70" t="b">
        <v>0</v>
      </c>
      <c r="C180" s="38" t="n"/>
      <c r="D180" s="38" t="inlineStr">
        <is>
          <t>ENTRY, GLOBAL_CHECK, STOCKS_EXIT</t>
        </is>
      </c>
      <c r="E180" s="38">
        <f>IF(G180="",E179,IF(G180&gt;0,E179+G180,E179))</f>
        <v/>
      </c>
      <c r="F180" s="26" t="n"/>
      <c r="G180" s="38">
        <f>IFERROR(VLOOKUP($A180&amp;"_"&amp;$B180,Results_Deltas!$A$2:$P$15000,5,FALSE),"")</f>
        <v/>
      </c>
      <c r="H180" s="38" t="inlineStr">
        <is>
          <t>Blanket (page end)</t>
        </is>
      </c>
      <c r="I180" s="26" t="n"/>
      <c r="J180" s="26" t="n"/>
      <c r="K180" s="26" t="n"/>
      <c r="L180" s="26" t="inlineStr">
        <is>
          <t>YES</t>
        </is>
      </c>
      <c r="M180" s="26" t="n">
        <v>-1.011604469672521</v>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9" t="inlineStr">
        <is>
          <t>NEWBORN_LOSS_KILL_GAIN_THRESHOLD_PCT</t>
        </is>
      </c>
      <c r="B181" s="40" t="inlineStr">
        <is>
          <t>0</t>
        </is>
      </c>
      <c r="C181" s="38" t="n"/>
      <c r="D181" s="38" t="inlineStr">
        <is>
          <t>AUGMENT, EXIT, GLOBAL_CHECK, REDUCE, STOCKS_EXIT</t>
        </is>
      </c>
      <c r="E181" s="38">
        <f>IF(G181="",E180,IF(G181&gt;0,E180+G181,E180))</f>
        <v/>
      </c>
      <c r="F181" s="26" t="n"/>
      <c r="G181" s="38">
        <f>IFERROR(VLOOKUP($A181&amp;"_"&amp;$B181,Results_Deltas!$A$2:$P$15000,5,FALSE),"")</f>
        <v/>
      </c>
      <c r="H181" s="38" t="inlineStr">
        <is>
          <t>Blanket (page end)</t>
        </is>
      </c>
      <c r="I181" s="26" t="n"/>
      <c r="J181" s="26" t="n"/>
      <c r="K181" s="26" t="n"/>
      <c r="L181" s="26" t="inlineStr">
        <is>
          <t>YES</t>
        </is>
      </c>
      <c r="M181" s="26" t="n">
        <v>-0.7806389698635704</v>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NEWBORN_LOSS_KILL_GAIN_THRESHOLD_PCT</t>
        </is>
      </c>
      <c r="B182" s="38" t="inlineStr">
        <is>
          <t>2.0</t>
        </is>
      </c>
      <c r="C182" s="38" t="n"/>
      <c r="D182" s="38" t="inlineStr">
        <is>
          <t>AUGMENT, EXIT, GLOBAL_CHECK, REDUCE, STOCKS_EXIT</t>
        </is>
      </c>
      <c r="E182" s="38">
        <f>IF(G182="",E181,IF(G182&gt;0,E181+G182,E181))</f>
        <v/>
      </c>
      <c r="F182" s="26" t="n"/>
      <c r="G182" s="38">
        <f>IFERROR(VLOOKUP($A182&amp;"_"&amp;$B182,Results_Deltas!$A$2:$P$15000,5,FALSE),"")</f>
        <v/>
      </c>
      <c r="H182" s="38" t="inlineStr">
        <is>
          <t>Blanket (page end)</t>
        </is>
      </c>
      <c r="I182" s="26" t="n"/>
      <c r="J182" s="26" t="n"/>
      <c r="K182" s="26" t="n"/>
      <c r="L182" s="26" t="inlineStr">
        <is>
          <t>NO</t>
        </is>
      </c>
      <c r="M182" s="26" t="n">
        <v>-1.915344255115959</v>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NEWBORN_LOSS_KILL_GAIN_THRESHOLD_PCT</t>
        </is>
      </c>
      <c r="B183" s="38" t="inlineStr">
        <is>
          <t>1.0</t>
        </is>
      </c>
      <c r="C183" s="38" t="n"/>
      <c r="D183" s="38" t="inlineStr">
        <is>
          <t>AUGMENT, EXIT, GLOBAL_CHECK, REDUCE, STOCKS_EXIT</t>
        </is>
      </c>
      <c r="E183" s="38">
        <f>IF(G183="",E182,IF(G183&gt;0,E182+G183,E182))</f>
        <v/>
      </c>
      <c r="F183" s="26" t="n"/>
      <c r="G183" s="38">
        <f>IFERROR(VLOOKUP($A183&amp;"_"&amp;$B183,Results_Deltas!$A$2:$P$15000,5,FALSE),"")</f>
        <v/>
      </c>
      <c r="H183" s="38" t="inlineStr">
        <is>
          <t>Blanket (page end)</t>
        </is>
      </c>
      <c r="I183" s="26" t="n"/>
      <c r="J183" s="26" t="n"/>
      <c r="K183" s="26" t="n"/>
      <c r="L183" s="26" t="inlineStr">
        <is>
          <t>NO</t>
        </is>
      </c>
      <c r="M183" s="26" t="n">
        <v>-2.412158847317558</v>
      </c>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NEWBORN_LOSS_KILL_GAIN_THRESHOLD_PCT</t>
        </is>
      </c>
      <c r="B184" s="38" t="inlineStr">
        <is>
          <t>0.5</t>
        </is>
      </c>
      <c r="C184" s="38" t="n"/>
      <c r="D184" s="38" t="inlineStr">
        <is>
          <t>AUGMENT, EXIT, GLOBAL_CHECK, REDUCE, STOCKS_EXIT</t>
        </is>
      </c>
      <c r="E184" s="38">
        <f>IF(G184="",E183,IF(G184&gt;0,E183+G184,E183))</f>
        <v/>
      </c>
      <c r="F184" s="26" t="n"/>
      <c r="G184" s="38">
        <f>IFERROR(VLOOKUP($A184&amp;"_"&amp;$B184,Results_Deltas!$A$2:$P$15000,5,FALSE),"")</f>
        <v/>
      </c>
      <c r="H184" s="38" t="inlineStr">
        <is>
          <t>Blanket (page end)</t>
        </is>
      </c>
      <c r="I184" s="26" t="n"/>
      <c r="J184" s="26" t="n"/>
      <c r="K184" s="26" t="n"/>
      <c r="L184" s="26" t="inlineStr">
        <is>
          <t>NO</t>
        </is>
      </c>
      <c r="M184" s="26" t="n">
        <v>-2.402827101784057</v>
      </c>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NEWBORN_LOSS_KILL_REQUIRE_VEL_AGAINST</t>
        </is>
      </c>
      <c r="B185" s="38" t="inlineStr">
        <is>
          <t>0.0</t>
        </is>
      </c>
      <c r="C185" s="38" t="n"/>
      <c r="D185" s="38" t="inlineStr">
        <is>
          <t>AUGMENT, EXIT, GLOBAL_CHECK, REDUCE, STOCKS_EXIT</t>
        </is>
      </c>
      <c r="E185" s="38">
        <f>IF(G185="",E184,IF(G185&gt;0,E184+G185,E184))</f>
        <v/>
      </c>
      <c r="F185" s="26" t="n"/>
      <c r="G185" s="38">
        <f>IFERROR(VLOOKUP($A185&amp;"_"&amp;$B185,Results_Deltas!$A$2:$P$15000,5,FALSE),"")</f>
        <v/>
      </c>
      <c r="H185" s="38" t="inlineStr">
        <is>
          <t>Blanket (page end)</t>
        </is>
      </c>
      <c r="I185" s="26" t="n"/>
      <c r="J185" s="26" t="n"/>
      <c r="K185" s="26" t="n"/>
      <c r="L185" s="26" t="inlineStr">
        <is>
          <t>NO</t>
        </is>
      </c>
      <c r="M185" s="26" t="n">
        <v>-0.8317203519974381</v>
      </c>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NEWBORN_LOSS_KILL_REQUIRE_VEL_AGAINST</t>
        </is>
      </c>
      <c r="B186" s="38" t="inlineStr">
        <is>
          <t>0.0_ALT</t>
        </is>
      </c>
      <c r="C186" s="38" t="n"/>
      <c r="D186" s="38" t="inlineStr">
        <is>
          <t>AUGMENT, EXIT, GLOBAL_CHECK, REDUCE, STOCKS_EXIT</t>
        </is>
      </c>
      <c r="E186" s="38">
        <f>IF(G186="",E185,IF(G186&gt;0,E185+G186,E185))</f>
        <v/>
      </c>
      <c r="F186" s="26" t="n"/>
      <c r="G186" s="38">
        <f>IFERROR(VLOOKUP($A186&amp;"_"&amp;$B186,Results_Deltas!$A$2:$P$15000,5,FALSE),"")</f>
        <v/>
      </c>
      <c r="H186" s="38" t="inlineStr">
        <is>
          <t>Blanket (page end)</t>
        </is>
      </c>
      <c r="I186" s="26" t="n"/>
      <c r="J186" s="26" t="n"/>
      <c r="K186" s="26" t="n"/>
      <c r="L186" s="26" t="inlineStr">
        <is>
          <t>NO</t>
        </is>
      </c>
      <c r="M186" s="26" t="n">
        <v>-0.8317203519974381</v>
      </c>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NEW_POSITION_MAX_LOSS_THRESHOLD</t>
        </is>
      </c>
      <c r="B187" s="38" t="inlineStr">
        <is>
          <t>0</t>
        </is>
      </c>
      <c r="C187" s="38" t="n"/>
      <c r="D187" s="38" t="inlineStr">
        <is>
          <t>AUGMENT, EXIT, GLOBAL_CHECK, REDUCE, STOCKS_EXIT</t>
        </is>
      </c>
      <c r="E187" s="38">
        <f>IF(G187="",E186,IF(G187&gt;0,E186+G187,E186))</f>
        <v/>
      </c>
      <c r="F187" s="26" t="n"/>
      <c r="G187" s="38">
        <f>IFERROR(VLOOKUP($A187&amp;"_"&amp;$B187,Results_Deltas!$A$2:$P$15000,5,FALSE),"")</f>
        <v/>
      </c>
      <c r="H187" s="38" t="inlineStr">
        <is>
          <t>Blanket (page end)</t>
        </is>
      </c>
      <c r="I187" s="26" t="n"/>
      <c r="J187" s="26" t="n"/>
      <c r="K187" s="26" t="n"/>
      <c r="L187" s="26" t="inlineStr">
        <is>
          <t>NO</t>
        </is>
      </c>
      <c r="M187" s="26" t="n">
        <v>-0.9276736335930973</v>
      </c>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NEW_POSITION_MAX_LOSS_THRESHOLD</t>
        </is>
      </c>
      <c r="B188" s="38" t="inlineStr">
        <is>
          <t>2.0</t>
        </is>
      </c>
      <c r="C188" s="38" t="n"/>
      <c r="D188" s="38" t="inlineStr">
        <is>
          <t>AUGMENT, EXIT, GLOBAL_CHECK, REDUCE, STOCKS_EXIT</t>
        </is>
      </c>
      <c r="E188" s="38">
        <f>IF(G188="",E187,IF(G188&gt;0,E187+G188,E187))</f>
        <v/>
      </c>
      <c r="F188" s="26" t="n"/>
      <c r="G188" s="38">
        <f>IFERROR(VLOOKUP($A188&amp;"_"&amp;$B188,Results_Deltas!$A$2:$P$15000,5,FALSE),"")</f>
        <v/>
      </c>
      <c r="H188" s="38" t="inlineStr">
        <is>
          <t>Blanket (page end)</t>
        </is>
      </c>
      <c r="I188" s="26" t="n"/>
      <c r="J188" s="26" t="n"/>
      <c r="K188" s="26" t="n"/>
      <c r="L188" s="26" t="inlineStr">
        <is>
          <t>NO</t>
        </is>
      </c>
      <c r="M188" s="26" t="n">
        <v>-2.848564042702248</v>
      </c>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NEW_POSITION_MAX_LOSS_THRESHOLD</t>
        </is>
      </c>
      <c r="B189" s="38" t="inlineStr">
        <is>
          <t>1.0</t>
        </is>
      </c>
      <c r="C189" s="38" t="n"/>
      <c r="D189" s="38" t="inlineStr">
        <is>
          <t>AUGMENT, EXIT, GLOBAL_CHECK, REDUCE, STOCKS_EXIT</t>
        </is>
      </c>
      <c r="E189" s="38">
        <f>IF(G189="",E188,IF(G189&gt;0,E188+G189,E188))</f>
        <v/>
      </c>
      <c r="F189" s="26" t="n"/>
      <c r="G189" s="38">
        <f>IFERROR(VLOOKUP($A189&amp;"_"&amp;$B189,Results_Deltas!$A$2:$P$15000,5,FALSE),"")</f>
        <v/>
      </c>
      <c r="H189" s="38" t="inlineStr">
        <is>
          <t>Blanket (page end)</t>
        </is>
      </c>
      <c r="I189" s="26" t="n"/>
      <c r="J189" s="26" t="n"/>
      <c r="K189" s="26" t="n"/>
      <c r="L189" s="26" t="inlineStr">
        <is>
          <t>NO</t>
        </is>
      </c>
      <c r="M189" s="26" t="n">
        <v>-2.187126341664871</v>
      </c>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7" t="inlineStr">
        <is>
          <t>NEW_POSITION_MAX_LOSS_THRESHOLD</t>
        </is>
      </c>
      <c r="B190" s="38" t="inlineStr">
        <is>
          <t>0.5</t>
        </is>
      </c>
      <c r="C190" s="38" t="n"/>
      <c r="D190" s="38" t="inlineStr">
        <is>
          <t>AUGMENT, EXIT, GLOBAL_CHECK, REDUCE, STOCKS_EXIT</t>
        </is>
      </c>
      <c r="E190" s="38">
        <f>IF(G190="",E189,IF(G190&gt;0,E189+G190,E189))</f>
        <v/>
      </c>
      <c r="F190" s="26" t="n"/>
      <c r="G190" s="38">
        <f>IFERROR(VLOOKUP($A190&amp;"_"&amp;$B190,Results_Deltas!$A$2:$P$15000,5,FALSE),"")</f>
        <v/>
      </c>
      <c r="H190" s="38" t="inlineStr">
        <is>
          <t>Blanket (page end)</t>
        </is>
      </c>
      <c r="I190" s="26" t="n"/>
      <c r="J190" s="26" t="n"/>
      <c r="K190" s="26" t="n"/>
      <c r="L190" s="26" t="inlineStr">
        <is>
          <t>NO</t>
        </is>
      </c>
      <c r="M190" s="26" t="n">
        <v>-1.952598650754914</v>
      </c>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OI_CONFIRM_ENABLED</t>
        </is>
      </c>
      <c r="B191" s="38" t="inlineStr">
        <is>
          <t>False</t>
        </is>
      </c>
      <c r="C191" s="38" t="n"/>
      <c r="D191" s="38" t="inlineStr">
        <is>
          <t>ENTRY, GLOBAL_CHECK, STOCKS_EXIT</t>
        </is>
      </c>
      <c r="E191" s="38">
        <f>IF(G191="",E190,IF(G191&gt;0,E190+G191,E190))</f>
        <v/>
      </c>
      <c r="F191" s="26" t="n"/>
      <c r="G191" s="38">
        <f>IFERROR(VLOOKUP($A191&amp;"_"&amp;$B191,Results_Deltas!$A$2:$P$15000,5,FALSE),"")</f>
        <v/>
      </c>
      <c r="H191" s="38" t="inlineStr">
        <is>
          <t>Blanket (page end)</t>
        </is>
      </c>
      <c r="I191" s="26" t="n"/>
      <c r="J191" s="26" t="n"/>
      <c r="K191" s="26" t="n"/>
      <c r="L191" s="26" t="inlineStr">
        <is>
          <t>NO</t>
        </is>
      </c>
      <c r="M191" s="26" t="n">
        <v>-1.022366219349889</v>
      </c>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9" t="inlineStr">
        <is>
          <t>OI_CONFIRM_ENABLED</t>
        </is>
      </c>
      <c r="B192" s="70" t="b">
        <v>0</v>
      </c>
      <c r="C192" s="38" t="n"/>
      <c r="D192" s="38" t="inlineStr">
        <is>
          <t>ENTRY, GLOBAL_CHECK, STOCKS_EXIT</t>
        </is>
      </c>
      <c r="E192" s="38">
        <f>IF(G192="",E191,IF(G192&gt;0,E191+G192,E191))</f>
        <v/>
      </c>
      <c r="F192" s="26" t="n"/>
      <c r="G192" s="38">
        <f>IFERROR(VLOOKUP($A192&amp;"_"&amp;$B192,Results_Deltas!$A$2:$P$15000,5,FALSE),"")</f>
        <v/>
      </c>
      <c r="H192" s="38" t="inlineStr">
        <is>
          <t>Blanket (page end)</t>
        </is>
      </c>
      <c r="I192" s="26" t="n"/>
      <c r="J192" s="26" t="n"/>
      <c r="K192" s="26" t="n"/>
      <c r="L192" s="26" t="inlineStr">
        <is>
          <t>YES</t>
        </is>
      </c>
      <c r="M192" s="26" t="n">
        <v>-1.022366219349889</v>
      </c>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OI_CONFIRM_MIN_CHANGE_PCT</t>
        </is>
      </c>
      <c r="B193" s="38" t="inlineStr">
        <is>
          <t>0</t>
        </is>
      </c>
      <c r="C193" s="38" t="n"/>
      <c r="D193" s="38" t="inlineStr">
        <is>
          <t>ENTRY, GLOBAL_CHECK, STOCKS_EXIT</t>
        </is>
      </c>
      <c r="E193" s="38">
        <f>IF(G193="",E192,IF(G193&gt;0,E192+G193,E192))</f>
        <v/>
      </c>
      <c r="F193" s="26" t="n"/>
      <c r="G193" s="38">
        <f>IFERROR(VLOOKUP($A193&amp;"_"&amp;$B193,Results_Deltas!$A$2:$P$15000,5,FALSE),"")</f>
        <v/>
      </c>
      <c r="H193" s="38" t="inlineStr">
        <is>
          <t>Blanket (page end)</t>
        </is>
      </c>
      <c r="I193" s="26" t="n"/>
      <c r="J193" s="26" t="n"/>
      <c r="K193" s="26" t="n"/>
      <c r="L193" s="26" t="inlineStr">
        <is>
          <t>NO</t>
        </is>
      </c>
      <c r="M193" s="26" t="n">
        <v>-3.408041190507883</v>
      </c>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OI_CONFIRM_MIN_CHANGE_PCT</t>
        </is>
      </c>
      <c r="B194" s="38" t="inlineStr">
        <is>
          <t>2.0</t>
        </is>
      </c>
      <c r="C194" s="38" t="n"/>
      <c r="D194" s="38" t="inlineStr">
        <is>
          <t>ENTRY, GLOBAL_CHECK, STOCKS_EXIT</t>
        </is>
      </c>
      <c r="E194" s="38">
        <f>IF(G194="",E193,IF(G194&gt;0,E193+G194,E193))</f>
        <v/>
      </c>
      <c r="F194" s="26" t="n"/>
      <c r="G194" s="38">
        <f>IFERROR(VLOOKUP($A194&amp;"_"&amp;$B194,Results_Deltas!$A$2:$P$15000,5,FALSE),"")</f>
        <v/>
      </c>
      <c r="H194" s="38" t="inlineStr">
        <is>
          <t>Blanket (page end)</t>
        </is>
      </c>
      <c r="I194" s="26" t="n"/>
      <c r="J194" s="26" t="n"/>
      <c r="K194" s="26" t="n"/>
      <c r="L194" s="26" t="inlineStr">
        <is>
          <t>NO</t>
        </is>
      </c>
      <c r="M194" s="26" t="n">
        <v>-4.101729967374418</v>
      </c>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7" t="inlineStr">
        <is>
          <t>OI_CONFIRM_MIN_CHANGE_PCT</t>
        </is>
      </c>
      <c r="B195" s="38" t="inlineStr">
        <is>
          <t>1.0</t>
        </is>
      </c>
      <c r="C195" s="38" t="n"/>
      <c r="D195" s="38" t="inlineStr">
        <is>
          <t>ENTRY, GLOBAL_CHECK, STOCKS_EXIT</t>
        </is>
      </c>
      <c r="E195" s="38">
        <f>IF(G195="",E194,IF(G195&gt;0,E194+G195,E194))</f>
        <v/>
      </c>
      <c r="F195" s="26" t="n"/>
      <c r="G195" s="38">
        <f>IFERROR(VLOOKUP($A195&amp;"_"&amp;$B195,Results_Deltas!$A$2:$P$15000,5,FALSE),"")</f>
        <v/>
      </c>
      <c r="H195" s="38" t="inlineStr">
        <is>
          <t>Blanket (page end)</t>
        </is>
      </c>
      <c r="I195" s="26" t="n"/>
      <c r="J195" s="26" t="n"/>
      <c r="K195" s="26" t="n"/>
      <c r="L195" s="26" t="inlineStr">
        <is>
          <t>NO</t>
        </is>
      </c>
      <c r="M195" s="26" t="n">
        <v>-2.927376111269685</v>
      </c>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9" t="inlineStr">
        <is>
          <t>OI_CONFIRM_MIN_CHANGE_PCT</t>
        </is>
      </c>
      <c r="B196" s="40" t="inlineStr">
        <is>
          <t>0.5</t>
        </is>
      </c>
      <c r="C196" s="38" t="n"/>
      <c r="D196" s="38" t="inlineStr">
        <is>
          <t>ENTRY, GLOBAL_CHECK, STOCKS_EXIT</t>
        </is>
      </c>
      <c r="E196" s="38">
        <f>IF(G196="",E195,IF(G196&gt;0,E195+G196,E195))</f>
        <v/>
      </c>
      <c r="F196" s="26" t="n"/>
      <c r="G196" s="38">
        <f>IFERROR(VLOOKUP($A196&amp;"_"&amp;$B196,Results_Deltas!$A$2:$P$15000,5,FALSE),"")</f>
        <v/>
      </c>
      <c r="H196" s="38" t="inlineStr">
        <is>
          <t>Blanket (page end)</t>
        </is>
      </c>
      <c r="I196" s="26" t="n"/>
      <c r="J196" s="26" t="n"/>
      <c r="K196" s="26" t="n"/>
      <c r="L196" s="26" t="inlineStr">
        <is>
          <t>YES</t>
        </is>
      </c>
      <c r="M196" s="26" t="n">
        <v>-1.865346807347012</v>
      </c>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OI_CONFIRM_MIN_PRICE_PCT</t>
        </is>
      </c>
      <c r="B197" s="38" t="inlineStr">
        <is>
          <t>0</t>
        </is>
      </c>
      <c r="C197" s="38" t="n"/>
      <c r="D197" s="38" t="inlineStr">
        <is>
          <t>ENTRY, GLOBAL_CHECK, STOCKS_EXIT</t>
        </is>
      </c>
      <c r="E197" s="38">
        <f>IF(G197="",E196,IF(G197&gt;0,E196+G197,E196))</f>
        <v/>
      </c>
      <c r="F197" s="26" t="n"/>
      <c r="G197" s="38">
        <f>IFERROR(VLOOKUP($A197&amp;"_"&amp;$B197,Results_Deltas!$A$2:$P$15000,5,FALSE),"")</f>
        <v/>
      </c>
      <c r="H197" s="38" t="inlineStr">
        <is>
          <t>Blanket (page end)</t>
        </is>
      </c>
      <c r="I197" s="26" t="n"/>
      <c r="J197" s="26" t="n"/>
      <c r="K197" s="26" t="n"/>
      <c r="L197" s="26" t="inlineStr">
        <is>
          <t>NO</t>
        </is>
      </c>
      <c r="M197" s="26" t="n">
        <v>-2.318343539797501</v>
      </c>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OI_CONFIRM_MIN_PRICE_PCT</t>
        </is>
      </c>
      <c r="B198" s="38" t="inlineStr">
        <is>
          <t>2.0</t>
        </is>
      </c>
      <c r="C198" s="38" t="n"/>
      <c r="D198" s="38" t="inlineStr">
        <is>
          <t>ENTRY, GLOBAL_CHECK, STOCKS_EXIT</t>
        </is>
      </c>
      <c r="E198" s="38">
        <f>IF(G198="",E197,IF(G198&gt;0,E197+G198,E197))</f>
        <v/>
      </c>
      <c r="F198" s="26" t="n"/>
      <c r="G198" s="38">
        <f>IFERROR(VLOOKUP($A198&amp;"_"&amp;$B198,Results_Deltas!$A$2:$P$15000,5,FALSE),"")</f>
        <v/>
      </c>
      <c r="H198" s="38" t="inlineStr">
        <is>
          <t>Blanket (page end)</t>
        </is>
      </c>
      <c r="I198" s="26" t="n"/>
      <c r="J198" s="26" t="n"/>
      <c r="K198" s="26" t="n"/>
      <c r="L198" s="26" t="inlineStr">
        <is>
          <t>NO</t>
        </is>
      </c>
      <c r="M198" s="26" t="n">
        <v>-2.641141197740615</v>
      </c>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OI_CONFIRM_MIN_PRICE_PCT</t>
        </is>
      </c>
      <c r="B199" s="38" t="inlineStr">
        <is>
          <t>1.0</t>
        </is>
      </c>
      <c r="C199" s="38" t="n"/>
      <c r="D199" s="38" t="inlineStr">
        <is>
          <t>ENTRY, GLOBAL_CHECK, STOCKS_EXIT</t>
        </is>
      </c>
      <c r="E199" s="38">
        <f>IF(G199="",E198,IF(G199&gt;0,E198+G199,E198))</f>
        <v/>
      </c>
      <c r="F199" s="26" t="n"/>
      <c r="G199" s="38">
        <f>IFERROR(VLOOKUP($A199&amp;"_"&amp;$B199,Results_Deltas!$A$2:$P$15000,5,FALSE),"")</f>
        <v/>
      </c>
      <c r="H199" s="38" t="inlineStr">
        <is>
          <t>Blanket (page end)</t>
        </is>
      </c>
      <c r="I199" s="26" t="n"/>
      <c r="J199" s="26" t="n"/>
      <c r="K199" s="26" t="n"/>
      <c r="L199" s="26" t="inlineStr">
        <is>
          <t>NO</t>
        </is>
      </c>
      <c r="M199" s="26" t="n">
        <v>-3.926646223713493</v>
      </c>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OI_CONFIRM_MIN_PRICE_PCT</t>
        </is>
      </c>
      <c r="B200" s="38" t="inlineStr">
        <is>
          <t>0.5</t>
        </is>
      </c>
      <c r="C200" s="38" t="n"/>
      <c r="D200" s="38" t="inlineStr">
        <is>
          <t>ENTRY, GLOBAL_CHECK, STOCKS_EXIT</t>
        </is>
      </c>
      <c r="E200" s="38">
        <f>IF(G200="",E199,IF(G200&gt;0,E199+G200,E199))</f>
        <v/>
      </c>
      <c r="F200" s="26" t="n"/>
      <c r="G200" s="38">
        <f>IFERROR(VLOOKUP($A200&amp;"_"&amp;$B200,Results_Deltas!$A$2:$P$15000,5,FALSE),"")</f>
        <v/>
      </c>
      <c r="H200" s="38" t="inlineStr">
        <is>
          <t>Blanket (page end)</t>
        </is>
      </c>
      <c r="I200" s="26" t="n"/>
      <c r="J200" s="26" t="n"/>
      <c r="K200" s="26" t="n"/>
      <c r="L200" s="26" t="inlineStr">
        <is>
          <t>NO</t>
        </is>
      </c>
      <c r="M200" s="26" t="n">
        <v>-3.916184130395559</v>
      </c>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c r="A201" s="0" t="inlineStr">
        <is>
          <t>BB_BOUNCE_ENTRY_TF</t>
        </is>
      </c>
      <c r="B201" s="0" t="inlineStr">
        <is>
          <t>OFF</t>
        </is>
      </c>
      <c r="D201" s="0" t="inlineStr">
        <is>
          <t>BOUNCE_BB</t>
        </is>
      </c>
      <c r="G201" s="0">
        <f>IFERROR(VLOOKUP($A201&amp;"_"&amp;$B201,Results_Deltas!$A$2:$P$15000,5,FALSE),"")</f>
        <v/>
      </c>
      <c r="L201" s="35" t="inlineStr">
        <is>
          <t>YES</t>
        </is>
      </c>
      <c r="M201" t="n">
        <v>-0.6330004795186077</v>
      </c>
    </row>
    <row r="202">
      <c r="A202" s="0" t="inlineStr">
        <is>
          <t>BB_BOUNCE_ENTRY_TF</t>
        </is>
      </c>
      <c r="B202" s="0" t="inlineStr">
        <is>
          <t>15m</t>
        </is>
      </c>
      <c r="D202" s="0" t="inlineStr">
        <is>
          <t>BOUNCE_BB</t>
        </is>
      </c>
      <c r="G202" s="0">
        <f>IFERROR(VLOOKUP($A202&amp;"_"&amp;$B202,Results_Deltas!$A$2:$P$15000,5,FALSE),"")</f>
        <v/>
      </c>
      <c r="L202" s="0" t="inlineStr">
        <is>
          <t>NO</t>
        </is>
      </c>
      <c r="M202" t="n">
        <v>-0.6330004795186077</v>
      </c>
    </row>
    <row r="203">
      <c r="A203" s="0" t="inlineStr">
        <is>
          <t>BB_BOUNCE_ENTRY_TF</t>
        </is>
      </c>
      <c r="B203" s="0" t="inlineStr">
        <is>
          <t>1h</t>
        </is>
      </c>
      <c r="D203" s="0" t="inlineStr">
        <is>
          <t>BOUNCE_BB</t>
        </is>
      </c>
      <c r="G203" s="0">
        <f>IFERROR(VLOOKUP($A203&amp;"_"&amp;$B203,Results_Deltas!$A$2:$P$15000,5,FALSE),"")</f>
        <v/>
      </c>
      <c r="L203" s="0" t="inlineStr">
        <is>
          <t>NO</t>
        </is>
      </c>
      <c r="M203" t="n">
        <v>-0.6330004795186077</v>
      </c>
    </row>
    <row r="204">
      <c r="A204" s="0" t="inlineStr">
        <is>
          <t>BB_BOUNCE_ENTRY_TF</t>
        </is>
      </c>
      <c r="B204" s="0" t="inlineStr">
        <is>
          <t>4h</t>
        </is>
      </c>
      <c r="D204" s="0" t="inlineStr">
        <is>
          <t>BOUNCE_BB</t>
        </is>
      </c>
      <c r="G204" s="0">
        <f>IFERROR(VLOOKUP($A204&amp;"_"&amp;$B204,Results_Deltas!$A$2:$P$15000,5,FALSE),"")</f>
        <v/>
      </c>
      <c r="L204" s="0" t="inlineStr">
        <is>
          <t>NO</t>
        </is>
      </c>
      <c r="M204" t="n">
        <v>-0.6330004795186077</v>
      </c>
    </row>
    <row r="205">
      <c r="A205" s="0" t="inlineStr">
        <is>
          <t>BB_BOUNCE_ENTRY_TF</t>
        </is>
      </c>
      <c r="B205" s="0" t="inlineStr">
        <is>
          <t>D</t>
        </is>
      </c>
      <c r="D205" s="0" t="inlineStr">
        <is>
          <t>BOUNCE_BB</t>
        </is>
      </c>
      <c r="G205" s="0">
        <f>IFERROR(VLOOKUP($A205&amp;"_"&amp;$B205,Results_Deltas!$A$2:$P$15000,5,FALSE),"")</f>
        <v/>
      </c>
      <c r="L205" s="0" t="inlineStr">
        <is>
          <t>NO</t>
        </is>
      </c>
      <c r="M205" t="n">
        <v>-0.6537409308257285</v>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row>
    <row r="3">
      <c r="A3" s="26" t="inlineStr">
        <is>
          <t>STDEV_SLOPE_SIZING_ENABLED</t>
        </is>
      </c>
      <c r="B3" s="26" t="b">
        <v>1</v>
      </c>
      <c r="C3" s="26" t="n"/>
      <c r="D3" s="26" t="inlineStr">
        <is>
          <t>STDEV_LADDER</t>
        </is>
      </c>
      <c r="E3" s="26">
        <f>MAX(ENTRY_REVERSAL_BOUNCE!E:E)</f>
        <v/>
      </c>
      <c r="F3" s="26" t="n"/>
      <c r="G3" s="26">
        <f>IFERROR(VLOOKUP($A3&amp;"="&amp;$B3,Results_Deltas!$A$2:$P$15000,5,FALSE),"")</f>
        <v/>
      </c>
      <c r="H3" s="26">
        <f>IFERROR(VLOOKUP($A3,Results_30d_Deltas!$A$2:$H$5000,7,FALSE)-E3,"")</f>
        <v/>
      </c>
      <c r="I3" s="26">
        <f>IFERROR(VLOOKUP($A3,Results_30d_Deltas!$A$2:$H$5000,6,FALSE),"")</f>
        <v/>
      </c>
      <c r="J3" s="26" t="n"/>
      <c r="K3" s="26" t="n"/>
      <c r="L3" s="26" t="inlineStr">
        <is>
          <t>NO</t>
        </is>
      </c>
    </row>
    <row r="4">
      <c r="A4" s="27" t="inlineStr">
        <is>
          <t>STDEV_BAND_MULTIPLIER</t>
        </is>
      </c>
      <c r="B4" s="27" t="n">
        <v>2.5</v>
      </c>
      <c r="C4" s="26" t="n"/>
      <c r="D4" s="26" t="inlineStr">
        <is>
          <t>STDEV_LADDER</t>
        </is>
      </c>
      <c r="E4" s="26">
        <f>IF(G4="",E3,IF(G4&gt;0,E3+G4,E3))</f>
        <v/>
      </c>
      <c r="F4" s="26" t="n"/>
      <c r="G4" s="26">
        <f>IFERROR(VLOOKUP($A4&amp;"_"&amp;$B4,Results_Deltas!$A$2:$P$15000,5,FALSE),"")</f>
        <v/>
      </c>
      <c r="H4" s="26">
        <f>IFERROR(VLOOKUP($A3,Results_30d_Deltas!$A$2:$H$5000,7,FALSE)-E3,"")</f>
        <v/>
      </c>
      <c r="I4" s="26">
        <f>IFERROR(VLOOKUP($A3,Results_30d_Deltas!$A$2:$H$5000,6,FALSE),"")</f>
        <v/>
      </c>
      <c r="J4" s="26" t="n"/>
      <c r="K4" s="26" t="n"/>
      <c r="L4" s="26" t="inlineStr">
        <is>
          <t>YES</t>
        </is>
      </c>
    </row>
    <row r="5">
      <c r="A5" s="27" t="inlineStr">
        <is>
          <t>STDEV_SLOPE_SIZING_D_MAX</t>
        </is>
      </c>
      <c r="B5" s="27" t="n">
        <v>10</v>
      </c>
      <c r="C5" s="26" t="n"/>
      <c r="D5" s="26" t="inlineStr">
        <is>
          <t>STDEV_LADDER</t>
        </is>
      </c>
      <c r="E5" s="26">
        <f>IF(G5="",E4,IF(G5&gt;0,E4+G5,E4))</f>
        <v/>
      </c>
      <c r="F5" s="26" t="n"/>
      <c r="G5" s="26">
        <f>IFERROR(VLOOKUP($A5&amp;"_"&amp;$B5,Results_Deltas!$A$2:$P$15000,5,FALSE),"")</f>
        <v/>
      </c>
      <c r="H5" s="26">
        <f>IFERROR(VLOOKUP($A3,Results_30d_Deltas!$A$2:$H$5000,7,FALSE)-E3,"")</f>
        <v/>
      </c>
      <c r="I5" s="26">
        <f>IFERROR(VLOOKUP($A3,Results_30d_Deltas!$A$2:$H$5000,6,FALSE),"")</f>
        <v/>
      </c>
      <c r="J5" s="26" t="n"/>
      <c r="K5" s="26" t="n"/>
      <c r="L5" s="26" t="inlineStr">
        <is>
          <t>YES</t>
        </is>
      </c>
    </row>
    <row r="6">
      <c r="A6" s="27" t="inlineStr">
        <is>
          <t>STDEV_SLOPE_SIZING_4H_MAX</t>
        </is>
      </c>
      <c r="B6" s="27" t="n">
        <v>4</v>
      </c>
      <c r="C6" s="26" t="n"/>
      <c r="D6" s="26" t="inlineStr">
        <is>
          <t>STDEV_LADDER</t>
        </is>
      </c>
      <c r="E6" s="26">
        <f>IF(G6="",E5,IF(G6&gt;0,E5+G6,E5))</f>
        <v/>
      </c>
      <c r="F6" s="26" t="n"/>
      <c r="G6" s="26">
        <f>IFERROR(VLOOKUP($A6&amp;"_"&amp;$B6,Results_Deltas!$A$2:$P$15000,5,FALSE),"")</f>
        <v/>
      </c>
      <c r="H6" s="26">
        <f>IFERROR(VLOOKUP($A3,Results_30d_Deltas!$A$2:$H$5000,7,FALSE)-E3,"")</f>
        <v/>
      </c>
      <c r="I6" s="26">
        <f>IFERROR(VLOOKUP($A3,Results_30d_Deltas!$A$2:$H$5000,6,FALSE),"")</f>
        <v/>
      </c>
      <c r="J6" s="26" t="n"/>
      <c r="K6" s="26" t="n"/>
      <c r="L6" s="26" t="inlineStr">
        <is>
          <t>YES</t>
        </is>
      </c>
    </row>
    <row r="7">
      <c r="A7" s="27" t="inlineStr">
        <is>
          <t>STDEV_SLOPE_SIZING_1H_MAX</t>
        </is>
      </c>
      <c r="B7" s="27" t="n">
        <v>2</v>
      </c>
      <c r="C7" s="26" t="n"/>
      <c r="D7" s="26" t="inlineStr">
        <is>
          <t>STDEV_LADDER</t>
        </is>
      </c>
      <c r="E7" s="26">
        <f>IF(G7="",E6,IF(G7&gt;0,E6+G7,E6))</f>
        <v/>
      </c>
      <c r="F7" s="26" t="n"/>
      <c r="G7" s="26">
        <f>IFERROR(VLOOKUP($A7&amp;"_"&amp;$B7,Results_Deltas!$A$2:$P$15000,5,FALSE),"")</f>
        <v/>
      </c>
      <c r="H7" s="26">
        <f>IFERROR(VLOOKUP($A3,Results_30d_Deltas!$A$2:$H$5000,7,FALSE)-E3,"")</f>
        <v/>
      </c>
      <c r="I7" s="26">
        <f>IFERROR(VLOOKUP($A3,Results_30d_Deltas!$A$2:$H$5000,6,FALSE),"")</f>
        <v/>
      </c>
      <c r="J7" s="26" t="n"/>
      <c r="K7" s="26" t="n"/>
      <c r="L7" s="26" t="inlineStr">
        <is>
          <t>YES</t>
        </is>
      </c>
    </row>
    <row r="8">
      <c r="A8" s="27" t="inlineStr">
        <is>
          <t>STDEV_SLOPE_SIZING_15M_MAX</t>
        </is>
      </c>
      <c r="B8" s="27" t="n">
        <v>1.5</v>
      </c>
      <c r="C8" s="26" t="n"/>
      <c r="D8" s="26" t="inlineStr">
        <is>
          <t>STDEV_LADDER</t>
        </is>
      </c>
      <c r="E8" s="26">
        <f>IF(G8="",E7,IF(G8&gt;0,E7+G8,E7))</f>
        <v/>
      </c>
      <c r="F8" s="26" t="n"/>
      <c r="G8" s="26">
        <f>IFERROR(VLOOKUP($A8&amp;"_"&amp;$B8,Results_Deltas!$A$2:$P$15000,5,FALSE),"")</f>
        <v/>
      </c>
      <c r="H8" s="26">
        <f>IFERROR(VLOOKUP($A3,Results_30d_Deltas!$A$2:$H$5000,7,FALSE)-E3,"")</f>
        <v/>
      </c>
      <c r="I8" s="26">
        <f>IFERROR(VLOOKUP($A3,Results_30d_Deltas!$A$2:$H$5000,6,FALSE),"")</f>
        <v/>
      </c>
      <c r="J8" s="26" t="n"/>
      <c r="K8" s="26" t="n"/>
      <c r="L8" s="26" t="inlineStr">
        <is>
          <t>YES</t>
        </is>
      </c>
    </row>
    <row r="9">
      <c r="A9" s="27" t="inlineStr">
        <is>
          <t>STDEV_SLOPE_LOOKBACK_D</t>
        </is>
      </c>
      <c r="B9" s="27" t="n">
        <v>180</v>
      </c>
      <c r="C9" s="26" t="n"/>
      <c r="D9" s="26" t="inlineStr">
        <is>
          <t>STDEV_LADDER</t>
        </is>
      </c>
      <c r="E9" s="26">
        <f>IF(G9="",E8,IF(G9&gt;0,E8+G9,E8))</f>
        <v/>
      </c>
      <c r="F9" s="26" t="n"/>
      <c r="G9" s="26">
        <f>IFERROR(VLOOKUP($A9&amp;"_"&amp;$B9,Results_Deltas!$A$2:$P$15000,5,FALSE),"")</f>
        <v/>
      </c>
      <c r="H9" s="26">
        <f>IFERROR(VLOOKUP($A3,Results_30d_Deltas!$A$2:$H$5000,7,FALSE)-E3,"")</f>
        <v/>
      </c>
      <c r="I9" s="26">
        <f>IFERROR(VLOOKUP($A3,Results_30d_Deltas!$A$2:$H$5000,6,FALSE),"")</f>
        <v/>
      </c>
      <c r="J9" s="26" t="n"/>
      <c r="K9" s="26" t="n"/>
      <c r="L9" s="26" t="inlineStr">
        <is>
          <t>YES</t>
        </is>
      </c>
    </row>
    <row r="10">
      <c r="A10" s="27" t="inlineStr">
        <is>
          <t>STDEV_SLOPE_LOOKBACK_4H</t>
        </is>
      </c>
      <c r="B10" s="27" t="n">
        <v>180</v>
      </c>
      <c r="C10" s="26" t="n"/>
      <c r="D10" s="26" t="inlineStr">
        <is>
          <t>STDEV_LADDER</t>
        </is>
      </c>
      <c r="E10" s="26">
        <f>IF(G10="",E9,IF(G10&gt;0,E9+G10,E9))</f>
        <v/>
      </c>
      <c r="F10" s="26" t="n"/>
      <c r="G10" s="26">
        <f>IFERROR(VLOOKUP($A10&amp;"_"&amp;$B10,Results_Deltas!$A$2:$P$15000,5,FALSE),"")</f>
        <v/>
      </c>
      <c r="H10" s="26">
        <f>IFERROR(VLOOKUP($A3,Results_30d_Deltas!$A$2:$H$5000,7,FALSE)-E3,"")</f>
        <v/>
      </c>
      <c r="I10" s="26">
        <f>IFERROR(VLOOKUP($A3,Results_30d_Deltas!$A$2:$H$5000,6,FALSE),"")</f>
        <v/>
      </c>
      <c r="J10" s="26" t="n"/>
      <c r="K10" s="26" t="n"/>
      <c r="L10" s="26" t="inlineStr">
        <is>
          <t>YES</t>
        </is>
      </c>
    </row>
    <row r="11">
      <c r="A11" s="27" t="inlineStr">
        <is>
          <t>STDEV_SLOPE_LOOKBACK_1H</t>
        </is>
      </c>
      <c r="B11" s="27" t="n">
        <v>168</v>
      </c>
      <c r="C11" s="26" t="n"/>
      <c r="D11" s="26" t="inlineStr">
        <is>
          <t>STDEV_LADDER</t>
        </is>
      </c>
      <c r="E11" s="26">
        <f>IF(G11="",E10,IF(G11&gt;0,E10+G11,E10))</f>
        <v/>
      </c>
      <c r="F11" s="26" t="n"/>
      <c r="G11" s="26">
        <f>IFERROR(VLOOKUP($A11&amp;"_"&amp;$B11,Results_Deltas!$A$2:$P$15000,5,FALSE),"")</f>
        <v/>
      </c>
      <c r="H11" s="26">
        <f>IFERROR(VLOOKUP($A3,Results_30d_Deltas!$A$2:$H$5000,7,FALSE)-E3,"")</f>
        <v/>
      </c>
      <c r="I11" s="26">
        <f>IFERROR(VLOOKUP($A3,Results_30d_Deltas!$A$2:$H$5000,6,FALSE),"")</f>
        <v/>
      </c>
      <c r="J11" s="26" t="n"/>
      <c r="K11" s="26" t="n"/>
      <c r="L11" s="26" t="inlineStr">
        <is>
          <t>YES</t>
        </is>
      </c>
    </row>
    <row r="12">
      <c r="A12" s="27" t="inlineStr">
        <is>
          <t>STDEV_SLOPE_LOOKBACK_15M</t>
        </is>
      </c>
      <c r="B12" s="27" t="n">
        <v>96</v>
      </c>
      <c r="C12" s="26" t="n"/>
      <c r="D12" s="26" t="inlineStr">
        <is>
          <t>STDEV_LADDER</t>
        </is>
      </c>
      <c r="E12" s="26">
        <f>IF(G12="",E11,IF(G12&gt;0,E11+G12,E11))</f>
        <v/>
      </c>
      <c r="F12" s="26" t="n"/>
      <c r="G12" s="26">
        <f>IFERROR(VLOOKUP($A12&amp;"_"&amp;$B12,Results_Deltas!$A$2:$P$15000,5,FALSE),"")</f>
        <v/>
      </c>
      <c r="H12" s="26">
        <f>IFERROR(VLOOKUP($A3,Results_30d_Deltas!$A$2:$H$5000,7,FALSE)-E3,"")</f>
        <v/>
      </c>
      <c r="I12" s="26">
        <f>IFERROR(VLOOKUP($A3,Results_30d_Deltas!$A$2:$H$5000,6,FALSE),"")</f>
        <v/>
      </c>
      <c r="J12" s="26" t="n"/>
      <c r="K12" s="26" t="n"/>
      <c r="L12" s="26" t="inlineStr">
        <is>
          <t>YES</t>
        </is>
      </c>
    </row>
    <row r="13">
      <c r="A13" s="27" t="inlineStr">
        <is>
          <t>BAND_SLOPE_SIZING_V2_ENABLED</t>
        </is>
      </c>
      <c r="B13" s="27" t="b">
        <v>1</v>
      </c>
      <c r="C13" s="26" t="n"/>
      <c r="D13" s="26" t="inlineStr">
        <is>
          <t>STDEV_LADDER</t>
        </is>
      </c>
      <c r="E13" s="26">
        <f>IF(G13="",E12,IF(G13&gt;0,E12+G13,E12))</f>
        <v/>
      </c>
      <c r="F13" s="26" t="n"/>
      <c r="G13" s="26">
        <f>IFERROR(VLOOKUP($A13&amp;"_"&amp;$B13,Results_Deltas!$A$2:$P$15000,5,FALSE),"")</f>
        <v/>
      </c>
      <c r="H13" s="26">
        <f>IFERROR(VLOOKUP($A3,Results_30d_Deltas!$A$2:$H$5000,7,FALSE)-E3,"")</f>
        <v/>
      </c>
      <c r="I13" s="26">
        <f>IFERROR(VLOOKUP($A3,Results_30d_Deltas!$A$2:$H$5000,6,FALSE),"")</f>
        <v/>
      </c>
      <c r="J13" s="26" t="n"/>
      <c r="K13" s="26" t="n"/>
      <c r="L13" s="26" t="inlineStr">
        <is>
          <t>YES</t>
        </is>
      </c>
    </row>
    <row r="14">
      <c r="A14" s="26" t="inlineStr">
        <is>
          <t>BAND_SLOPE_SIZING_V2_TF</t>
        </is>
      </c>
      <c r="B14" s="26" t="inlineStr">
        <is>
          <t>D</t>
        </is>
      </c>
      <c r="C14" s="26" t="n"/>
      <c r="D14" s="26" t="inlineStr">
        <is>
          <t>STDEV_LADDER</t>
        </is>
      </c>
      <c r="E14" s="26">
        <f>IF(G14="",E13,IF(G14&gt;0,E13+G14,E13))</f>
        <v/>
      </c>
      <c r="F14" s="26" t="n"/>
      <c r="G14" s="26">
        <f>IFERROR(VLOOKUP($A14&amp;"_"&amp;$B14,Results_Deltas!$A$2:$P$15000,5,FALSE),"")</f>
        <v/>
      </c>
      <c r="H14" s="26">
        <f>IFERROR(VLOOKUP($A3,Results_30d_Deltas!$A$2:$H$5000,7,FALSE)-E3,"")</f>
        <v/>
      </c>
      <c r="I14" s="26">
        <f>IFERROR(VLOOKUP($A3,Results_30d_Deltas!$A$2:$H$5000,6,FALSE),"")</f>
        <v/>
      </c>
      <c r="J14" s="26" t="n"/>
      <c r="K14" s="26" t="n"/>
      <c r="L14" s="26" t="inlineStr">
        <is>
          <t>NO</t>
        </is>
      </c>
    </row>
    <row r="15">
      <c r="A15" s="27" t="inlineStr">
        <is>
          <t>BAND_SLOPE_SIZING_V2_DEPTH_GAIN</t>
        </is>
      </c>
      <c r="B15" s="27" t="n">
        <v>1</v>
      </c>
      <c r="C15" s="26" t="n"/>
      <c r="D15" s="26" t="inlineStr">
        <is>
          <t>STDEV_LADDER</t>
        </is>
      </c>
      <c r="E15" s="26">
        <f>IF(G15="",E14,IF(G15&gt;0,E14+G15,E14))</f>
        <v/>
      </c>
      <c r="F15" s="26" t="n"/>
      <c r="G15" s="26">
        <f>IFERROR(VLOOKUP($A15&amp;"_"&amp;$B15,Results_Deltas!$A$2:$P$15000,5,FALSE),"")</f>
        <v/>
      </c>
      <c r="H15" s="26">
        <f>IFERROR(VLOOKUP($A3,Results_30d_Deltas!$A$2:$H$5000,7,FALSE)-E3,"")</f>
        <v/>
      </c>
      <c r="I15" s="26">
        <f>IFERROR(VLOOKUP($A3,Results_30d_Deltas!$A$2:$H$5000,6,FALSE),"")</f>
        <v/>
      </c>
      <c r="J15" s="26" t="n"/>
      <c r="K15" s="26" t="n"/>
      <c r="L15" s="26" t="inlineStr">
        <is>
          <t>YES</t>
        </is>
      </c>
    </row>
    <row r="16">
      <c r="A16" s="26" t="inlineStr">
        <is>
          <t>BAND_SLOPE_SIZING_V2_MIN</t>
        </is>
      </c>
      <c r="B16" s="26" t="n">
        <v>0.5</v>
      </c>
      <c r="C16" s="26" t="n"/>
      <c r="D16" s="26" t="inlineStr">
        <is>
          <t>STDEV_LADDER</t>
        </is>
      </c>
      <c r="E16" s="26">
        <f>IF(G16="",E15,IF(G16&gt;0,E15+G16,E15))</f>
        <v/>
      </c>
      <c r="F16" s="26" t="n"/>
      <c r="G16" s="26">
        <f>IFERROR(VLOOKUP($A16&amp;"_"&amp;$B16,Results_Deltas!$A$2:$P$15000,5,FALSE),"")</f>
        <v/>
      </c>
      <c r="H16" s="26">
        <f>IFERROR(VLOOKUP($A3,Results_30d_Deltas!$A$2:$H$5000,7,FALSE)-E3,"")</f>
        <v/>
      </c>
      <c r="I16" s="26">
        <f>IFERROR(VLOOKUP($A3,Results_30d_Deltas!$A$2:$H$5000,6,FALSE),"")</f>
        <v/>
      </c>
      <c r="J16" s="26" t="n"/>
      <c r="K16" s="26" t="n"/>
      <c r="L16" s="26" t="inlineStr">
        <is>
          <t>NO</t>
        </is>
      </c>
    </row>
    <row r="17">
      <c r="A17" s="26" t="inlineStr">
        <is>
          <t>BAND_SLOPE_SIZING_V2_MAX</t>
        </is>
      </c>
      <c r="B17" s="26" t="n">
        <v>2.5</v>
      </c>
      <c r="C17" s="26" t="n"/>
      <c r="D17" s="26" t="inlineStr">
        <is>
          <t>STDEV_LADDER</t>
        </is>
      </c>
      <c r="E17" s="26">
        <f>IF(G17="",E16,IF(G17&gt;0,E16+G17,E16))</f>
        <v/>
      </c>
      <c r="F17" s="26" t="n"/>
      <c r="G17" s="26">
        <f>IFERROR(VLOOKUP($A17&amp;"_"&amp;$B17,Results_Deltas!$A$2:$P$15000,5,FALSE),"")</f>
        <v/>
      </c>
      <c r="H17" s="26">
        <f>IFERROR(VLOOKUP($A3,Results_30d_Deltas!$A$2:$H$5000,7,FALSE)-E3,"")</f>
        <v/>
      </c>
      <c r="I17" s="26">
        <f>IFERROR(VLOOKUP($A3,Results_30d_Deltas!$A$2:$H$5000,6,FALSE),"")</f>
        <v/>
      </c>
      <c r="J17" s="26" t="n"/>
      <c r="K17" s="26" t="n"/>
      <c r="L17" s="26" t="inlineStr">
        <is>
          <t>NO</t>
        </is>
      </c>
    </row>
    <row r="18">
      <c r="A18" s="27" t="inlineStr">
        <is>
          <t>STDEV_SLOPE_SIZING_MODE</t>
        </is>
      </c>
      <c r="B18" s="27" t="inlineStr">
        <is>
          <t>slope_to_top</t>
        </is>
      </c>
      <c r="C18" s="26" t="n"/>
      <c r="D18" s="26" t="inlineStr">
        <is>
          <t>STDEV_LADDER</t>
        </is>
      </c>
      <c r="E18" s="26">
        <f>IF(G18="",E17,IF(G18&gt;0,E17+G18,E17))</f>
        <v/>
      </c>
      <c r="F18" s="26" t="n"/>
      <c r="G18" s="26">
        <f>IFERROR(VLOOKUP($A18&amp;"_"&amp;$B18,Results_Deltas!$A$2:$P$15000,5,FALSE),"")</f>
        <v/>
      </c>
      <c r="H18" s="26">
        <f>IFERROR(VLOOKUP($A3,Results_30d_Deltas!$A$2:$H$5000,7,FALSE)-E3,"")</f>
        <v/>
      </c>
      <c r="I18" s="26" t="n"/>
      <c r="J18" s="26" t="n"/>
      <c r="K18" s="26" t="n"/>
      <c r="L18" s="26" t="inlineStr">
        <is>
          <t>YES</t>
        </is>
      </c>
    </row>
    <row r="19">
      <c r="A19" s="27" t="inlineStr">
        <is>
          <t>BAND_SLOPE_SIZING_V2_SLOPE_NORM_PCT_DAY</t>
        </is>
      </c>
      <c r="B19" s="27" t="n">
        <v>1</v>
      </c>
      <c r="C19" s="26" t="n"/>
      <c r="D19" s="26" t="inlineStr">
        <is>
          <t>STDEV_LADDER</t>
        </is>
      </c>
      <c r="E19" s="26">
        <f>IF(G19="",E18,IF(G19&gt;0,E18+G19,E18))</f>
        <v/>
      </c>
      <c r="F19" s="26" t="n"/>
      <c r="G19" s="26">
        <f>IFERROR(VLOOKUP($A19&amp;"_"&amp;$B19,Results_Deltas!$A$2:$P$15000,5,FALSE),"")</f>
        <v/>
      </c>
      <c r="H19" s="26">
        <f>IFERROR(VLOOKUP($A3,Results_30d_Deltas!$A$2:$H$5000,7,FALSE)-E3,"")</f>
        <v/>
      </c>
      <c r="I19" s="26" t="n"/>
      <c r="J19" s="26" t="n"/>
      <c r="K19" s="26" t="n"/>
      <c r="L19" s="26" t="inlineStr">
        <is>
          <t>YES</t>
        </is>
      </c>
    </row>
    <row r="20">
      <c r="A20" s="35" t="inlineStr">
        <is>
          <t>STDEV_SLOPE_SIZING_ENABLED</t>
        </is>
      </c>
      <c r="B20" s="35" t="b">
        <v>0</v>
      </c>
      <c r="D20" s="35" t="inlineStr">
        <is>
          <t>STDEV_LADDER</t>
        </is>
      </c>
      <c r="E20" s="35">
        <f>IF(G20="",E19,IF(G20&gt;0,E19+G20,E19))</f>
        <v/>
      </c>
      <c r="F20" s="35">
        <f>IFERROR(VLOOKUP($A20&amp;"="&amp;$B20,Results_Deltas!$A$2:$P$15000,5,FALSE),"")</f>
        <v/>
      </c>
      <c r="G20" s="35">
        <f>IFERROR(VLOOKUP($A20,Results_30d_Deltas!$A$2:$H$5000,7,FALSE)-E20,"")</f>
        <v/>
      </c>
      <c r="H20" s="35">
        <f>IFERROR(VLOOKUP($A20,Results_30d_Deltas!$A$2:$H$5000,6,FALSE),"")</f>
        <v/>
      </c>
      <c r="L20" s="35" t="inlineStr">
        <is>
          <t>NO</t>
        </is>
      </c>
    </row>
    <row r="21" ht="15.75" customHeight="1" s="67">
      <c r="A21" s="35" t="inlineStr">
        <is>
          <t>STDEV_SLOPE_SIZING_D_MAX</t>
        </is>
      </c>
      <c r="B21" s="35" t="n">
        <v>1</v>
      </c>
      <c r="D21" s="35" t="inlineStr">
        <is>
          <t>STDEV_LADDER</t>
        </is>
      </c>
      <c r="E21" s="35">
        <f>IF(G21="",E20,IF(G21&gt;0,E20+G21,E20))</f>
        <v/>
      </c>
      <c r="F21" s="35">
        <f>IFERROR(VLOOKUP($A21&amp;"="&amp;$B21,Results_Deltas!$A$2:$P$15000,5,FALSE),"")</f>
        <v/>
      </c>
      <c r="G21" s="35">
        <f>IFERROR(VLOOKUP($A21,Results_30d_Deltas!$A$2:$H$5000,7,FALSE)-E21,"")</f>
        <v/>
      </c>
      <c r="H21" s="35">
        <f>IFERROR(VLOOKUP($A21,Results_30d_Deltas!$A$2:$H$5000,6,FALSE),"")</f>
        <v/>
      </c>
      <c r="L21" s="35" t="inlineStr">
        <is>
          <t>NO</t>
        </is>
      </c>
    </row>
    <row r="22" ht="15.75" customHeight="1" s="67">
      <c r="A22" s="35" t="inlineStr">
        <is>
          <t>STDEV_SLOPE_SIZING_4H_MAX</t>
        </is>
      </c>
      <c r="B22" s="35" t="n">
        <v>1</v>
      </c>
      <c r="D22" s="35" t="inlineStr">
        <is>
          <t>STDEV_LADDER</t>
        </is>
      </c>
      <c r="E22" s="35">
        <f>IF(G22="",E21,IF(G22&gt;0,E21+G22,E21))</f>
        <v/>
      </c>
      <c r="F22" s="35">
        <f>IFERROR(VLOOKUP($A22&amp;"="&amp;$B22,Results_Deltas!$A$2:$P$15000,5,FALSE),"")</f>
        <v/>
      </c>
      <c r="G22" s="35">
        <f>IFERROR(VLOOKUP($A22,Results_30d_Deltas!$A$2:$H$5000,7,FALSE)-E22,"")</f>
        <v/>
      </c>
      <c r="H22" s="35">
        <f>IFERROR(VLOOKUP($A22,Results_30d_Deltas!$A$2:$H$5000,6,FALSE),"")</f>
        <v/>
      </c>
      <c r="L22" s="35" t="inlineStr">
        <is>
          <t>NO</t>
        </is>
      </c>
    </row>
    <row r="23" ht="15.75" customHeight="1" s="67">
      <c r="A23" s="35" t="inlineStr">
        <is>
          <t>STDEV_SLOPE_SIZING_1H_MAX</t>
        </is>
      </c>
      <c r="B23" s="35" t="n">
        <v>1</v>
      </c>
      <c r="D23" s="35" t="inlineStr">
        <is>
          <t>STDEV_LADDER</t>
        </is>
      </c>
      <c r="E23" s="35">
        <f>IF(G23="",E22,IF(G23&gt;0,E22+G23,E22))</f>
        <v/>
      </c>
      <c r="F23" s="35">
        <f>IFERROR(VLOOKUP($A23&amp;"="&amp;$B23,Results_Deltas!$A$2:$P$15000,5,FALSE),"")</f>
        <v/>
      </c>
      <c r="G23" s="35">
        <f>IFERROR(VLOOKUP($A23,Results_30d_Deltas!$A$2:$H$5000,7,FALSE)-E23,"")</f>
        <v/>
      </c>
      <c r="H23" s="35">
        <f>IFERROR(VLOOKUP($A23,Results_30d_Deltas!$A$2:$H$5000,6,FALSE),"")</f>
        <v/>
      </c>
      <c r="L23" s="35" t="inlineStr">
        <is>
          <t>NO</t>
        </is>
      </c>
    </row>
    <row r="24" ht="15.75" customHeight="1" s="67">
      <c r="A24" s="35" t="inlineStr">
        <is>
          <t>STDEV_SLOPE_SIZING_15M_MAX</t>
        </is>
      </c>
      <c r="B24" s="35" t="n">
        <v>1</v>
      </c>
      <c r="D24" s="35" t="inlineStr">
        <is>
          <t>STDEV_LADDER</t>
        </is>
      </c>
      <c r="E24" s="35">
        <f>IF(G24="",E23,IF(G24&gt;0,E23+G24,E23))</f>
        <v/>
      </c>
      <c r="F24" s="35">
        <f>IFERROR(VLOOKUP($A24&amp;"="&amp;$B24,Results_Deltas!$A$2:$P$15000,5,FALSE),"")</f>
        <v/>
      </c>
      <c r="G24" s="35">
        <f>IFERROR(VLOOKUP($A24,Results_30d_Deltas!$A$2:$H$5000,7,FALSE)-E24,"")</f>
        <v/>
      </c>
      <c r="H24" s="35">
        <f>IFERROR(VLOOKUP($A24,Results_30d_Deltas!$A$2:$H$5000,6,FALSE),"")</f>
        <v/>
      </c>
      <c r="L24" s="35" t="inlineStr">
        <is>
          <t>NO</t>
        </is>
      </c>
    </row>
    <row r="25" ht="15.75" customHeight="1" s="67">
      <c r="A25" s="35" t="inlineStr">
        <is>
          <t>STDEV_SLOPE_SIZING_MODE</t>
        </is>
      </c>
      <c r="B25" s="35" t="inlineStr">
        <is>
          <t>bottom_to_top</t>
        </is>
      </c>
      <c r="D25" s="35" t="inlineStr">
        <is>
          <t>STDEV_LADDER</t>
        </is>
      </c>
      <c r="E25" s="35">
        <f>IF(G25="",E24,IF(G25&gt;0,E24+G25,E24))</f>
        <v/>
      </c>
      <c r="F25" s="35">
        <f>IFERROR(VLOOKUP($A25&amp;"="&amp;$B25,Results_Deltas!$A$2:$P$15000,5,FALSE),"")</f>
        <v/>
      </c>
      <c r="G25" s="35">
        <f>IFERROR(VLOOKUP($A25,Results_30d_Deltas!$A$2:$H$5000,7,FALSE)-E25,"")</f>
        <v/>
      </c>
      <c r="H25" s="35">
        <f>IFERROR(VLOOKUP($A25,Results_30d_Deltas!$A$2:$H$5000,6,FALSE),"")</f>
        <v/>
      </c>
      <c r="L25" s="35" t="inlineStr">
        <is>
          <t>NO</t>
        </is>
      </c>
    </row>
    <row r="26" ht="15.75" customHeight="1" s="67">
      <c r="A26" s="35" t="inlineStr">
        <is>
          <t>BAND_SLOPE_SIZING_V2_ENABLED</t>
        </is>
      </c>
      <c r="B26" s="35" t="b">
        <v>0</v>
      </c>
      <c r="D26" s="35" t="inlineStr">
        <is>
          <t>STDEV_LADDER</t>
        </is>
      </c>
      <c r="E26" s="35">
        <f>IF(G26="",E25,IF(G26&gt;0,E25+G26,E25))</f>
        <v/>
      </c>
      <c r="F26" s="35">
        <f>IFERROR(VLOOKUP($A26&amp;"="&amp;$B26,Results_Deltas!$A$2:$P$15000,5,FALSE),"")</f>
        <v/>
      </c>
      <c r="G26" s="35">
        <f>IFERROR(VLOOKUP($A26,Results_30d_Deltas!$A$2:$H$5000,7,FALSE)-E26,"")</f>
        <v/>
      </c>
      <c r="H26" s="35">
        <f>IFERROR(VLOOKUP($A26,Results_30d_Deltas!$A$2:$H$5000,6,FALSE),"")</f>
        <v/>
      </c>
      <c r="L26" s="35" t="inlineStr">
        <is>
          <t>NO</t>
        </is>
      </c>
    </row>
    <row r="27" ht="15.75" customHeight="1" s="67">
      <c r="A27" s="35" t="inlineStr">
        <is>
          <t>BAND_SLOPE_SIZING_V2_TF</t>
        </is>
      </c>
      <c r="B27" s="35" t="inlineStr">
        <is>
          <t>4h</t>
        </is>
      </c>
      <c r="D27" s="35" t="inlineStr">
        <is>
          <t>STDEV_LADDER</t>
        </is>
      </c>
      <c r="E27" s="35">
        <f>IF(G27="",E26,IF(G27&gt;0,E26+G27,E26))</f>
        <v/>
      </c>
      <c r="F27" s="35">
        <f>IFERROR(VLOOKUP($A27&amp;"="&amp;$B27,Results_Deltas!$A$2:$P$15000,5,FALSE),"")</f>
        <v/>
      </c>
      <c r="G27" s="35">
        <f>IFERROR(VLOOKUP($A27,Results_30d_Deltas!$A$2:$H$5000,7,FALSE)-E27,"")</f>
        <v/>
      </c>
      <c r="H27" s="35">
        <f>IFERROR(VLOOKUP($A27,Results_30d_Deltas!$A$2:$H$5000,6,FALSE),"")</f>
        <v/>
      </c>
      <c r="L27" s="35" t="inlineStr">
        <is>
          <t>NO</t>
        </is>
      </c>
    </row>
    <row r="28" ht="15.75" customHeight="1" s="67">
      <c r="A28" s="35" t="inlineStr">
        <is>
          <t>BAND_SLOPE_SIZING_V2_MAX</t>
        </is>
      </c>
      <c r="B28" s="35" t="n">
        <v>1</v>
      </c>
      <c r="D28" s="35" t="inlineStr">
        <is>
          <t>STDEV_LADDER</t>
        </is>
      </c>
      <c r="E28" s="35">
        <f>IF(G28="",E27,IF(G28&gt;0,E27+G28,E27))</f>
        <v/>
      </c>
      <c r="F28" s="35">
        <f>IFERROR(VLOOKUP($A28&amp;"="&amp;$B28,Results_Deltas!$A$2:$P$15000,5,FALSE),"")</f>
        <v/>
      </c>
      <c r="G28" s="35">
        <f>IFERROR(VLOOKUP($A28,Results_30d_Deltas!$A$2:$H$5000,7,FALSE)-E28,"")</f>
        <v/>
      </c>
      <c r="H28" s="35">
        <f>IFERROR(VLOOKUP($A28,Results_30d_Deltas!$A$2:$H$5000,6,FALSE),"")</f>
        <v/>
      </c>
      <c r="L28" s="35" t="inlineStr">
        <is>
          <t>NO</t>
        </is>
      </c>
    </row>
    <row r="29" ht="15.75" customHeight="1" s="67">
      <c r="A29" s="35" t="inlineStr">
        <is>
          <t>BAND_SLOPE_SIZING_V2_MIN</t>
        </is>
      </c>
      <c r="B29" s="35" t="n">
        <v>0.25</v>
      </c>
      <c r="D29" s="35" t="inlineStr">
        <is>
          <t>STDEV_LADDER</t>
        </is>
      </c>
      <c r="E29" s="35">
        <f>IF(G29="",E28,IF(G29&gt;0,E28+G29,E28))</f>
        <v/>
      </c>
      <c r="F29" s="35">
        <f>IFERROR(VLOOKUP($A29&amp;"="&amp;$B29,Results_Deltas!$A$2:$P$15000,5,FALSE),"")</f>
        <v/>
      </c>
      <c r="G29" s="35">
        <f>IFERROR(VLOOKUP($A29,Results_30d_Deltas!$A$2:$H$5000,7,FALSE)-E29,"")</f>
        <v/>
      </c>
      <c r="H29" s="35">
        <f>IFERROR(VLOOKUP($A29,Results_30d_Deltas!$A$2:$H$5000,6,FALSE),"")</f>
        <v/>
      </c>
      <c r="L29" s="35" t="inlineStr">
        <is>
          <t>NO</t>
        </is>
      </c>
    </row>
    <row r="30" ht="15.75" customHeight="1" s="67">
      <c r="A30" s="35" t="inlineStr">
        <is>
          <t>STDEV_BAND_MULTIPLIER</t>
        </is>
      </c>
      <c r="B30" s="35" t="n">
        <v>1.5</v>
      </c>
      <c r="D30" s="35" t="inlineStr">
        <is>
          <t>STDEV_LADDER</t>
        </is>
      </c>
      <c r="E30" s="35">
        <f>IF(G30="",E29,IF(G30&gt;0,E29+G30,E29))</f>
        <v/>
      </c>
      <c r="F30" s="35">
        <f>IFERROR(VLOOKUP($A30&amp;"="&amp;$B30,Results_Deltas!$A$2:$P$15000,5,FALSE),"")</f>
        <v/>
      </c>
      <c r="G30" s="35">
        <f>IFERROR(VLOOKUP($A30,Results_30d_Deltas!$A$2:$H$5000,7,FALSE)-E30,"")</f>
        <v/>
      </c>
      <c r="H30" s="35">
        <f>IFERROR(VLOOKUP($A30,Results_30d_Deltas!$A$2:$H$5000,6,FALSE),"")</f>
        <v/>
      </c>
      <c r="L30" s="35" t="inlineStr">
        <is>
          <t>NO</t>
        </is>
      </c>
    </row>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44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DC_BREAKOUT_TF</t>
        </is>
      </c>
      <c r="B3" s="26" t="inlineStr">
        <is>
          <t>OFF</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4" t="n"/>
      <c r="CZ3" s="34" t="n"/>
      <c r="DA3" s="34" t="n"/>
      <c r="DB3" s="34" t="n"/>
      <c r="DC3" s="34"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ez_manage.py:3078 top()</t>
        </is>
      </c>
      <c r="IL3" s="26" t="inlineStr">
        <is>
          <t>v12_quick_engine.py:1518 x5</t>
        </is>
      </c>
      <c r="IM3" s="26" t="n"/>
    </row>
    <row r="4" ht="10.5" customHeight="1" s="67">
      <c r="A4" s="26" t="inlineStr">
        <is>
          <t>DC_BREAKOUT_TF</t>
        </is>
      </c>
      <c r="B4" s="26" t="inlineStr">
        <is>
          <t>D</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4" t="n"/>
      <c r="CZ4" s="34" t="n"/>
      <c r="DA4" s="34" t="n"/>
      <c r="DB4" s="34" t="n"/>
      <c r="DC4" s="34"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ez_manage.py:3078 top()</t>
        </is>
      </c>
      <c r="IL4" s="26" t="inlineStr">
        <is>
          <t>v12_quick_engine.py:1518 x5</t>
        </is>
      </c>
      <c r="IM4" s="26" t="n"/>
    </row>
    <row r="5" ht="10.5" customHeight="1" s="67">
      <c r="A5" s="26" t="inlineStr">
        <is>
          <t>DC_BREAKOUT_TF</t>
        </is>
      </c>
      <c r="B5" s="26" t="inlineStr">
        <is>
          <t>4h</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4" t="n"/>
      <c r="CZ5" s="34" t="n"/>
      <c r="DA5" s="34" t="n"/>
      <c r="DB5" s="34" t="n"/>
      <c r="DC5" s="34"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ez_manage.py:3078 top()</t>
        </is>
      </c>
      <c r="IL5" s="26" t="inlineStr">
        <is>
          <t>v12_quick_engine.py:1518 x5</t>
        </is>
      </c>
      <c r="IM5" s="26" t="n"/>
    </row>
    <row r="6" ht="10.5" customHeight="1" s="67">
      <c r="A6" s="27" t="inlineStr">
        <is>
          <t>DC_BREAKOUT_TF</t>
        </is>
      </c>
      <c r="B6" s="69" t="inlineStr">
        <is>
          <t>15m</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ez_manage.py:3078 top()</t>
        </is>
      </c>
      <c r="IL6" s="26" t="inlineStr">
        <is>
          <t>v12_quick_engine.py:1518 x5</t>
        </is>
      </c>
      <c r="IM6" s="26" t="n"/>
    </row>
    <row r="7" ht="10.5" customHeight="1" s="67">
      <c r="A7" s="26" t="inlineStr">
        <is>
          <t>DC_BREAKOUT_TF</t>
        </is>
      </c>
      <c r="B7" s="26" t="inlineStr">
        <is>
          <t>15m</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4" t="n"/>
      <c r="AR7" s="34" t="n"/>
      <c r="AS7" s="34" t="n"/>
      <c r="AT7" s="34" t="n"/>
      <c r="AU7" s="34"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4" t="n"/>
      <c r="BQ7" s="34" t="n"/>
      <c r="BR7" s="34" t="n"/>
      <c r="BS7" s="34" t="n"/>
      <c r="BT7" s="34"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4" t="n"/>
      <c r="CZ7" s="34" t="n"/>
      <c r="DA7" s="34" t="n"/>
      <c r="DB7" s="34" t="n"/>
      <c r="DC7" s="34"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4" t="n"/>
      <c r="GA7" s="34" t="n"/>
      <c r="GB7" s="34" t="n"/>
      <c r="GC7" s="34" t="n"/>
      <c r="GD7" s="34"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ez_manage.py:3078 top()</t>
        </is>
      </c>
      <c r="IL7" s="26" t="inlineStr">
        <is>
          <t>v12_quick_engine.py:1518 x5</t>
        </is>
      </c>
      <c r="IM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4" t="n"/>
      <c r="AR8" s="34" t="n"/>
      <c r="AS8" s="34" t="n"/>
      <c r="AT8" s="34" t="n"/>
      <c r="AU8" s="34"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4" t="n"/>
      <c r="BQ8" s="34" t="n"/>
      <c r="BR8" s="34" t="n"/>
      <c r="BS8" s="34" t="n"/>
      <c r="BT8" s="34"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4" t="n"/>
      <c r="CZ8" s="34" t="n"/>
      <c r="DA8" s="34" t="n"/>
      <c r="DB8" s="34" t="n"/>
      <c r="DC8" s="34"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4" t="n"/>
      <c r="GA8" s="34" t="n"/>
      <c r="GB8" s="34" t="n"/>
      <c r="GC8" s="34" t="n"/>
      <c r="GD8" s="34"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ez_manage.py:3077 top()</t>
        </is>
      </c>
      <c r="IL8" s="26" t="inlineStr">
        <is>
          <t>v12_quick_engine.py:1517 x18</t>
        </is>
      </c>
      <c r="IM8" s="26" t="n"/>
    </row>
    <row r="9" ht="10.5" customHeight="1" s="67">
      <c r="A9" s="27" t="inlineStr">
        <is>
          <t>DC_BREAKOUT_SCORE</t>
        </is>
      </c>
      <c r="B9" s="69" t="n">
        <v>20</v>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4" t="n"/>
      <c r="AR9" s="34" t="n"/>
      <c r="AS9" s="34" t="n"/>
      <c r="AT9" s="34" t="n"/>
      <c r="AU9" s="34"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4" t="n"/>
      <c r="BQ9" s="34" t="n"/>
      <c r="BR9" s="34" t="n"/>
      <c r="BS9" s="34" t="n"/>
      <c r="BT9" s="34"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4" t="n"/>
      <c r="CZ9" s="34" t="n"/>
      <c r="DA9" s="34" t="n"/>
      <c r="DB9" s="34" t="n"/>
      <c r="DC9" s="34"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4" t="n"/>
      <c r="GA9" s="34" t="n"/>
      <c r="GB9" s="34" t="n"/>
      <c r="GC9" s="34" t="n"/>
      <c r="GD9" s="34"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ez_manage.py:3077 top()</t>
        </is>
      </c>
      <c r="IL9" s="26" t="inlineStr">
        <is>
          <t>v12_quick_engine.py:1517 x18</t>
        </is>
      </c>
      <c r="IM9" s="26" t="n"/>
    </row>
    <row r="10" ht="10.5" customHeight="1" s="67">
      <c r="A10" s="26" t="inlineStr">
        <is>
          <t>DC_BREAKOUT_SCORE</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4" t="n"/>
      <c r="AR10" s="34" t="n"/>
      <c r="AS10" s="34" t="n"/>
      <c r="AT10" s="34" t="n"/>
      <c r="AU10" s="34"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4" t="n"/>
      <c r="BQ10" s="34" t="n"/>
      <c r="BR10" s="34" t="n"/>
      <c r="BS10" s="34" t="n"/>
      <c r="BT10" s="34"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4" t="n"/>
      <c r="CZ10" s="34" t="n"/>
      <c r="DA10" s="34" t="n"/>
      <c r="DB10" s="34" t="n"/>
      <c r="DC10" s="34"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4" t="n"/>
      <c r="GA10" s="34" t="n"/>
      <c r="GB10" s="34" t="n"/>
      <c r="GC10" s="34" t="n"/>
      <c r="GD10" s="34"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ez_manage.py:3077 top()</t>
        </is>
      </c>
      <c r="IL10" s="26" t="inlineStr">
        <is>
          <t>v12_quick_engine.py:1517 x18</t>
        </is>
      </c>
      <c r="IM10" s="26" t="n"/>
    </row>
    <row r="11" ht="10.5" customHeight="1" s="67">
      <c r="A11" s="26" t="inlineStr">
        <is>
          <t>DC_BREAKOUT_SCORE</t>
        </is>
      </c>
      <c r="B11" s="26" t="inlineStr">
        <is>
          <t>25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4" t="n"/>
      <c r="AR11" s="34" t="n"/>
      <c r="AS11" s="34" t="n"/>
      <c r="AT11" s="34" t="n"/>
      <c r="AU11" s="34"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4" t="n"/>
      <c r="BQ11" s="34" t="n"/>
      <c r="BR11" s="34" t="n"/>
      <c r="BS11" s="34" t="n"/>
      <c r="BT11" s="34"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4" t="n"/>
      <c r="CZ11" s="34" t="n"/>
      <c r="DA11" s="34" t="n"/>
      <c r="DB11" s="34" t="n"/>
      <c r="DC11" s="34"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4" t="n"/>
      <c r="GA11" s="34" t="n"/>
      <c r="GB11" s="34" t="n"/>
      <c r="GC11" s="34" t="n"/>
      <c r="GD11" s="34"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ez_manage.py:3077 top()</t>
        </is>
      </c>
      <c r="IL11" s="26" t="inlineStr">
        <is>
          <t>v12_quick_engine.py:1517 x18</t>
        </is>
      </c>
      <c r="IM11" s="26" t="n"/>
    </row>
    <row r="12" ht="10.5" customHeight="1" s="67">
      <c r="A12" s="26" t="inlineStr">
        <is>
          <t>DC_BREAKOUT_SCORE</t>
        </is>
      </c>
      <c r="B12" s="26" t="inlineStr">
        <is>
          <t>30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4" t="n"/>
      <c r="AR12" s="34" t="n"/>
      <c r="AS12" s="34" t="n"/>
      <c r="AT12" s="34" t="n"/>
      <c r="AU12" s="34"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4" t="n"/>
      <c r="BQ12" s="34" t="n"/>
      <c r="BR12" s="34" t="n"/>
      <c r="BS12" s="34" t="n"/>
      <c r="BT12" s="34"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4" t="n"/>
      <c r="GA12" s="34" t="n"/>
      <c r="GB12" s="34" t="n"/>
      <c r="GC12" s="34" t="n"/>
      <c r="GD12" s="34"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ez_manage.py:3077 top()</t>
        </is>
      </c>
      <c r="IL12" s="26" t="inlineStr">
        <is>
          <t>v12_quick_engine.py:1517 x18</t>
        </is>
      </c>
      <c r="IM12" s="26" t="n"/>
    </row>
    <row r="13" ht="10.5" customHeight="1" s="67">
      <c r="A13" s="26" t="inlineStr">
        <is>
          <t>BB_BREAKOUT_SCORE</t>
        </is>
      </c>
      <c r="B13" s="26" t="inlineStr">
        <is>
          <t>10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4" t="n"/>
      <c r="AR13" s="34" t="n"/>
      <c r="AS13" s="34" t="n"/>
      <c r="AT13" s="34" t="n"/>
      <c r="AU13" s="34"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4" t="n"/>
      <c r="BQ13" s="34" t="n"/>
      <c r="BR13" s="34" t="n"/>
      <c r="BS13" s="34" t="n"/>
      <c r="BT13" s="34"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4" t="n"/>
      <c r="CZ13" s="34" t="n"/>
      <c r="DA13" s="34" t="n"/>
      <c r="DB13" s="34" t="n"/>
      <c r="DC13" s="34"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4" t="n"/>
      <c r="GA13" s="34" t="n"/>
      <c r="GB13" s="34" t="n"/>
      <c r="GC13" s="34" t="n"/>
      <c r="GD13" s="34"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ez_manage.py:2963 top()</t>
        </is>
      </c>
      <c r="IL13" s="26" t="inlineStr">
        <is>
          <t>v12_quick_engine.py:1255 x6</t>
        </is>
      </c>
      <c r="IM13" s="26" t="n"/>
    </row>
    <row r="14" ht="10.5" customHeight="1" s="67">
      <c r="A14" s="26" t="inlineStr">
        <is>
          <t>BB_BREAKOUT_SCORE</t>
        </is>
      </c>
      <c r="B14" s="26" t="inlineStr">
        <is>
          <t>15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ez_manage.py:2963 top()</t>
        </is>
      </c>
      <c r="IL14" s="26" t="inlineStr">
        <is>
          <t>v12_quick_engine.py:1255 x6</t>
        </is>
      </c>
      <c r="IM14" s="26" t="n"/>
    </row>
    <row r="15" ht="10.5" customHeight="1" s="67">
      <c r="A15" s="27" t="inlineStr">
        <is>
          <t>BB_BREAKOUT_SCORE</t>
        </is>
      </c>
      <c r="B15" s="27"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4" t="n"/>
      <c r="AR15" s="34" t="n"/>
      <c r="AS15" s="34" t="n"/>
      <c r="AT15" s="34" t="n"/>
      <c r="AU15" s="34"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4" t="n"/>
      <c r="BQ15" s="34" t="n"/>
      <c r="BR15" s="34" t="n"/>
      <c r="BS15" s="34" t="n"/>
      <c r="BT15" s="34"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4" t="n"/>
      <c r="CZ15" s="34" t="n"/>
      <c r="DA15" s="34" t="n"/>
      <c r="DB15" s="34" t="n"/>
      <c r="DC15" s="34"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4" t="n"/>
      <c r="GA15" s="34" t="n"/>
      <c r="GB15" s="34" t="n"/>
      <c r="GC15" s="34" t="n"/>
      <c r="GD15" s="34"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ez_manage.py:2963 top()</t>
        </is>
      </c>
      <c r="IL15" s="26" t="inlineStr">
        <is>
          <t>v12_quick_engine.py:1255 x6</t>
        </is>
      </c>
      <c r="IM15" s="26" t="n"/>
    </row>
    <row r="16" ht="10.5" customHeight="1" s="67">
      <c r="A16" s="26" t="inlineStr">
        <is>
          <t>BB_BREAKOUT_SCORE</t>
        </is>
      </c>
      <c r="B16" s="26" t="inlineStr">
        <is>
          <t>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4" t="n"/>
      <c r="AR16" s="34" t="n"/>
      <c r="AS16" s="34" t="n"/>
      <c r="AT16" s="34" t="n"/>
      <c r="AU16" s="34"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4" t="n"/>
      <c r="BQ16" s="34" t="n"/>
      <c r="BR16" s="34" t="n"/>
      <c r="BS16" s="34" t="n"/>
      <c r="BT16" s="34"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4" t="n"/>
      <c r="CZ16" s="34" t="n"/>
      <c r="DA16" s="34" t="n"/>
      <c r="DB16" s="34" t="n"/>
      <c r="DC16" s="34"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4" t="n"/>
      <c r="GA16" s="34" t="n"/>
      <c r="GB16" s="34" t="n"/>
      <c r="GC16" s="34" t="n"/>
      <c r="GD16" s="34"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ez_manage.py:2963 top()</t>
        </is>
      </c>
      <c r="IL16" s="26" t="inlineStr">
        <is>
          <t>v12_quick_engine.py:1255 x6</t>
        </is>
      </c>
      <c r="IM16" s="26" t="n"/>
    </row>
    <row r="17" ht="10.5" customHeight="1" s="67">
      <c r="A17" s="26" t="inlineStr">
        <is>
          <t>BB_BREAKOUT_SCORE</t>
        </is>
      </c>
      <c r="B17" s="26" t="inlineStr">
        <is>
          <t>30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4" t="n"/>
      <c r="AR17" s="34" t="n"/>
      <c r="AS17" s="34" t="n"/>
      <c r="AT17" s="34" t="n"/>
      <c r="AU17" s="34"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4" t="n"/>
      <c r="BQ17" s="34" t="n"/>
      <c r="BR17" s="34" t="n"/>
      <c r="BS17" s="34" t="n"/>
      <c r="BT17" s="34"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4" t="n"/>
      <c r="CZ17" s="34" t="n"/>
      <c r="DA17" s="34" t="n"/>
      <c r="DB17" s="34" t="n"/>
      <c r="DC17" s="34"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4" t="n"/>
      <c r="GA17" s="34" t="n"/>
      <c r="GB17" s="34" t="n"/>
      <c r="GC17" s="34" t="n"/>
      <c r="GD17" s="34"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ez_manage.py:2963 top()</t>
        </is>
      </c>
      <c r="IL17" s="26" t="inlineStr">
        <is>
          <t>v12_quick_engine.py:1255 x6</t>
        </is>
      </c>
      <c r="IM17" s="26" t="n"/>
    </row>
    <row r="18" ht="10.5" customHeight="1" s="67">
      <c r="A18" s="27" t="inlineStr">
        <is>
          <t>STDEV_BREAKOUT_ENABLED</t>
        </is>
      </c>
      <c r="B18" s="27" t="inlineStr">
        <is>
          <t>False</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YES</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4" t="n"/>
      <c r="HY18" s="34" t="n"/>
      <c r="HZ18" s="34" t="n"/>
      <c r="IA18" s="34" t="n"/>
      <c r="IB18" s="34" t="n"/>
      <c r="IC18" s="34" t="n"/>
      <c r="ID18" s="34" t="n"/>
      <c r="IE18" s="34" t="n"/>
      <c r="IF18" s="34" t="n"/>
      <c r="IG18" s="34" t="n"/>
      <c r="IH18" s="34" t="n"/>
      <c r="II18" s="34" t="n"/>
      <c r="IJ18" s="26" t="n"/>
      <c r="IK18" s="26" t="inlineStr">
        <is>
          <t>ez_manage.py:4039 top()</t>
        </is>
      </c>
      <c r="IL18" s="26" t="inlineStr">
        <is>
          <t>v12_quick_engine.py:3275 x6</t>
        </is>
      </c>
      <c r="IM18" s="26" t="n"/>
    </row>
    <row r="19" ht="10.5" customHeight="1" s="67">
      <c r="A19" s="26" t="inlineStr">
        <is>
          <t>STDEV_BREAKOUT_ENABLED</t>
        </is>
      </c>
      <c r="B19" s="26" t="inlineStr">
        <is>
          <t>True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4" t="n"/>
      <c r="HY19" s="34" t="n"/>
      <c r="HZ19" s="34" t="n"/>
      <c r="IA19" s="34" t="n"/>
      <c r="IB19" s="34" t="n"/>
      <c r="IC19" s="34" t="n"/>
      <c r="ID19" s="34" t="n"/>
      <c r="IE19" s="34" t="n"/>
      <c r="IF19" s="34" t="n"/>
      <c r="IG19" s="34" t="n"/>
      <c r="IH19" s="34" t="n"/>
      <c r="II19" s="34" t="n"/>
      <c r="IJ19" s="26" t="n"/>
      <c r="IK19" s="26" t="inlineStr">
        <is>
          <t>ez_manage.py:4039 top()</t>
        </is>
      </c>
      <c r="IL19" s="26" t="inlineStr">
        <is>
          <t>v12_quick_engine.py:3275 x6</t>
        </is>
      </c>
      <c r="IM19" s="26" t="n"/>
    </row>
    <row r="20" ht="10.5" customHeight="1" s="67">
      <c r="A20" s="26" t="inlineStr">
        <is>
          <t>BTC_BREAKOUT_ENTRY_ENABLED</t>
        </is>
      </c>
      <c r="B20" s="26" t="inlineStr">
        <is>
          <t>False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4" t="n"/>
      <c r="FJ20" s="34" t="n"/>
      <c r="FK20" s="34" t="n"/>
      <c r="FL20" s="34" t="n"/>
      <c r="FM20" s="34"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4" t="n"/>
      <c r="HY20" s="34" t="n"/>
      <c r="HZ20" s="34" t="n"/>
      <c r="IA20" s="34" t="n"/>
      <c r="IB20" s="34" t="n"/>
      <c r="IC20" s="34" t="n"/>
      <c r="ID20" s="34" t="n"/>
      <c r="IE20" s="34" t="n"/>
      <c r="IF20" s="34" t="n"/>
      <c r="IG20" s="34" t="n"/>
      <c r="IH20" s="34" t="n"/>
      <c r="II20" s="34" t="n"/>
      <c r="IJ20" s="26" t="n"/>
      <c r="IK20" s="26" t="inlineStr">
        <is>
          <t>ez_manage.py:4432 top()</t>
        </is>
      </c>
      <c r="IL20" s="26" t="inlineStr">
        <is>
          <t>v12_quick_engine.py:393 x8</t>
        </is>
      </c>
      <c r="IM20" s="26" t="n"/>
    </row>
    <row r="21" ht="10.5" customHeight="1" s="67">
      <c r="A21" s="27" t="inlineStr">
        <is>
          <t>BTC_BREAKOUT_ENTRY_ENABLED</t>
        </is>
      </c>
      <c r="B21" s="69" t="b">
        <v>0</v>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4" t="n"/>
      <c r="FJ21" s="34" t="n"/>
      <c r="FK21" s="34" t="n"/>
      <c r="FL21" s="34" t="n"/>
      <c r="FM21" s="34"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4" t="n"/>
      <c r="HY21" s="34" t="n"/>
      <c r="HZ21" s="34" t="n"/>
      <c r="IA21" s="34" t="n"/>
      <c r="IB21" s="34" t="n"/>
      <c r="IC21" s="34" t="n"/>
      <c r="ID21" s="34" t="n"/>
      <c r="IE21" s="34" t="n"/>
      <c r="IF21" s="34" t="n"/>
      <c r="IG21" s="34" t="n"/>
      <c r="IH21" s="34" t="n"/>
      <c r="II21" s="34" t="n"/>
      <c r="IJ21" s="26" t="n"/>
      <c r="IK21" s="26" t="inlineStr">
        <is>
          <t>ez_manage.py:4432 top()</t>
        </is>
      </c>
      <c r="IL21" s="26" t="inlineStr">
        <is>
          <t>v12_quick_engine.py:393 x8</t>
        </is>
      </c>
      <c r="IM21" s="26" t="n"/>
    </row>
    <row r="22" ht="10.5" customHeight="1" s="67">
      <c r="A22" s="27" t="inlineStr">
        <is>
          <t>RZ_BREAKOUT_ENTRY_ENABLED</t>
        </is>
      </c>
      <c r="B22" s="27" t="inlineStr">
        <is>
          <t>False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YES</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4" t="n"/>
      <c r="FJ22" s="34" t="n"/>
      <c r="FK22" s="34" t="n"/>
      <c r="FL22" s="34" t="n"/>
      <c r="FM22" s="34"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4" t="n"/>
      <c r="HY22" s="34" t="n"/>
      <c r="HZ22" s="34" t="n"/>
      <c r="IA22" s="34" t="n"/>
      <c r="IB22" s="34" t="n"/>
      <c r="IC22" s="34" t="n"/>
      <c r="ID22" s="34" t="n"/>
      <c r="IE22" s="34" t="n"/>
      <c r="IF22" s="34" t="n"/>
      <c r="IG22" s="34" t="n"/>
      <c r="IH22" s="34" t="n"/>
      <c r="II22" s="34" t="n"/>
      <c r="IJ22" s="26" t="n"/>
      <c r="IK22" s="26" t="inlineStr">
        <is>
          <t>ez_manage.py:5398 top()</t>
        </is>
      </c>
      <c r="IL22" s="26" t="inlineStr">
        <is>
          <t>v12_quick_engine.py:3021 x3</t>
        </is>
      </c>
      <c r="IM22" s="26" t="n"/>
    </row>
    <row r="23" ht="10.5" customHeight="1" s="67">
      <c r="A23" s="26" t="inlineStr">
        <is>
          <t>RZ_BREAKOUT_ENTRY_ENABLED</t>
        </is>
      </c>
      <c r="B23" s="26" t="inlineStr">
        <is>
          <t>True</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4" t="n"/>
      <c r="AR23" s="34" t="n"/>
      <c r="AS23" s="34" t="n"/>
      <c r="AT23" s="34" t="n"/>
      <c r="AU23" s="34"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4" t="n"/>
      <c r="BQ23" s="34" t="n"/>
      <c r="BR23" s="34" t="n"/>
      <c r="BS23" s="34" t="n"/>
      <c r="BT23" s="34"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4" t="n"/>
      <c r="CZ23" s="34" t="n"/>
      <c r="DA23" s="34" t="n"/>
      <c r="DB23" s="34" t="n"/>
      <c r="DC23" s="34"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4" t="n"/>
      <c r="FJ23" s="34" t="n"/>
      <c r="FK23" s="34" t="n"/>
      <c r="FL23" s="34" t="n"/>
      <c r="FM23" s="34" t="n"/>
      <c r="FN23" s="33" t="n"/>
      <c r="FO23" s="33" t="n"/>
      <c r="FP23" s="33" t="n"/>
      <c r="FQ23" s="33" t="n"/>
      <c r="FR23" s="33" t="n"/>
      <c r="FS23" s="33" t="n"/>
      <c r="FT23" s="33" t="n"/>
      <c r="FU23" s="33" t="n"/>
      <c r="FV23" s="33" t="n"/>
      <c r="FW23" s="33" t="n"/>
      <c r="FX23" s="33" t="n"/>
      <c r="FY23" s="33" t="n"/>
      <c r="FZ23" s="34" t="n"/>
      <c r="GA23" s="34" t="n"/>
      <c r="GB23" s="34" t="n"/>
      <c r="GC23" s="34" t="n"/>
      <c r="GD23" s="34"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4" t="n"/>
      <c r="HY23" s="34" t="n"/>
      <c r="HZ23" s="34" t="n"/>
      <c r="IA23" s="34" t="n"/>
      <c r="IB23" s="34" t="n"/>
      <c r="IC23" s="34" t="n"/>
      <c r="ID23" s="34" t="n"/>
      <c r="IE23" s="34" t="n"/>
      <c r="IF23" s="34" t="n"/>
      <c r="IG23" s="34" t="n"/>
      <c r="IH23" s="34" t="n"/>
      <c r="II23" s="34" t="n"/>
      <c r="IJ23" s="26" t="n"/>
      <c r="IK23" s="26" t="inlineStr">
        <is>
          <t>ez_manage.py:5398 top()</t>
        </is>
      </c>
      <c r="IL23" s="26" t="inlineStr">
        <is>
          <t>v12_quick_engine.py:3021 x3</t>
        </is>
      </c>
      <c r="IM23" s="26" t="n"/>
    </row>
    <row r="24" ht="10.5" customHeight="1" s="67">
      <c r="A24" s="26" t="inlineStr">
        <is>
          <t>ATR_ADAPTIVE_SIZING_TARGET_PCT</t>
        </is>
      </c>
      <c r="B24" s="26" t="inlineStr">
        <is>
          <t>1.0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ez_manage.py:4327 top()</t>
        </is>
      </c>
      <c r="IL24" s="26" t="inlineStr">
        <is>
          <t>v12_quick_engine.py:1209 x7</t>
        </is>
      </c>
      <c r="IM24" s="26" t="n"/>
    </row>
    <row r="25" ht="10.5" customHeight="1" s="67">
      <c r="A25" s="26" t="inlineStr">
        <is>
          <t>ATR_ADAPTIVE_SIZING_TARGET_PCT</t>
        </is>
      </c>
      <c r="B25" s="26" t="inlineStr">
        <is>
          <t>1.5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ez_manage.py:4327 top()</t>
        </is>
      </c>
      <c r="IL25" s="26" t="inlineStr">
        <is>
          <t>v12_quick_engine.py:1209 x7</t>
        </is>
      </c>
      <c r="IM25" s="26" t="n"/>
    </row>
    <row r="26" ht="10.5" customHeight="1" s="67">
      <c r="A26" s="26" t="inlineStr">
        <is>
          <t>ATR_ADAPTIVE_SIZING_TARGET_PCT</t>
        </is>
      </c>
      <c r="B26" s="26" t="n">
        <v>1.5</v>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ez_manage.py:4327 top()</t>
        </is>
      </c>
      <c r="IL26" s="26" t="inlineStr">
        <is>
          <t>v12_quick_engine.py:1209 x7</t>
        </is>
      </c>
      <c r="IM26" s="26" t="n"/>
    </row>
    <row r="27" ht="10.5" customHeight="1" s="67">
      <c r="A27" s="26" t="inlineStr">
        <is>
          <t>ATR_ADAPTIVE_SIZING_TARGET_PCT</t>
        </is>
      </c>
      <c r="B27" s="26" t="inlineStr">
        <is>
          <t>2.5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ez_manage.py:4327 top()</t>
        </is>
      </c>
      <c r="IL27" s="26" t="inlineStr">
        <is>
          <t>v12_quick_engine.py:1209 x7</t>
        </is>
      </c>
      <c r="IM27" s="26" t="n"/>
    </row>
    <row r="28" ht="10.5" customHeight="1" s="67">
      <c r="A28" s="26" t="inlineStr">
        <is>
          <t>ATR_ADAPTIVE_SIZING_TARGET_PCT</t>
        </is>
      </c>
      <c r="B28" s="26" t="inlineStr">
        <is>
          <t>3.0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ez_manage.py:4327 top()</t>
        </is>
      </c>
      <c r="IL28" s="26" t="inlineStr">
        <is>
          <t>v12_quick_engine.py:1209 x7</t>
        </is>
      </c>
      <c r="IM28" s="26" t="n"/>
    </row>
    <row r="29" ht="10.5" customHeight="1" s="67">
      <c r="A29" s="26" t="inlineStr">
        <is>
          <t>ATR_ADAPTIVE_STOP_MULT</t>
        </is>
      </c>
      <c r="B29" s="26" t="inlineStr">
        <is>
          <t>1.0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4" t="n"/>
      <c r="ED29" s="34" t="n"/>
      <c r="EE29" s="34" t="n"/>
      <c r="EF29" s="34" t="n"/>
      <c r="EG29" s="34"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ez_manage.py:4329 top()</t>
        </is>
      </c>
      <c r="IL29" s="26" t="inlineStr">
        <is>
          <t>v12_quick_engine.py:1211 x6</t>
        </is>
      </c>
      <c r="IM29" s="26" t="n"/>
    </row>
    <row r="30" ht="10.5" customHeight="1" s="67">
      <c r="A30" s="26" t="inlineStr">
        <is>
          <t>ATR_ADAPTIVE_STOP_MULT</t>
        </is>
      </c>
      <c r="B30" s="26" t="inlineStr">
        <is>
          <t>1.5</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4" t="n"/>
      <c r="ED30" s="34" t="n"/>
      <c r="EE30" s="34" t="n"/>
      <c r="EF30" s="34" t="n"/>
      <c r="EG30" s="34"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ez_manage.py:4329 top()</t>
        </is>
      </c>
      <c r="IL30" s="26" t="inlineStr">
        <is>
          <t>v12_quick_engine.py:1211 x6</t>
        </is>
      </c>
      <c r="IM30" s="26" t="n"/>
    </row>
    <row r="31" ht="10.5" customHeight="1" s="67">
      <c r="A31" s="27" t="inlineStr">
        <is>
          <t>ATR_ADAPTIVE_STOP_MULT</t>
        </is>
      </c>
      <c r="B31" s="27" t="inlineStr">
        <is>
          <t>2.0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4" t="n"/>
      <c r="ED31" s="34" t="n"/>
      <c r="EE31" s="34" t="n"/>
      <c r="EF31" s="34" t="n"/>
      <c r="EG31" s="34"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ez_manage.py:4329 top()</t>
        </is>
      </c>
      <c r="IL31" s="26" t="inlineStr">
        <is>
          <t>v12_quick_engine.py:1211 x6</t>
        </is>
      </c>
      <c r="IM31" s="26" t="n"/>
    </row>
    <row r="32" ht="10.5" customHeight="1" s="67">
      <c r="A32" s="26" t="inlineStr">
        <is>
          <t>ATR_ADAPTIVE_STOP_MULT</t>
        </is>
      </c>
      <c r="B32" s="26" t="inlineStr">
        <is>
          <t>2.5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4" t="n"/>
      <c r="ED32" s="34" t="n"/>
      <c r="EE32" s="34" t="n"/>
      <c r="EF32" s="34" t="n"/>
      <c r="EG32" s="34"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ez_manage.py:4329 top()</t>
        </is>
      </c>
      <c r="IL32" s="26" t="inlineStr">
        <is>
          <t>v12_quick_engine.py:1211 x6</t>
        </is>
      </c>
      <c r="IM32" s="26" t="n"/>
    </row>
    <row r="33" ht="10.5" customHeight="1" s="67">
      <c r="A33" s="26" t="inlineStr">
        <is>
          <t>ATR_ADAPTIVE_STOP_MULT</t>
        </is>
      </c>
      <c r="B33" s="26" t="inlineStr">
        <is>
          <t>3.0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4" t="n"/>
      <c r="ED33" s="34" t="n"/>
      <c r="EE33" s="34" t="n"/>
      <c r="EF33" s="34" t="n"/>
      <c r="EG33" s="34"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ez_manage.py:4329 top()</t>
        </is>
      </c>
      <c r="IL33" s="26" t="inlineStr">
        <is>
          <t>v12_quick_engine.py:1211 x6</t>
        </is>
      </c>
      <c r="IM33" s="26" t="n"/>
    </row>
    <row r="34" ht="10.5" customHeight="1" s="67">
      <c r="A34" s="26" t="inlineStr">
        <is>
          <t>ATR_LONG_WINDOW</t>
        </is>
      </c>
      <c r="B34" s="26" t="inlineStr">
        <is>
          <t>50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ez_manage.py:4330 top()</t>
        </is>
      </c>
      <c r="IL34" s="26" t="inlineStr">
        <is>
          <t>v12_quick_engine.py:199 x5</t>
        </is>
      </c>
      <c r="IM34" s="26" t="n"/>
    </row>
    <row r="35" ht="10.5" customHeight="1" s="67">
      <c r="A35" s="26" t="inlineStr">
        <is>
          <t>ATR_LONG_WINDOW</t>
        </is>
      </c>
      <c r="B35" s="26" t="inlineStr">
        <is>
          <t>75</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ez_manage.py:4330 top()</t>
        </is>
      </c>
      <c r="IL35" s="26" t="inlineStr">
        <is>
          <t>v12_quick_engine.py:199 x5</t>
        </is>
      </c>
      <c r="IM35" s="26" t="n"/>
    </row>
    <row r="36" ht="10.5" customHeight="1" s="67">
      <c r="A36" s="27" t="inlineStr">
        <is>
          <t>ATR_LONG_WINDOW</t>
        </is>
      </c>
      <c r="B36" s="27" t="inlineStr">
        <is>
          <t>100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YES</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ez_manage.py:4330 top()</t>
        </is>
      </c>
      <c r="IL36" s="26" t="inlineStr">
        <is>
          <t>v12_quick_engine.py:199 x5</t>
        </is>
      </c>
      <c r="IM36" s="26" t="n"/>
    </row>
    <row r="37" ht="10.5" customHeight="1" s="67">
      <c r="A37" s="26" t="inlineStr">
        <is>
          <t>ATR_LONG_WINDOW</t>
        </is>
      </c>
      <c r="B37" s="26" t="inlineStr">
        <is>
          <t>125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ez_manage.py:4330 top()</t>
        </is>
      </c>
      <c r="IL37" s="26" t="inlineStr">
        <is>
          <t>v12_quick_engine.py:199 x5</t>
        </is>
      </c>
      <c r="IM37" s="26" t="n"/>
    </row>
    <row r="38" ht="10.5" customHeight="1" s="67">
      <c r="A38" s="26" t="inlineStr">
        <is>
          <t>ATR_LONG_WINDOW</t>
        </is>
      </c>
      <c r="B38" s="26" t="inlineStr">
        <is>
          <t>150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ez_manage.py:4330 top()</t>
        </is>
      </c>
      <c r="IL38" s="26" t="inlineStr">
        <is>
          <t>v12_quick_engine.py:199 x5</t>
        </is>
      </c>
      <c r="IM38" s="26" t="n"/>
    </row>
    <row r="39" ht="10.5" customHeight="1" s="67">
      <c r="A39" s="26" t="inlineStr">
        <is>
          <t>BTC_RZ_WT_DC_MULTIFACTOR</t>
        </is>
      </c>
      <c r="B39" s="26" t="inlineStr">
        <is>
          <t>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ez_manage.py:5965 top()</t>
        </is>
      </c>
      <c r="IL39" s="26" t="inlineStr">
        <is>
          <t>v12_quick_engine.py:450 x8</t>
        </is>
      </c>
      <c r="IM39" s="26" t="n"/>
    </row>
    <row r="40" ht="10.5" customHeight="1" s="67">
      <c r="A40" s="26" t="inlineStr">
        <is>
          <t>BTC_RZ_WT_DC_MULTIFACTOR</t>
        </is>
      </c>
      <c r="B40" s="26" t="inlineStr">
        <is>
          <t>0.5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ez_manage.py:5965 top()</t>
        </is>
      </c>
      <c r="IL40" s="26" t="inlineStr">
        <is>
          <t>v12_quick_engine.py:450 x8</t>
        </is>
      </c>
      <c r="IM40" s="26" t="n"/>
    </row>
    <row r="41" ht="10.5" customHeight="1" s="67">
      <c r="A41" s="26" t="inlineStr">
        <is>
          <t>BTC_RZ_WT_DC_MULTIFACTOR</t>
        </is>
      </c>
      <c r="B41" s="26" t="inlineStr">
        <is>
          <t>1.0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ez_manage.py:5965 top()</t>
        </is>
      </c>
      <c r="IL41" s="26" t="inlineStr">
        <is>
          <t>v12_quick_engine.py:450 x8</t>
        </is>
      </c>
      <c r="IM41" s="26" t="n"/>
    </row>
    <row r="42" ht="10.5" customHeight="1" s="67">
      <c r="A42" s="26" t="inlineStr">
        <is>
          <t>BTC_RZ_WT_DC_MULTIFACTOR</t>
        </is>
      </c>
      <c r="B42" s="26" t="inlineStr">
        <is>
          <t>2.0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ez_manage.py:5965 top()</t>
        </is>
      </c>
      <c r="IL42" s="26" t="inlineStr">
        <is>
          <t>v12_quick_engine.py:450 x8</t>
        </is>
      </c>
      <c r="IM42" s="26" t="n"/>
    </row>
    <row r="43" ht="10.5" customHeight="1" s="67">
      <c r="A43" s="26" t="inlineStr">
        <is>
          <t>BTC_TECH_EXIT_WT_MIN_TFS</t>
        </is>
      </c>
      <c r="B43" s="26" t="inlineStr">
        <is>
          <t>0</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ez_manage.py:4517 top()</t>
        </is>
      </c>
      <c r="IL43" s="26" t="inlineStr">
        <is>
          <t>v12_quick_engine.py:457 x8</t>
        </is>
      </c>
      <c r="IM43" s="26" t="n"/>
    </row>
    <row r="44" ht="10.5" customHeight="1" s="67">
      <c r="A44" s="26" t="inlineStr">
        <is>
          <t>BTC_TECH_EXIT_WT_MIN_TFS</t>
        </is>
      </c>
      <c r="B44" s="26" t="inlineStr">
        <is>
          <t>0.5</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ez_manage.py:4517 top()</t>
        </is>
      </c>
      <c r="IL44" s="26" t="inlineStr">
        <is>
          <t>v12_quick_engine.py:457 x8</t>
        </is>
      </c>
      <c r="IM44" s="26" t="n"/>
    </row>
    <row r="45" ht="10.5" customHeight="1" s="67">
      <c r="A45" s="26" t="inlineStr">
        <is>
          <t>BTC_TECH_EXIT_WT_MIN_TFS</t>
        </is>
      </c>
      <c r="B45" s="26" t="inlineStr">
        <is>
          <t>1.0</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ez_manage.py:4517 top()</t>
        </is>
      </c>
      <c r="IL45" s="26" t="inlineStr">
        <is>
          <t>v12_quick_engine.py:457 x8</t>
        </is>
      </c>
      <c r="IM45" s="26" t="n"/>
    </row>
    <row r="46" ht="10.5" customHeight="1" s="67">
      <c r="A46" s="26" t="inlineStr">
        <is>
          <t>BTC_TECH_EXIT_WT_MIN_TFS</t>
        </is>
      </c>
      <c r="B46" s="26" t="inlineStr">
        <is>
          <t>2.0</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ez_manage.py:4517 top()</t>
        </is>
      </c>
      <c r="IL46" s="26" t="inlineStr">
        <is>
          <t>v12_quick_engine.py:457 x8</t>
        </is>
      </c>
      <c r="IM46" s="26" t="n"/>
    </row>
    <row r="47" ht="10.5" customHeight="1" s="67">
      <c r="A47" s="26" t="inlineStr">
        <is>
          <t>ENTRY_PRIMARY_TF</t>
        </is>
      </c>
      <c r="B47" s="26" t="inlineStr">
        <is>
          <t>OFF</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4" t="n"/>
      <c r="FJ47" s="34" t="n"/>
      <c r="FK47" s="34" t="n"/>
      <c r="FL47" s="34" t="n"/>
      <c r="FM47" s="34"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ez_manage.py:3216 top()</t>
        </is>
      </c>
      <c r="IL47" s="26" t="inlineStr">
        <is>
          <t>v12_quick_engine.py:1728 x4</t>
        </is>
      </c>
      <c r="IM47" s="26" t="n"/>
    </row>
    <row r="48" ht="10.5" customHeight="1" s="67">
      <c r="A48" s="26" t="inlineStr">
        <is>
          <t>ENTRY_PRIMARY_TF</t>
        </is>
      </c>
      <c r="B48" s="26" t="inlineStr">
        <is>
          <t>D</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4" t="n"/>
      <c r="FJ48" s="34" t="n"/>
      <c r="FK48" s="34" t="n"/>
      <c r="FL48" s="34" t="n"/>
      <c r="FM48" s="34"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ez_manage.py:3216 top()</t>
        </is>
      </c>
      <c r="IL48" s="26" t="inlineStr">
        <is>
          <t>v12_quick_engine.py:1728 x4</t>
        </is>
      </c>
      <c r="IM48" s="26" t="n"/>
    </row>
    <row r="49" ht="10.5" customHeight="1" s="67">
      <c r="A49" s="27" t="inlineStr">
        <is>
          <t>ENTRY_PRIMARY_TF</t>
        </is>
      </c>
      <c r="B49" s="27" t="inlineStr">
        <is>
          <t>4h</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4" t="n"/>
      <c r="FJ49" s="34" t="n"/>
      <c r="FK49" s="34" t="n"/>
      <c r="FL49" s="34" t="n"/>
      <c r="FM49" s="34"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ez_manage.py:3216 top()</t>
        </is>
      </c>
      <c r="IL49" s="26" t="inlineStr">
        <is>
          <t>v12_quick_engine.py:1728 x4</t>
        </is>
      </c>
      <c r="IM49" s="26" t="n"/>
    </row>
    <row r="50" ht="10.5" customHeight="1" s="67">
      <c r="A50" s="26" t="inlineStr">
        <is>
          <t>ENTRY_PRIMARY_TF</t>
        </is>
      </c>
      <c r="B50" s="26" t="inlineStr">
        <is>
          <t>1h</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4" t="n"/>
      <c r="FJ50" s="34" t="n"/>
      <c r="FK50" s="34" t="n"/>
      <c r="FL50" s="34" t="n"/>
      <c r="FM50" s="34"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ez_manage.py:3216 top()</t>
        </is>
      </c>
      <c r="IL50" s="26" t="inlineStr">
        <is>
          <t>v12_quick_engine.py:1728 x4</t>
        </is>
      </c>
      <c r="IM50" s="26" t="n"/>
    </row>
    <row r="51" ht="10.5" customHeight="1" s="67">
      <c r="A51" s="26" t="inlineStr">
        <is>
          <t>ENTRY_PRIMARY_TF</t>
        </is>
      </c>
      <c r="B51" s="26" t="inlineStr">
        <is>
          <t>15m</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4" t="n"/>
      <c r="FJ51" s="34" t="n"/>
      <c r="FK51" s="34" t="n"/>
      <c r="FL51" s="34" t="n"/>
      <c r="FM51" s="34"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ez_manage.py:3216 top()</t>
        </is>
      </c>
      <c r="IL51" s="26" t="inlineStr">
        <is>
          <t>v12_quick_engine.py:1728 x4</t>
        </is>
      </c>
      <c r="IM51" s="26" t="n"/>
    </row>
    <row r="52" ht="10.5" customHeight="1" s="67">
      <c r="A52" s="26" t="inlineStr">
        <is>
          <t>ENTRY_SCORE_THRESHOLD</t>
        </is>
      </c>
      <c r="B52" s="26" t="inlineStr">
        <is>
          <t>9.0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4" t="n"/>
      <c r="FJ52" s="34" t="n"/>
      <c r="FK52" s="34" t="n"/>
      <c r="FL52" s="34" t="n"/>
      <c r="FM52" s="34"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ez_manage.py:4644 top()</t>
        </is>
      </c>
      <c r="IL52" s="26" t="inlineStr">
        <is>
          <t>v12_quick_engine.py:3394 x9</t>
        </is>
      </c>
      <c r="IM52" s="26" t="n"/>
    </row>
    <row r="53" ht="10.5" customHeight="1" s="67">
      <c r="A53" s="26" t="inlineStr">
        <is>
          <t>ENTRY_SCORE_THRESHOLD</t>
        </is>
      </c>
      <c r="B53" s="26" t="inlineStr">
        <is>
          <t>13.5</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ez_manage.py:4644 top()</t>
        </is>
      </c>
      <c r="IL53" s="26" t="inlineStr">
        <is>
          <t>v12_quick_engine.py:3394 x9</t>
        </is>
      </c>
      <c r="IM53" s="26" t="n"/>
    </row>
    <row r="54" ht="10.5" customHeight="1" s="67">
      <c r="A54" s="27" t="inlineStr">
        <is>
          <t>ENTRY_SCORE_THRESHOLD</t>
        </is>
      </c>
      <c r="B54" s="27" t="inlineStr">
        <is>
          <t>18.0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ez_manage.py:4644 top()</t>
        </is>
      </c>
      <c r="IL54" s="26" t="inlineStr">
        <is>
          <t>v12_quick_engine.py:3394 x9</t>
        </is>
      </c>
      <c r="IM54" s="26" t="n"/>
    </row>
    <row r="55" ht="10.5" customHeight="1" s="67">
      <c r="A55" s="26" t="inlineStr">
        <is>
          <t>ENTRY_SCORE_THRESHOLD</t>
        </is>
      </c>
      <c r="B55" s="26" t="inlineStr">
        <is>
          <t>22.5</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ez_manage.py:4644 top()</t>
        </is>
      </c>
      <c r="IL55" s="26" t="inlineStr">
        <is>
          <t>v12_quick_engine.py:3394 x9</t>
        </is>
      </c>
      <c r="IM55" s="26" t="n"/>
    </row>
    <row r="56" ht="10.5" customHeight="1" s="67">
      <c r="A56" s="26" t="inlineStr">
        <is>
          <t>ENTRY_SCORE_THRESHOLD</t>
        </is>
      </c>
      <c r="B56" s="26" t="inlineStr">
        <is>
          <t>27.0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4" t="n"/>
      <c r="FJ56" s="34" t="n"/>
      <c r="FK56" s="34" t="n"/>
      <c r="FL56" s="34" t="n"/>
      <c r="FM56" s="34"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ez_manage.py:4644 top()</t>
        </is>
      </c>
      <c r="IL56" s="26" t="inlineStr">
        <is>
          <t>v12_quick_engine.py:3394 x9</t>
        </is>
      </c>
      <c r="IM56" s="26" t="n"/>
    </row>
    <row r="57" ht="10.5" customHeight="1" s="67">
      <c r="A57" s="26" t="inlineStr">
        <is>
          <t>EXIT_SCORER_DC_EXTREME</t>
        </is>
      </c>
      <c r="B57" s="26" t="inlineStr">
        <is>
          <t>0.2</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4" t="n"/>
      <c r="BV57" s="34" t="n"/>
      <c r="BW57" s="34" t="n"/>
      <c r="BX57" s="34" t="n"/>
      <c r="BY57" s="34"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ez_manage.py:3252 top()</t>
        </is>
      </c>
      <c r="IL57" s="26" t="inlineStr">
        <is>
          <t>v12_quick_engine.py:1781 x6</t>
        </is>
      </c>
      <c r="IM57" s="26" t="n"/>
    </row>
    <row r="58" ht="10.5" customHeight="1" s="67">
      <c r="A58" s="26" t="inlineStr">
        <is>
          <t>EXIT_SCORER_DC_EXTREME</t>
        </is>
      </c>
      <c r="B58" s="26" t="inlineStr">
        <is>
          <t>0.3</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4" t="n"/>
      <c r="BV58" s="34" t="n"/>
      <c r="BW58" s="34" t="n"/>
      <c r="BX58" s="34" t="n"/>
      <c r="BY58" s="34"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ez_manage.py:3252 top()</t>
        </is>
      </c>
      <c r="IL58" s="26" t="inlineStr">
        <is>
          <t>v12_quick_engine.py:1781 x6</t>
        </is>
      </c>
      <c r="IM58" s="26" t="n"/>
    </row>
    <row r="59" ht="10.5" customHeight="1" s="67">
      <c r="A59" s="27" t="inlineStr">
        <is>
          <t>EXIT_SCORER_DC_EXTREME</t>
        </is>
      </c>
      <c r="B59" s="27" t="n">
        <v>0.8</v>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YES</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4" t="n"/>
      <c r="BV59" s="34" t="n"/>
      <c r="BW59" s="34" t="n"/>
      <c r="BX59" s="34" t="n"/>
      <c r="BY59" s="34"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ez_manage.py:3252 top()</t>
        </is>
      </c>
      <c r="IL59" s="26" t="inlineStr">
        <is>
          <t>v12_quick_engine.py:1781 x6</t>
        </is>
      </c>
      <c r="IM59" s="26" t="n"/>
    </row>
    <row r="60" ht="10.5" customHeight="1" s="67">
      <c r="A60" s="26" t="inlineStr">
        <is>
          <t>EXIT_SCORER_DC_EXTREME</t>
        </is>
      </c>
      <c r="B60" s="26" t="inlineStr">
        <is>
          <t>0.5</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4" t="n"/>
      <c r="BV60" s="34" t="n"/>
      <c r="BW60" s="34" t="n"/>
      <c r="BX60" s="34" t="n"/>
      <c r="BY60" s="34"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ez_manage.py:3252 top()</t>
        </is>
      </c>
      <c r="IL60" s="26" t="inlineStr">
        <is>
          <t>v12_quick_engine.py:1781 x6</t>
        </is>
      </c>
      <c r="IM60" s="26" t="n"/>
    </row>
    <row r="61" ht="10.5" customHeight="1" s="67">
      <c r="A61" s="26" t="inlineStr">
        <is>
          <t>EXIT_SCORER_DC_EXTREME</t>
        </is>
      </c>
      <c r="B61" s="26" t="inlineStr">
        <is>
          <t>0.6</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4" t="n"/>
      <c r="BV61" s="34" t="n"/>
      <c r="BW61" s="34" t="n"/>
      <c r="BX61" s="34" t="n"/>
      <c r="BY61" s="34"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ez_manage.py:3252 top()</t>
        </is>
      </c>
      <c r="IL61" s="26" t="inlineStr">
        <is>
          <t>v12_quick_engine.py:1781 x6</t>
        </is>
      </c>
      <c r="IM61" s="26" t="n"/>
    </row>
    <row r="62" ht="10.5" customHeight="1" s="67">
      <c r="A62" s="26" t="inlineStr">
        <is>
          <t>E_1_EXIT_DELTA_THR</t>
        </is>
      </c>
      <c r="B62" s="26" t="inlineStr">
        <is>
          <t>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4" t="n"/>
      <c r="CA62" s="34" t="n"/>
      <c r="CB62" s="34" t="n"/>
      <c r="CC62" s="34" t="n"/>
      <c r="CD62" s="34"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ez_manage.py:4698 top()</t>
        </is>
      </c>
      <c r="IL62" s="26" t="inlineStr">
        <is>
          <t>v12_quick_engine.py:1817 x9</t>
        </is>
      </c>
      <c r="IM62" s="26" t="n"/>
    </row>
    <row r="63" ht="10.5" customHeight="1" s="67">
      <c r="A63" s="26" t="inlineStr">
        <is>
          <t>E_1_EXIT_DELTA_THR</t>
        </is>
      </c>
      <c r="B63" s="26" t="inlineStr">
        <is>
          <t>0.5</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4" t="n"/>
      <c r="CA63" s="34" t="n"/>
      <c r="CB63" s="34" t="n"/>
      <c r="CC63" s="34" t="n"/>
      <c r="CD63" s="34"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ez_manage.py:4698 top()</t>
        </is>
      </c>
      <c r="IL63" s="26" t="inlineStr">
        <is>
          <t>v12_quick_engine.py:1817 x9</t>
        </is>
      </c>
      <c r="IM63" s="26" t="n"/>
    </row>
    <row r="64" ht="10.5" customHeight="1" s="67">
      <c r="A64" s="26" t="inlineStr">
        <is>
          <t>E_1_EXIT_DELTA_THR</t>
        </is>
      </c>
      <c r="B64" s="26" t="inlineStr">
        <is>
          <t>1.0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4" t="n"/>
      <c r="CA64" s="34" t="n"/>
      <c r="CB64" s="34" t="n"/>
      <c r="CC64" s="34" t="n"/>
      <c r="CD64" s="34"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ez_manage.py:4698 top()</t>
        </is>
      </c>
      <c r="IL64" s="26" t="inlineStr">
        <is>
          <t>v12_quick_engine.py:1817 x9</t>
        </is>
      </c>
      <c r="IM64" s="26" t="n"/>
    </row>
    <row r="65" ht="10.5" customHeight="1" s="67">
      <c r="A65" s="26" t="inlineStr">
        <is>
          <t>E_1_EXIT_DELTA_THR</t>
        </is>
      </c>
      <c r="B65" s="26" t="inlineStr">
        <is>
          <t>2.0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4" t="n"/>
      <c r="CA65" s="34" t="n"/>
      <c r="CB65" s="34" t="n"/>
      <c r="CC65" s="34" t="n"/>
      <c r="CD65" s="34"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ez_manage.py:4698 top()</t>
        </is>
      </c>
      <c r="IL65" s="26" t="inlineStr">
        <is>
          <t>v12_quick_engine.py:1817 x9</t>
        </is>
      </c>
      <c r="IM65" s="26" t="n"/>
    </row>
    <row r="66" ht="10.5" customHeight="1" s="67">
      <c r="A66" s="27" t="inlineStr">
        <is>
          <t>HAIKU_ENTRY_GATE_ENABLED</t>
        </is>
      </c>
      <c r="B66" s="27" t="inlineStr">
        <is>
          <t>False</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YES</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4" t="n"/>
      <c r="FC66" s="34" t="n"/>
      <c r="FD66" s="34" t="n"/>
      <c r="FE66" s="34" t="n"/>
      <c r="FF66" s="34" t="n"/>
      <c r="FG66" s="33" t="n"/>
      <c r="FH66" s="33" t="n"/>
      <c r="FI66" s="34" t="n"/>
      <c r="FJ66" s="34" t="n"/>
      <c r="FK66" s="34" t="n"/>
      <c r="FL66" s="34" t="n"/>
      <c r="FM66" s="34"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4" t="n"/>
      <c r="HY66" s="34" t="n"/>
      <c r="HZ66" s="34" t="n"/>
      <c r="IA66" s="34" t="n"/>
      <c r="IB66" s="34" t="n"/>
      <c r="IC66" s="34" t="n"/>
      <c r="ID66" s="34" t="n"/>
      <c r="IE66" s="34" t="n"/>
      <c r="IF66" s="34" t="n"/>
      <c r="IG66" s="34" t="n"/>
      <c r="IH66" s="34" t="n"/>
      <c r="II66" s="34" t="n"/>
      <c r="IJ66" s="26" t="n"/>
      <c r="IK66" s="26" t="inlineStr">
        <is>
          <t>ez_manage.py:6007 top()</t>
        </is>
      </c>
      <c r="IL66" s="26" t="inlineStr">
        <is>
          <t>v12_quick_engine.py:4265 x2</t>
        </is>
      </c>
      <c r="IM66" s="26" t="n"/>
    </row>
    <row r="67" ht="10.5" customHeight="1" s="67">
      <c r="A67" s="26" t="inlineStr">
        <is>
          <t>HAIKU_ENTRY_GATE_ENABLED</t>
        </is>
      </c>
      <c r="B67" s="26" t="inlineStr">
        <is>
          <t>True</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4" t="n"/>
      <c r="FC67" s="34" t="n"/>
      <c r="FD67" s="34" t="n"/>
      <c r="FE67" s="34" t="n"/>
      <c r="FF67" s="34"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4" t="n"/>
      <c r="HY67" s="34" t="n"/>
      <c r="HZ67" s="34" t="n"/>
      <c r="IA67" s="34" t="n"/>
      <c r="IB67" s="34" t="n"/>
      <c r="IC67" s="34" t="n"/>
      <c r="ID67" s="34" t="n"/>
      <c r="IE67" s="34" t="n"/>
      <c r="IF67" s="34" t="n"/>
      <c r="IG67" s="34" t="n"/>
      <c r="IH67" s="34" t="n"/>
      <c r="II67" s="34" t="n"/>
      <c r="IJ67" s="26" t="n"/>
      <c r="IK67" s="26" t="inlineStr">
        <is>
          <t>ez_manage.py:6007 top()</t>
        </is>
      </c>
      <c r="IL67" s="26" t="inlineStr">
        <is>
          <t>v12_quick_engine.py:4265 x2</t>
        </is>
      </c>
      <c r="IM67" s="26" t="n"/>
    </row>
    <row r="68" ht="10.5" customHeight="1" s="67">
      <c r="A68" s="26" t="inlineStr">
        <is>
          <t>HTF_GATE_SIGNALS_SMA200D</t>
        </is>
      </c>
      <c r="B68" s="26" t="inlineStr">
        <is>
          <t>False</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4" t="n"/>
      <c r="EN68" s="34" t="n"/>
      <c r="EO68" s="34" t="n"/>
      <c r="EP68" s="34" t="n"/>
      <c r="EQ68" s="34"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4" t="n"/>
      <c r="FO68" s="34" t="n"/>
      <c r="FP68" s="34" t="n"/>
      <c r="FQ68" s="34" t="n"/>
      <c r="FR68" s="34"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ez_manage.py:4881 top()</t>
        </is>
      </c>
      <c r="IL68" s="26" t="inlineStr">
        <is>
          <t>v12_quick_engine.py:2057 x7</t>
        </is>
      </c>
      <c r="IM68" s="26" t="n"/>
    </row>
    <row r="69" ht="10.5" customHeight="1" s="67">
      <c r="A69" s="27" t="inlineStr">
        <is>
          <t>HTF_GATE_SIGNALS_SMA200D</t>
        </is>
      </c>
      <c r="B69" s="27" t="inlineStr">
        <is>
          <t>True</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4" t="n"/>
      <c r="EN69" s="34" t="n"/>
      <c r="EO69" s="34" t="n"/>
      <c r="EP69" s="34" t="n"/>
      <c r="EQ69" s="34"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4" t="n"/>
      <c r="FO69" s="34" t="n"/>
      <c r="FP69" s="34" t="n"/>
      <c r="FQ69" s="34" t="n"/>
      <c r="FR69" s="34"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ez_manage.py:4881 top()</t>
        </is>
      </c>
      <c r="IL69" s="26" t="inlineStr">
        <is>
          <t>v12_quick_engine.py:2057 x7</t>
        </is>
      </c>
      <c r="IM69" s="26" t="n"/>
    </row>
    <row r="70" ht="10.5" customHeight="1" s="67">
      <c r="A70" s="26" t="inlineStr">
        <is>
          <t>INTRADAY_SESSION_FORCE_EXIT_UTC</t>
        </is>
      </c>
      <c r="B70" s="26" t="inlineStr">
        <is>
          <t>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ez_manage.py:6014 top()</t>
        </is>
      </c>
      <c r="IL70" s="26" t="inlineStr">
        <is>
          <t>v12_quick_engine.py:4267 x4</t>
        </is>
      </c>
      <c r="IM70" s="26" t="n"/>
    </row>
    <row r="71" ht="10.5" customHeight="1" s="67">
      <c r="A71" s="26" t="inlineStr">
        <is>
          <t>INTRADAY_SESSION_FORCE_EXIT_UTC</t>
        </is>
      </c>
      <c r="B71" s="26" t="inlineStr">
        <is>
          <t>0.5</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ez_manage.py:6014 top()</t>
        </is>
      </c>
      <c r="IL71" s="26" t="inlineStr">
        <is>
          <t>v12_quick_engine.py:4267 x4</t>
        </is>
      </c>
      <c r="IM71" s="26" t="n"/>
    </row>
    <row r="72" ht="10.5" customHeight="1" s="67">
      <c r="A72" s="26" t="inlineStr">
        <is>
          <t>INTRADAY_SESSION_FORCE_EXIT_UTC</t>
        </is>
      </c>
      <c r="B72" s="26" t="inlineStr">
        <is>
          <t>1.0</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ez_manage.py:6014 top()</t>
        </is>
      </c>
      <c r="IL72" s="26" t="inlineStr">
        <is>
          <t>v12_quick_engine.py:4267 x4</t>
        </is>
      </c>
      <c r="IM72" s="26" t="n"/>
    </row>
    <row r="73" ht="10.5" customHeight="1" s="67">
      <c r="A73" s="26" t="inlineStr">
        <is>
          <t>INTRADAY_SESSION_FORCE_EXIT_UTC</t>
        </is>
      </c>
      <c r="B73" s="26" t="inlineStr">
        <is>
          <t>2.0</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ez_manage.py:6014 top()</t>
        </is>
      </c>
      <c r="IL73" s="26" t="inlineStr">
        <is>
          <t>v12_quick_engine.py:4267 x4</t>
        </is>
      </c>
      <c r="IM73" s="26" t="n"/>
    </row>
    <row r="74" ht="10.5" customHeight="1" s="67">
      <c r="A74" s="27" t="inlineStr">
        <is>
          <t>MACD_ZERO_CROSS_ENABLED</t>
        </is>
      </c>
      <c r="B74" s="27" t="inlineStr">
        <is>
          <t>False</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YES</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4" t="n"/>
      <c r="HY74" s="34" t="n"/>
      <c r="HZ74" s="34" t="n"/>
      <c r="IA74" s="34" t="n"/>
      <c r="IB74" s="34" t="n"/>
      <c r="IC74" s="34" t="n"/>
      <c r="ID74" s="34" t="n"/>
      <c r="IE74" s="34" t="n"/>
      <c r="IF74" s="34" t="n"/>
      <c r="IG74" s="34" t="n"/>
      <c r="IH74" s="34" t="n"/>
      <c r="II74" s="34" t="n"/>
      <c r="IJ74" s="26" t="n"/>
      <c r="IK74" s="26" t="inlineStr">
        <is>
          <t>ez_manage.py:3499 top()</t>
        </is>
      </c>
      <c r="IL74" s="26" t="inlineStr">
        <is>
          <t>v12_quick_engine.py:2234 x2</t>
        </is>
      </c>
      <c r="IM74" s="26" t="n"/>
    </row>
    <row r="75" ht="10.5" customHeight="1" s="67">
      <c r="A75" s="26" t="inlineStr">
        <is>
          <t>MACD_ZERO_CROSS_ENABLED</t>
        </is>
      </c>
      <c r="B75" s="26" t="inlineStr">
        <is>
          <t>True</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4" t="n"/>
      <c r="HY75" s="34" t="n"/>
      <c r="HZ75" s="34" t="n"/>
      <c r="IA75" s="34" t="n"/>
      <c r="IB75" s="34" t="n"/>
      <c r="IC75" s="34" t="n"/>
      <c r="ID75" s="34" t="n"/>
      <c r="IE75" s="34" t="n"/>
      <c r="IF75" s="34" t="n"/>
      <c r="IG75" s="34" t="n"/>
      <c r="IH75" s="34" t="n"/>
      <c r="II75" s="34" t="n"/>
      <c r="IJ75" s="26" t="n"/>
      <c r="IK75" s="26" t="inlineStr">
        <is>
          <t>ez_manage.py:3499 top()</t>
        </is>
      </c>
      <c r="IL75" s="26" t="inlineStr">
        <is>
          <t>v12_quick_engine.py:2234 x2</t>
        </is>
      </c>
      <c r="IM75" s="26" t="n"/>
    </row>
    <row r="76" ht="10.5" customHeight="1" s="67">
      <c r="A76" s="26" t="inlineStr">
        <is>
          <t>MACD_ZERO_CROSS_SCORE</t>
        </is>
      </c>
      <c r="B76" s="26" t="inlineStr">
        <is>
          <t>8</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ez_manage.py:3500 top()</t>
        </is>
      </c>
      <c r="IL76" s="26" t="inlineStr">
        <is>
          <t>v12_quick_engine.py:2235 x2</t>
        </is>
      </c>
      <c r="IM76" s="26" t="n"/>
    </row>
    <row r="77" ht="10.5" customHeight="1" s="67">
      <c r="A77" s="26" t="inlineStr">
        <is>
          <t>MACD_ZERO_CROSS_SCORE</t>
        </is>
      </c>
      <c r="B77" s="26" t="inlineStr">
        <is>
          <t>11</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ez_manage.py:3500 top()</t>
        </is>
      </c>
      <c r="IL77" s="26" t="inlineStr">
        <is>
          <t>v12_quick_engine.py:2235 x2</t>
        </is>
      </c>
      <c r="IM77" s="26" t="n"/>
    </row>
    <row r="78" ht="10.5" customHeight="1" s="67">
      <c r="A78" s="27" t="inlineStr">
        <is>
          <t>MACD_ZERO_CROSS_SCORE</t>
        </is>
      </c>
      <c r="B78" s="27" t="inlineStr">
        <is>
          <t>15</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YES</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ez_manage.py:3500 top()</t>
        </is>
      </c>
      <c r="IL78" s="26" t="inlineStr">
        <is>
          <t>v12_quick_engine.py:2235 x2</t>
        </is>
      </c>
      <c r="IM78" s="26" t="n"/>
    </row>
    <row r="79" ht="10.5" customHeight="1" s="67">
      <c r="A79" s="26" t="inlineStr">
        <is>
          <t>MACD_ZERO_CROSS_SCORE</t>
        </is>
      </c>
      <c r="B79" s="26" t="inlineStr">
        <is>
          <t>19</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ez_manage.py:3500 top()</t>
        </is>
      </c>
      <c r="IL79" s="26" t="inlineStr">
        <is>
          <t>v12_quick_engine.py:2235 x2</t>
        </is>
      </c>
      <c r="IM79" s="26" t="n"/>
    </row>
    <row r="80" ht="10.5" customHeight="1" s="67">
      <c r="A80" s="26" t="inlineStr">
        <is>
          <t>MACD_ZERO_CROSS_SCORE</t>
        </is>
      </c>
      <c r="B80" s="26" t="inlineStr">
        <is>
          <t>22</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ez_manage.py:3500 top()</t>
        </is>
      </c>
      <c r="IL80" s="26" t="inlineStr">
        <is>
          <t>v12_quick_engine.py:2235 x2</t>
        </is>
      </c>
      <c r="IM80" s="26" t="n"/>
    </row>
    <row r="81" ht="10.5" customHeight="1" s="67">
      <c r="A81" s="26" t="inlineStr">
        <is>
          <t>MACD_ZERO_CROSS_TF</t>
        </is>
      </c>
      <c r="B81" s="26" t="inlineStr">
        <is>
          <t>OFF</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ez_manage.py:3501 top()</t>
        </is>
      </c>
      <c r="IL81" s="26" t="inlineStr">
        <is>
          <t>v12_quick_engine.py:2236 x2</t>
        </is>
      </c>
      <c r="IM81" s="26" t="n"/>
    </row>
    <row r="82" ht="10.5" customHeight="1" s="67">
      <c r="A82" s="26" t="inlineStr">
        <is>
          <t>MACD_ZERO_CROSS_TF</t>
        </is>
      </c>
      <c r="B82" s="26" t="inlineStr">
        <is>
          <t>D</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ez_manage.py:3501 top()</t>
        </is>
      </c>
      <c r="IL82" s="26" t="inlineStr">
        <is>
          <t>v12_quick_engine.py:2236 x2</t>
        </is>
      </c>
      <c r="IM82" s="26" t="n"/>
    </row>
    <row r="83" ht="10.5" customHeight="1" s="67">
      <c r="A83" s="26" t="inlineStr">
        <is>
          <t>MACD_ZERO_CROSS_TF</t>
        </is>
      </c>
      <c r="B83" s="26" t="inlineStr">
        <is>
          <t>4h</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4" t="n"/>
      <c r="AW83" s="34" t="n"/>
      <c r="AX83" s="34" t="n"/>
      <c r="AY83" s="34" t="n"/>
      <c r="AZ83" s="34"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ez_manage.py:3501 top()</t>
        </is>
      </c>
      <c r="IL83" s="26" t="inlineStr">
        <is>
          <t>v12_quick_engine.py:2236 x2</t>
        </is>
      </c>
      <c r="IM83" s="26" t="n"/>
    </row>
    <row r="84" ht="10.5" customHeight="1" s="67">
      <c r="A84" s="27" t="inlineStr">
        <is>
          <t>MACD_ZERO_CROSS_TF</t>
        </is>
      </c>
      <c r="B84" s="69" t="inlineStr">
        <is>
          <t>15m</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YES</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4" t="n"/>
      <c r="AW84" s="34" t="n"/>
      <c r="AX84" s="34" t="n"/>
      <c r="AY84" s="34" t="n"/>
      <c r="AZ84" s="34"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ez_manage.py:3501 top()</t>
        </is>
      </c>
      <c r="IL84" s="26" t="inlineStr">
        <is>
          <t>v12_quick_engine.py:2236 x2</t>
        </is>
      </c>
      <c r="IM84" s="26" t="n"/>
    </row>
    <row r="85" ht="10.5" customHeight="1" s="67">
      <c r="A85" s="26" t="inlineStr">
        <is>
          <t>MACD_ZERO_CROSS_TF</t>
        </is>
      </c>
      <c r="B85" s="26" t="inlineStr">
        <is>
          <t>15m</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4" t="n"/>
      <c r="AW85" s="34" t="n"/>
      <c r="AX85" s="34" t="n"/>
      <c r="AY85" s="34" t="n"/>
      <c r="AZ85" s="34"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ez_manage.py:3501 top()</t>
        </is>
      </c>
      <c r="IL85" s="26" t="inlineStr">
        <is>
          <t>v12_quick_engine.py:2236 x2</t>
        </is>
      </c>
      <c r="IM85" s="26" t="n"/>
    </row>
    <row r="86" ht="10.5" customHeight="1" s="67">
      <c r="A86" s="26" t="inlineStr">
        <is>
          <t>MI_MIN_GAIN_EXIT</t>
        </is>
      </c>
      <c r="B86" s="26" t="inlineStr">
        <is>
          <t>0</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ez_manage.py:3565 top()</t>
        </is>
      </c>
      <c r="IL86" s="26" t="inlineStr">
        <is>
          <t>v12_quick_engine.py:2342 x8</t>
        </is>
      </c>
      <c r="IM86" s="26" t="n"/>
    </row>
    <row r="87" ht="10.5" customHeight="1" s="67">
      <c r="A87" s="26" t="inlineStr">
        <is>
          <t>MI_MIN_GAIN_EXIT</t>
        </is>
      </c>
      <c r="B87" s="26" t="inlineStr">
        <is>
          <t>0.5</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ez_manage.py:3565 top()</t>
        </is>
      </c>
      <c r="IL87" s="26" t="inlineStr">
        <is>
          <t>v12_quick_engine.py:2342 x8</t>
        </is>
      </c>
      <c r="IM87" s="26" t="n"/>
    </row>
    <row r="88" ht="10.5" customHeight="1" s="67">
      <c r="A88" s="26" t="inlineStr">
        <is>
          <t>MI_MIN_GAIN_EXIT</t>
        </is>
      </c>
      <c r="B88" s="26" t="inlineStr">
        <is>
          <t>1.0</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ez_manage.py:3565 top()</t>
        </is>
      </c>
      <c r="IL88" s="26" t="inlineStr">
        <is>
          <t>v12_quick_engine.py:2342 x8</t>
        </is>
      </c>
      <c r="IM88" s="26" t="n"/>
    </row>
    <row r="89" ht="10.5" customHeight="1" s="67">
      <c r="A89" s="26" t="inlineStr">
        <is>
          <t>MI_MIN_GAIN_EXIT</t>
        </is>
      </c>
      <c r="B89" s="26" t="inlineStr">
        <is>
          <t>2.0</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ez_manage.py:3565 top()</t>
        </is>
      </c>
      <c r="IL89" s="26" t="inlineStr">
        <is>
          <t>v12_quick_engine.py:2342 x8</t>
        </is>
      </c>
      <c r="IM89" s="26" t="n"/>
    </row>
    <row r="90" ht="10.5" customHeight="1" s="67">
      <c r="A90" s="26" t="inlineStr">
        <is>
          <t>PARTIAL_EXIT_FRAC</t>
        </is>
      </c>
      <c r="B90" s="26" t="inlineStr">
        <is>
          <t>0</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4" t="n"/>
      <c r="HO90" s="34" t="n"/>
      <c r="HP90" s="34" t="n"/>
      <c r="HQ90" s="34" t="n"/>
      <c r="HR90" s="34"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ez_manage.py:6038 top()</t>
        </is>
      </c>
      <c r="IL90" s="26" t="inlineStr">
        <is>
          <t>v12_quick_engine.py:4280 x2</t>
        </is>
      </c>
      <c r="IM90" s="26" t="n"/>
    </row>
    <row r="91" ht="10.5" customHeight="1" s="67">
      <c r="A91" s="26" t="inlineStr">
        <is>
          <t>PARTIAL_EXIT_FRAC</t>
        </is>
      </c>
      <c r="B91" s="26" t="inlineStr">
        <is>
          <t>0.5</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4" t="n"/>
      <c r="HO91" s="34" t="n"/>
      <c r="HP91" s="34" t="n"/>
      <c r="HQ91" s="34" t="n"/>
      <c r="HR91" s="34"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ez_manage.py:6038 top()</t>
        </is>
      </c>
      <c r="IL91" s="26" t="inlineStr">
        <is>
          <t>v12_quick_engine.py:4280 x2</t>
        </is>
      </c>
      <c r="IM91" s="26" t="n"/>
    </row>
    <row r="92" ht="10.5" customHeight="1" s="67">
      <c r="A92" s="26" t="inlineStr">
        <is>
          <t>PARTIAL_EXIT_FRAC</t>
        </is>
      </c>
      <c r="B92" s="26" t="inlineStr">
        <is>
          <t>1.0</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4" t="n"/>
      <c r="HO92" s="34" t="n"/>
      <c r="HP92" s="34" t="n"/>
      <c r="HQ92" s="34" t="n"/>
      <c r="HR92" s="34"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ez_manage.py:6038 top()</t>
        </is>
      </c>
      <c r="IL92" s="26" t="inlineStr">
        <is>
          <t>v12_quick_engine.py:4280 x2</t>
        </is>
      </c>
      <c r="IM92" s="26" t="n"/>
    </row>
    <row r="93" ht="10.5" customHeight="1" s="67">
      <c r="A93" s="26" t="inlineStr">
        <is>
          <t>PARTIAL_EXIT_FRAC</t>
        </is>
      </c>
      <c r="B93" s="26" t="inlineStr">
        <is>
          <t>2.0</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NO</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4" t="n"/>
      <c r="HO93" s="34" t="n"/>
      <c r="HP93" s="34" t="n"/>
      <c r="HQ93" s="34" t="n"/>
      <c r="HR93" s="34"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ez_manage.py:6038 top()</t>
        </is>
      </c>
      <c r="IL93" s="26" t="inlineStr">
        <is>
          <t>v12_quick_engine.py:4280 x2</t>
        </is>
      </c>
      <c r="IM93" s="26" t="n"/>
    </row>
    <row r="94" ht="10.5" customHeight="1" s="67">
      <c r="A94" s="26" t="inlineStr">
        <is>
          <t>QUICK_REENTRY_60MIN_MIN_PCT</t>
        </is>
      </c>
      <c r="B94" s="26" t="inlineStr">
        <is>
          <t>0</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ez_manage.py:6042 top()</t>
        </is>
      </c>
      <c r="IL94" s="26" t="inlineStr">
        <is>
          <t>v12_quick_engine.py:4283 x4</t>
        </is>
      </c>
      <c r="IM94" s="26" t="n"/>
    </row>
    <row r="95" ht="10.5" customHeight="1" s="67">
      <c r="A95" s="26" t="inlineStr">
        <is>
          <t>QUICK_REENTRY_60MIN_MIN_PCT</t>
        </is>
      </c>
      <c r="B95" s="26" t="inlineStr">
        <is>
          <t>0.5</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ez_manage.py:6042 top()</t>
        </is>
      </c>
      <c r="IL95" s="26" t="inlineStr">
        <is>
          <t>v12_quick_engine.py:4283 x4</t>
        </is>
      </c>
      <c r="IM95" s="26" t="n"/>
    </row>
    <row r="96" ht="10.5" customHeight="1" s="67">
      <c r="A96" s="26" t="inlineStr">
        <is>
          <t>QUICK_REENTRY_60MIN_MIN_PCT</t>
        </is>
      </c>
      <c r="B96" s="26" t="inlineStr">
        <is>
          <t>1.0</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ez_manage.py:6042 top()</t>
        </is>
      </c>
      <c r="IL96" s="26" t="inlineStr">
        <is>
          <t>v12_quick_engine.py:4283 x4</t>
        </is>
      </c>
      <c r="IM96" s="26" t="n"/>
    </row>
    <row r="97" ht="10.5" customHeight="1" s="67">
      <c r="A97" s="26" t="inlineStr">
        <is>
          <t>QUICK_REENTRY_60MIN_MIN_PCT</t>
        </is>
      </c>
      <c r="B97" s="26" t="inlineStr">
        <is>
          <t>2.0</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ez_manage.py:6042 top()</t>
        </is>
      </c>
      <c r="IL97" s="26" t="inlineStr">
        <is>
          <t>v12_quick_engine.py:4283 x4</t>
        </is>
      </c>
      <c r="IM97" s="26" t="n"/>
    </row>
    <row r="98" ht="10.5" customHeight="1" s="67">
      <c r="A98" s="27" t="inlineStr">
        <is>
          <t>REENTRY2_STOCH_CROSS_ENABLED</t>
        </is>
      </c>
      <c r="B98" s="27" t="inlineStr">
        <is>
          <t>False</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YES</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4" t="n"/>
      <c r="HY98" s="34" t="n"/>
      <c r="HZ98" s="34" t="n"/>
      <c r="IA98" s="34" t="n"/>
      <c r="IB98" s="34" t="n"/>
      <c r="IC98" s="34" t="n"/>
      <c r="ID98" s="34" t="n"/>
      <c r="IE98" s="34" t="n"/>
      <c r="IF98" s="34" t="n"/>
      <c r="IG98" s="34" t="n"/>
      <c r="IH98" s="34" t="n"/>
      <c r="II98" s="34" t="n"/>
      <c r="IJ98" s="26" t="n"/>
      <c r="IK98" s="26" t="inlineStr">
        <is>
          <t>ez_manage.py:5285 top()</t>
        </is>
      </c>
      <c r="IL98" s="26" t="inlineStr">
        <is>
          <t>v12_quick_engine.py:2842 x10</t>
        </is>
      </c>
      <c r="IM98" s="26" t="n"/>
    </row>
    <row r="99" ht="10.5" customHeight="1" s="67">
      <c r="A99" s="26" t="inlineStr">
        <is>
          <t>REENTRY2_STOCH_CROSS_ENABLED</t>
        </is>
      </c>
      <c r="B99" s="26" t="inlineStr">
        <is>
          <t>True</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4" t="n"/>
      <c r="HY99" s="34" t="n"/>
      <c r="HZ99" s="34" t="n"/>
      <c r="IA99" s="34" t="n"/>
      <c r="IB99" s="34" t="n"/>
      <c r="IC99" s="34" t="n"/>
      <c r="ID99" s="34" t="n"/>
      <c r="IE99" s="34" t="n"/>
      <c r="IF99" s="34" t="n"/>
      <c r="IG99" s="34" t="n"/>
      <c r="IH99" s="34" t="n"/>
      <c r="II99" s="34" t="n"/>
      <c r="IJ99" s="26" t="n"/>
      <c r="IK99" s="26" t="inlineStr">
        <is>
          <t>ez_manage.py:5285 top()</t>
        </is>
      </c>
      <c r="IL99" s="26" t="inlineStr">
        <is>
          <t>v12_quick_engine.py:2842 x10</t>
        </is>
      </c>
      <c r="IM99" s="26" t="n"/>
    </row>
    <row r="100" ht="10.5" customHeight="1" s="67">
      <c r="A100" s="26" t="inlineStr">
        <is>
          <t>REENTRY_K15M_PARTIAL_MULT</t>
        </is>
      </c>
      <c r="B100" s="26" t="inlineStr">
        <is>
          <t>0.125</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4" t="n"/>
      <c r="HO100" s="34" t="n"/>
      <c r="HP100" s="34" t="n"/>
      <c r="HQ100" s="34" t="n"/>
      <c r="HR100" s="34"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ez_manage.py:3860 top()</t>
        </is>
      </c>
      <c r="IL100" s="26" t="inlineStr">
        <is>
          <t>v12_quick_engine.py:2884 x8</t>
        </is>
      </c>
      <c r="IM100" s="26" t="n"/>
    </row>
    <row r="101" ht="10.5" customHeight="1" s="67">
      <c r="A101" s="26" t="inlineStr">
        <is>
          <t>REENTRY_K15M_PARTIAL_MULT</t>
        </is>
      </c>
      <c r="B101" s="26" t="inlineStr">
        <is>
          <t>0.1875</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4" t="n"/>
      <c r="HO101" s="34" t="n"/>
      <c r="HP101" s="34" t="n"/>
      <c r="HQ101" s="34" t="n"/>
      <c r="HR101" s="34"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ez_manage.py:3860 top()</t>
        </is>
      </c>
      <c r="IL101" s="26" t="inlineStr">
        <is>
          <t>v12_quick_engine.py:2884 x8</t>
        </is>
      </c>
      <c r="IM101" s="26" t="n"/>
    </row>
    <row r="102" ht="10.5" customHeight="1" s="67">
      <c r="A102" s="26" t="inlineStr">
        <is>
          <t>REENTRY_K15M_PARTIAL_MULT</t>
        </is>
      </c>
      <c r="B102" s="26" t="inlineStr">
        <is>
          <t>0.25</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4" t="n"/>
      <c r="HO102" s="34" t="n"/>
      <c r="HP102" s="34" t="n"/>
      <c r="HQ102" s="34" t="n"/>
      <c r="HR102" s="34"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ez_manage.py:3860 top()</t>
        </is>
      </c>
      <c r="IL102" s="26" t="inlineStr">
        <is>
          <t>v12_quick_engine.py:2884 x8</t>
        </is>
      </c>
      <c r="IM102" s="26" t="n"/>
    </row>
    <row r="103" ht="10.5" customHeight="1" s="67">
      <c r="A103" s="26" t="inlineStr">
        <is>
          <t>REENTRY_K15M_PARTIAL_MULT</t>
        </is>
      </c>
      <c r="B103" s="26" t="inlineStr">
        <is>
          <t>0.3125</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4" t="n"/>
      <c r="HO103" s="34" t="n"/>
      <c r="HP103" s="34" t="n"/>
      <c r="HQ103" s="34" t="n"/>
      <c r="HR103" s="34"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ez_manage.py:3860 top()</t>
        </is>
      </c>
      <c r="IL103" s="26" t="inlineStr">
        <is>
          <t>v12_quick_engine.py:2884 x8</t>
        </is>
      </c>
      <c r="IM103" s="26" t="n"/>
    </row>
    <row r="104" ht="10.5" customHeight="1" s="67">
      <c r="A104" s="26" t="inlineStr">
        <is>
          <t>REENTRY_K15M_PARTIAL_MULT</t>
        </is>
      </c>
      <c r="B104" s="26" t="inlineStr">
        <is>
          <t>0.375</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4" t="n"/>
      <c r="HO104" s="34" t="n"/>
      <c r="HP104" s="34" t="n"/>
      <c r="HQ104" s="34" t="n"/>
      <c r="HR104" s="34"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ez_manage.py:3860 top()</t>
        </is>
      </c>
      <c r="IL104" s="26" t="inlineStr">
        <is>
          <t>v12_quick_engine.py:2884 x8</t>
        </is>
      </c>
      <c r="IM104" s="26" t="n"/>
    </row>
    <row r="105" ht="10.5" customHeight="1" s="67">
      <c r="A105" s="26" t="inlineStr">
        <is>
          <t>REENTRY_RALLY_K15M_MAX</t>
        </is>
      </c>
      <c r="B105" s="26" t="inlineStr">
        <is>
          <t>50.0</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ez_manage.py:3869 top()</t>
        </is>
      </c>
      <c r="IL105" s="26" t="inlineStr">
        <is>
          <t>v12_quick_engine.py:2902 x8</t>
        </is>
      </c>
      <c r="IM105" s="26" t="n"/>
    </row>
    <row r="106" ht="10.5" customHeight="1" s="67">
      <c r="A106" s="26" t="inlineStr">
        <is>
          <t>REENTRY_RALLY_K15M_MAX</t>
        </is>
      </c>
      <c r="B106" s="26" t="inlineStr">
        <is>
          <t>75.0</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ez_manage.py:3869 top()</t>
        </is>
      </c>
      <c r="IL106" s="26" t="inlineStr">
        <is>
          <t>v12_quick_engine.py:2902 x8</t>
        </is>
      </c>
      <c r="IM106" s="26" t="n"/>
    </row>
    <row r="107" ht="10.5" customHeight="1" s="67">
      <c r="A107" s="26" t="inlineStr">
        <is>
          <t>REENTRY_RALLY_K15M_MAX</t>
        </is>
      </c>
      <c r="B107" s="26" t="inlineStr">
        <is>
          <t>100.0</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ez_manage.py:3869 top()</t>
        </is>
      </c>
      <c r="IL107" s="26" t="inlineStr">
        <is>
          <t>v12_quick_engine.py:2902 x8</t>
        </is>
      </c>
      <c r="IM107" s="26" t="n"/>
    </row>
    <row r="108" ht="10.5" customHeight="1" s="67">
      <c r="A108" s="26" t="inlineStr">
        <is>
          <t>REENTRY_RALLY_K15M_MAX</t>
        </is>
      </c>
      <c r="B108" s="26" t="inlineStr">
        <is>
          <t>125.0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ez_manage.py:3869 top()</t>
        </is>
      </c>
      <c r="IL108" s="26" t="inlineStr">
        <is>
          <t>v12_quick_engine.py:2902 x8</t>
        </is>
      </c>
      <c r="IM108" s="26" t="n"/>
    </row>
    <row r="109" ht="10.5" customHeight="1" s="67">
      <c r="A109" s="26" t="inlineStr">
        <is>
          <t>REENTRY_RALLY_K15M_MAX</t>
        </is>
      </c>
      <c r="B109" s="26" t="inlineStr">
        <is>
          <t>150.0</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ez_manage.py:3869 top()</t>
        </is>
      </c>
      <c r="IL109" s="26" t="inlineStr">
        <is>
          <t>v12_quick_engine.py:2902 x8</t>
        </is>
      </c>
      <c r="IM109" s="26" t="n"/>
    </row>
    <row r="110" ht="10.5" customHeight="1" s="67">
      <c r="A110" s="26" t="inlineStr">
        <is>
          <t>REGIME_TRENDING_EXIT_GAIN_MIN</t>
        </is>
      </c>
      <c r="B110" s="26" t="inlineStr">
        <is>
          <t>1.0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4" t="n"/>
      <c r="AM110" s="34" t="n"/>
      <c r="AN110" s="34" t="n"/>
      <c r="AO110" s="34" t="n"/>
      <c r="AP110" s="34"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ez_manage.py:5359 top()</t>
        </is>
      </c>
      <c r="IL110" s="26" t="inlineStr">
        <is>
          <t>v12_quick_engine.py:2951 x5</t>
        </is>
      </c>
      <c r="IM110" s="26" t="n"/>
    </row>
    <row r="111" ht="10.5" customHeight="1" s="67">
      <c r="A111" s="26" t="inlineStr">
        <is>
          <t>REGIME_TRENDING_EXIT_GAIN_MIN</t>
        </is>
      </c>
      <c r="B111" s="26" t="inlineStr">
        <is>
          <t>1.5</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4" t="n"/>
      <c r="AM111" s="34" t="n"/>
      <c r="AN111" s="34" t="n"/>
      <c r="AO111" s="34" t="n"/>
      <c r="AP111" s="34"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ez_manage.py:5359 top()</t>
        </is>
      </c>
      <c r="IL111" s="26" t="inlineStr">
        <is>
          <t>v12_quick_engine.py:2951 x5</t>
        </is>
      </c>
      <c r="IM111" s="26" t="n"/>
    </row>
    <row r="112" ht="10.5" customHeight="1" s="67">
      <c r="A112" s="27" t="inlineStr">
        <is>
          <t>REGIME_TRENDING_EXIT_GAIN_MIN</t>
        </is>
      </c>
      <c r="B112" s="27" t="inlineStr">
        <is>
          <t>2.0</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YES</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4" t="n"/>
      <c r="AM112" s="34" t="n"/>
      <c r="AN112" s="34" t="n"/>
      <c r="AO112" s="34" t="n"/>
      <c r="AP112" s="34"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ez_manage.py:5359 top()</t>
        </is>
      </c>
      <c r="IL112" s="26" t="inlineStr">
        <is>
          <t>v12_quick_engine.py:2951 x5</t>
        </is>
      </c>
      <c r="IM112" s="26" t="n"/>
    </row>
    <row r="113" ht="10.5" customHeight="1" s="67">
      <c r="A113" s="26" t="inlineStr">
        <is>
          <t>REGIME_TRENDING_EXIT_GAIN_MIN</t>
        </is>
      </c>
      <c r="B113" s="26" t="inlineStr">
        <is>
          <t>2.5</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4" t="n"/>
      <c r="AM113" s="34" t="n"/>
      <c r="AN113" s="34" t="n"/>
      <c r="AO113" s="34" t="n"/>
      <c r="AP113" s="34"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ez_manage.py:5359 top()</t>
        </is>
      </c>
      <c r="IL113" s="26" t="inlineStr">
        <is>
          <t>v12_quick_engine.py:2951 x5</t>
        </is>
      </c>
      <c r="IM113" s="26" t="n"/>
    </row>
    <row r="114" ht="10.5" customHeight="1" s="67">
      <c r="A114" s="26" t="inlineStr">
        <is>
          <t>REGIME_TRENDING_EXIT_GAIN_MIN</t>
        </is>
      </c>
      <c r="B114" s="26" t="inlineStr">
        <is>
          <t>3.0</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4" t="n"/>
      <c r="AM114" s="34" t="n"/>
      <c r="AN114" s="34" t="n"/>
      <c r="AO114" s="34" t="n"/>
      <c r="AP114" s="34"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ez_manage.py:5359 top()</t>
        </is>
      </c>
      <c r="IL114" s="26" t="inlineStr">
        <is>
          <t>v12_quick_engine.py:2951 x5</t>
        </is>
      </c>
      <c r="IM114" s="26" t="n"/>
    </row>
    <row r="115" ht="10.5" customHeight="1" s="67">
      <c r="A115" s="27" t="inlineStr">
        <is>
          <t>REVERSE_ON_EXIT_ENABLED</t>
        </is>
      </c>
      <c r="B115" s="27" t="inlineStr">
        <is>
          <t>False</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YES</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4" t="n"/>
      <c r="HY115" s="34" t="n"/>
      <c r="HZ115" s="34" t="n"/>
      <c r="IA115" s="34" t="n"/>
      <c r="IB115" s="34" t="n"/>
      <c r="IC115" s="34" t="n"/>
      <c r="ID115" s="34" t="n"/>
      <c r="IE115" s="34" t="n"/>
      <c r="IF115" s="34" t="n"/>
      <c r="IG115" s="34" t="n"/>
      <c r="IH115" s="34" t="n"/>
      <c r="II115" s="34" t="n"/>
      <c r="IJ115" s="26" t="n"/>
      <c r="IK115" s="26" t="inlineStr">
        <is>
          <t>ez_manage.py:1219 top()</t>
        </is>
      </c>
      <c r="IL115" s="26" t="inlineStr">
        <is>
          <t>v12_quick_engine.py:1420 x3</t>
        </is>
      </c>
      <c r="IM115" s="26" t="n"/>
    </row>
    <row r="116" ht="10.5" customHeight="1" s="67">
      <c r="A116" s="26" t="inlineStr">
        <is>
          <t>REVERSE_ON_EXIT_ENABLED</t>
        </is>
      </c>
      <c r="B116" s="26" t="inlineStr">
        <is>
          <t>True</t>
        </is>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4" t="n"/>
      <c r="HY116" s="34" t="n"/>
      <c r="HZ116" s="34" t="n"/>
      <c r="IA116" s="34" t="n"/>
      <c r="IB116" s="34" t="n"/>
      <c r="IC116" s="34" t="n"/>
      <c r="ID116" s="34" t="n"/>
      <c r="IE116" s="34" t="n"/>
      <c r="IF116" s="34" t="n"/>
      <c r="IG116" s="34" t="n"/>
      <c r="IH116" s="34" t="n"/>
      <c r="II116" s="34" t="n"/>
      <c r="IJ116" s="26" t="n"/>
      <c r="IK116" s="26" t="inlineStr">
        <is>
          <t>ez_manage.py:1219 top()</t>
        </is>
      </c>
      <c r="IL116" s="26" t="inlineStr">
        <is>
          <t>v12_quick_engine.py:1420 x3</t>
        </is>
      </c>
      <c r="IM116" s="26" t="n"/>
    </row>
    <row r="117" ht="10.5" customHeight="1" s="67">
      <c r="A117" s="26" t="inlineStr">
        <is>
          <t>RZ_BOT_BB_THRESHOLD</t>
        </is>
      </c>
      <c r="B117" s="26" t="inlineStr">
        <is>
          <t>0.075</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ez_manage.py:3928 top()</t>
        </is>
      </c>
      <c r="IL117" s="26" t="inlineStr">
        <is>
          <t>v12_quick_engine.py:3020 x6</t>
        </is>
      </c>
      <c r="IM117" s="26" t="n"/>
    </row>
    <row r="118" ht="10.5" customHeight="1" s="67">
      <c r="A118" s="26" t="inlineStr">
        <is>
          <t>RZ_BOT_BB_THRESHOLD</t>
        </is>
      </c>
      <c r="B118" s="26" t="inlineStr">
        <is>
          <t>0.1125</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ez_manage.py:3928 top()</t>
        </is>
      </c>
      <c r="IL118" s="26" t="inlineStr">
        <is>
          <t>v12_quick_engine.py:3020 x6</t>
        </is>
      </c>
      <c r="IM118" s="26" t="n"/>
    </row>
    <row r="119" ht="10.5" customHeight="1" s="67">
      <c r="A119" s="26" t="inlineStr">
        <is>
          <t>RZ_BOT_BB_THRESHOLD</t>
        </is>
      </c>
      <c r="B119" s="26" t="n">
        <v>0.375</v>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ez_manage.py:3928 top()</t>
        </is>
      </c>
      <c r="IL119" s="26" t="inlineStr">
        <is>
          <t>v12_quick_engine.py:3020 x6</t>
        </is>
      </c>
      <c r="IM119" s="26" t="n"/>
    </row>
    <row r="120" ht="10.5" customHeight="1" s="67">
      <c r="A120" s="26" t="inlineStr">
        <is>
          <t>RZ_BOT_BB_THRESHOLD</t>
        </is>
      </c>
      <c r="B120" s="26" t="inlineStr">
        <is>
          <t>0.1875</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ez_manage.py:3928 top()</t>
        </is>
      </c>
      <c r="IL120" s="26" t="inlineStr">
        <is>
          <t>v12_quick_engine.py:3020 x6</t>
        </is>
      </c>
      <c r="IM120" s="26" t="n"/>
    </row>
    <row r="121" ht="10.5" customHeight="1" s="67">
      <c r="A121" s="26" t="inlineStr">
        <is>
          <t>RZ_BOT_BB_THRESHOLD</t>
        </is>
      </c>
      <c r="B121" s="26" t="inlineStr">
        <is>
          <t>0.225</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ez_manage.py:3928 top()</t>
        </is>
      </c>
      <c r="IL121" s="26" t="inlineStr">
        <is>
          <t>v12_quick_engine.py:3020 x6</t>
        </is>
      </c>
      <c r="IM121" s="26" t="n"/>
    </row>
    <row r="122" ht="10.5" customHeight="1" s="67">
      <c r="A122" s="26" t="inlineStr">
        <is>
          <t>RZ_BREAKOUT_BAND</t>
        </is>
      </c>
      <c r="B122" s="26" t="inlineStr">
        <is>
          <t>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4" t="n"/>
      <c r="AR122" s="34" t="n"/>
      <c r="AS122" s="34" t="n"/>
      <c r="AT122" s="34" t="n"/>
      <c r="AU122" s="34"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4" t="n"/>
      <c r="BQ122" s="34" t="n"/>
      <c r="BR122" s="34" t="n"/>
      <c r="BS122" s="34" t="n"/>
      <c r="BT122" s="34"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4" t="n"/>
      <c r="CZ122" s="34" t="n"/>
      <c r="DA122" s="34" t="n"/>
      <c r="DB122" s="34" t="n"/>
      <c r="DC122" s="34"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4" t="n"/>
      <c r="GA122" s="34" t="n"/>
      <c r="GB122" s="34" t="n"/>
      <c r="GC122" s="34" t="n"/>
      <c r="GD122" s="34"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ez_manage.py:5397 top()</t>
        </is>
      </c>
      <c r="IL122" s="26" t="inlineStr">
        <is>
          <t>v12_quick_engine.py:4036 x3</t>
        </is>
      </c>
      <c r="IM122" s="26" t="n"/>
    </row>
    <row r="123" ht="10.5" customHeight="1" s="67">
      <c r="A123" s="26" t="inlineStr">
        <is>
          <t>RZ_BREAKOUT_BAND</t>
        </is>
      </c>
      <c r="B123" s="26" t="inlineStr">
        <is>
          <t>0.5</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4" t="n"/>
      <c r="AR123" s="34" t="n"/>
      <c r="AS123" s="34" t="n"/>
      <c r="AT123" s="34" t="n"/>
      <c r="AU123" s="34"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4" t="n"/>
      <c r="BQ123" s="34" t="n"/>
      <c r="BR123" s="34" t="n"/>
      <c r="BS123" s="34" t="n"/>
      <c r="BT123" s="34"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4" t="n"/>
      <c r="CZ123" s="34" t="n"/>
      <c r="DA123" s="34" t="n"/>
      <c r="DB123" s="34" t="n"/>
      <c r="DC123" s="34"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4" t="n"/>
      <c r="GA123" s="34" t="n"/>
      <c r="GB123" s="34" t="n"/>
      <c r="GC123" s="34" t="n"/>
      <c r="GD123" s="34"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ez_manage.py:5397 top()</t>
        </is>
      </c>
      <c r="IL123" s="26" t="inlineStr">
        <is>
          <t>v12_quick_engine.py:4036 x3</t>
        </is>
      </c>
      <c r="IM123" s="26" t="n"/>
    </row>
    <row r="124" ht="10.5" customHeight="1" s="67">
      <c r="A124" s="26" t="inlineStr">
        <is>
          <t>RZ_BREAKOUT_BAND</t>
        </is>
      </c>
      <c r="B124" s="26" t="inlineStr">
        <is>
          <t>1.0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4" t="n"/>
      <c r="AR124" s="34" t="n"/>
      <c r="AS124" s="34" t="n"/>
      <c r="AT124" s="34" t="n"/>
      <c r="AU124" s="34"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4" t="n"/>
      <c r="BQ124" s="34" t="n"/>
      <c r="BR124" s="34" t="n"/>
      <c r="BS124" s="34" t="n"/>
      <c r="BT124" s="34"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4" t="n"/>
      <c r="CZ124" s="34" t="n"/>
      <c r="DA124" s="34" t="n"/>
      <c r="DB124" s="34" t="n"/>
      <c r="DC124" s="34"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4" t="n"/>
      <c r="GA124" s="34" t="n"/>
      <c r="GB124" s="34" t="n"/>
      <c r="GC124" s="34" t="n"/>
      <c r="GD124" s="34"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ez_manage.py:5397 top()</t>
        </is>
      </c>
      <c r="IL124" s="26" t="inlineStr">
        <is>
          <t>v12_quick_engine.py:4036 x3</t>
        </is>
      </c>
      <c r="IM124" s="26" t="n"/>
    </row>
    <row r="125" ht="10.5" customHeight="1" s="67">
      <c r="A125" s="26" t="inlineStr">
        <is>
          <t>RZ_BREAKOUT_BAND</t>
        </is>
      </c>
      <c r="B125" s="26" t="inlineStr">
        <is>
          <t>2.0</t>
        </is>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4" t="n"/>
      <c r="AR125" s="34" t="n"/>
      <c r="AS125" s="34" t="n"/>
      <c r="AT125" s="34" t="n"/>
      <c r="AU125" s="34"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4" t="n"/>
      <c r="BQ125" s="34" t="n"/>
      <c r="BR125" s="34" t="n"/>
      <c r="BS125" s="34" t="n"/>
      <c r="BT125" s="34"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4" t="n"/>
      <c r="CZ125" s="34" t="n"/>
      <c r="DA125" s="34" t="n"/>
      <c r="DB125" s="34" t="n"/>
      <c r="DC125" s="34"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4" t="n"/>
      <c r="GA125" s="34" t="n"/>
      <c r="GB125" s="34" t="n"/>
      <c r="GC125" s="34" t="n"/>
      <c r="GD125" s="34"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ez_manage.py:5397 top()</t>
        </is>
      </c>
      <c r="IL125" s="26" t="inlineStr">
        <is>
          <t>v12_quick_engine.py:4036 x3</t>
        </is>
      </c>
      <c r="IM125" s="26" t="n"/>
    </row>
    <row r="126" ht="10.5" customHeight="1" s="67">
      <c r="A126" s="26" t="inlineStr">
        <is>
          <t>SCALP_V3_K_OB_EXIT_K15M_HI</t>
        </is>
      </c>
      <c r="B126" s="26" t="inlineStr">
        <is>
          <t>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ez_manage.py:5551 top()</t>
        </is>
      </c>
      <c r="IL126" s="26" t="inlineStr">
        <is>
          <t>v12_quick_engine.py:3179 x4</t>
        </is>
      </c>
      <c r="IM126" s="26" t="n"/>
    </row>
    <row r="127" ht="10.5" customHeight="1" s="67">
      <c r="A127" s="26" t="inlineStr">
        <is>
          <t>SCALP_V3_K_OB_EXIT_K15M_HI</t>
        </is>
      </c>
      <c r="B127" s="26" t="inlineStr">
        <is>
          <t>0.5</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ez_manage.py:5551 top()</t>
        </is>
      </c>
      <c r="IL127" s="26" t="inlineStr">
        <is>
          <t>v12_quick_engine.py:3179 x4</t>
        </is>
      </c>
      <c r="IM127" s="26" t="n"/>
    </row>
    <row r="128" ht="10.5" customHeight="1" s="67">
      <c r="A128" s="26" t="inlineStr">
        <is>
          <t>SCALP_V3_K_OB_EXIT_K15M_HI</t>
        </is>
      </c>
      <c r="B128" s="26" t="inlineStr">
        <is>
          <t>1.0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ez_manage.py:5551 top()</t>
        </is>
      </c>
      <c r="IL128" s="26" t="inlineStr">
        <is>
          <t>v12_quick_engine.py:3179 x4</t>
        </is>
      </c>
      <c r="IM128" s="26" t="n"/>
    </row>
    <row r="129" ht="10.5" customHeight="1" s="67">
      <c r="A129" s="26" t="inlineStr">
        <is>
          <t>SCALP_V3_K_OB_EXIT_K15M_HI</t>
        </is>
      </c>
      <c r="B129" s="26" t="inlineStr">
        <is>
          <t>2.0</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ez_manage.py:5551 top()</t>
        </is>
      </c>
      <c r="IL129" s="26" t="inlineStr">
        <is>
          <t>v12_quick_engine.py:3179 x4</t>
        </is>
      </c>
      <c r="IM129" s="26" t="n"/>
    </row>
    <row r="130" ht="10.5" customHeight="1" s="67">
      <c r="A130" s="26" t="inlineStr">
        <is>
          <t>SCALP_V3_K_OB_EXIT_K15M_LO</t>
        </is>
      </c>
      <c r="B130" s="26" t="inlineStr">
        <is>
          <t>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ez_manage.py:5552 top()</t>
        </is>
      </c>
      <c r="IL130" s="26" t="inlineStr">
        <is>
          <t>v12_quick_engine.py:3180 x4</t>
        </is>
      </c>
      <c r="IM130" s="26" t="n"/>
    </row>
    <row r="131" ht="10.5" customHeight="1" s="67">
      <c r="A131" s="26" t="inlineStr">
        <is>
          <t>SCALP_V3_K_OB_EXIT_K15M_LO</t>
        </is>
      </c>
      <c r="B131" s="26" t="inlineStr">
        <is>
          <t>0.5</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ez_manage.py:5552 top()</t>
        </is>
      </c>
      <c r="IL131" s="26" t="inlineStr">
        <is>
          <t>v12_quick_engine.py:3180 x4</t>
        </is>
      </c>
      <c r="IM131" s="26" t="n"/>
    </row>
    <row r="132" ht="10.5" customHeight="1" s="67">
      <c r="A132" s="26" t="inlineStr">
        <is>
          <t>SCALP_V3_K_OB_EXIT_K15M_LO</t>
        </is>
      </c>
      <c r="B132" s="26" t="inlineStr">
        <is>
          <t>1.0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ez_manage.py:5552 top()</t>
        </is>
      </c>
      <c r="IL132" s="26" t="inlineStr">
        <is>
          <t>v12_quick_engine.py:3180 x4</t>
        </is>
      </c>
      <c r="IM132" s="26" t="n"/>
    </row>
    <row r="133" ht="10.5" customHeight="1" s="67">
      <c r="A133" s="26" t="inlineStr">
        <is>
          <t>SCALP_V3_K_OB_EXIT_K15M_LO</t>
        </is>
      </c>
      <c r="B133" s="26" t="inlineStr">
        <is>
          <t>2.0</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ez_manage.py:5552 top()</t>
        </is>
      </c>
      <c r="IL133" s="26" t="inlineStr">
        <is>
          <t>v12_quick_engine.py:3180 x4</t>
        </is>
      </c>
      <c r="IM133" s="26" t="n"/>
    </row>
    <row r="134" ht="10.5" customHeight="1" s="67">
      <c r="A134" s="26" t="inlineStr">
        <is>
          <t>SCALP_V3_K_OB_EXIT_K3M_HI</t>
        </is>
      </c>
      <c r="B134" s="26" t="inlineStr">
        <is>
          <t>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ez_manage.py:5553 top()</t>
        </is>
      </c>
      <c r="IL134" s="26" t="inlineStr">
        <is>
          <t>v12_quick_engine.py:3181 x4</t>
        </is>
      </c>
      <c r="IM134" s="26" t="n"/>
    </row>
    <row r="135" ht="10.5" customHeight="1" s="67">
      <c r="A135" s="26" t="inlineStr">
        <is>
          <t>SCALP_V3_K_OB_EXIT_K3M_HI</t>
        </is>
      </c>
      <c r="B135" s="26" t="inlineStr">
        <is>
          <t>0.5</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ez_manage.py:5553 top()</t>
        </is>
      </c>
      <c r="IL135" s="26" t="inlineStr">
        <is>
          <t>v12_quick_engine.py:3181 x4</t>
        </is>
      </c>
      <c r="IM135" s="26" t="n"/>
    </row>
    <row r="136" ht="10.5" customHeight="1" s="67">
      <c r="A136" s="26" t="inlineStr">
        <is>
          <t>SCALP_V3_K_OB_EXIT_K3M_HI</t>
        </is>
      </c>
      <c r="B136" s="26" t="inlineStr">
        <is>
          <t>1.0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ez_manage.py:5553 top()</t>
        </is>
      </c>
      <c r="IL136" s="26" t="inlineStr">
        <is>
          <t>v12_quick_engine.py:3181 x4</t>
        </is>
      </c>
      <c r="IM136" s="26" t="n"/>
    </row>
    <row r="137" ht="10.5" customHeight="1" s="67">
      <c r="A137" s="26" t="inlineStr">
        <is>
          <t>SCALP_V3_K_OB_EXIT_K3M_HI</t>
        </is>
      </c>
      <c r="B137" s="26" t="inlineStr">
        <is>
          <t>2.0</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ez_manage.py:5553 top()</t>
        </is>
      </c>
      <c r="IL137" s="26" t="inlineStr">
        <is>
          <t>v12_quick_engine.py:3181 x4</t>
        </is>
      </c>
      <c r="IM137" s="26" t="n"/>
    </row>
    <row r="138" ht="10.5" customHeight="1" s="67">
      <c r="A138" s="26" t="inlineStr">
        <is>
          <t>SCALP_V3_K_OB_EXIT_K3M_LO</t>
        </is>
      </c>
      <c r="B138" s="26" t="inlineStr">
        <is>
          <t>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ez_manage.py:5554 top()</t>
        </is>
      </c>
      <c r="IL138" s="26" t="inlineStr">
        <is>
          <t>v12_quick_engine.py:3182 x4</t>
        </is>
      </c>
      <c r="IM138" s="26" t="n"/>
    </row>
    <row r="139" ht="10.5" customHeight="1" s="67">
      <c r="A139" s="26" t="inlineStr">
        <is>
          <t>SCALP_V3_K_OB_EXIT_K3M_LO</t>
        </is>
      </c>
      <c r="B139" s="26" t="inlineStr">
        <is>
          <t>0.5</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ez_manage.py:5554 top()</t>
        </is>
      </c>
      <c r="IL139" s="26" t="inlineStr">
        <is>
          <t>v12_quick_engine.py:3182 x4</t>
        </is>
      </c>
      <c r="IM139" s="26" t="n"/>
    </row>
    <row r="140" ht="10.5" customHeight="1" s="67">
      <c r="A140" s="26" t="inlineStr">
        <is>
          <t>SCALP_V3_K_OB_EXIT_K3M_LO</t>
        </is>
      </c>
      <c r="B140" s="26" t="inlineStr">
        <is>
          <t>1.0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ez_manage.py:5554 top()</t>
        </is>
      </c>
      <c r="IL140" s="26" t="inlineStr">
        <is>
          <t>v12_quick_engine.py:3182 x4</t>
        </is>
      </c>
      <c r="IM140" s="26" t="n"/>
    </row>
    <row r="141" ht="10.5" customHeight="1" s="67">
      <c r="A141" s="26" t="inlineStr">
        <is>
          <t>SCALP_V3_K_OB_EXIT_K3M_LO</t>
        </is>
      </c>
      <c r="B141" s="26" t="inlineStr">
        <is>
          <t>2.0</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ez_manage.py:5554 top()</t>
        </is>
      </c>
      <c r="IL141" s="26" t="inlineStr">
        <is>
          <t>v12_quick_engine.py:3182 x4</t>
        </is>
      </c>
      <c r="IM141" s="26" t="n"/>
    </row>
    <row r="142" ht="10.5" customHeight="1" s="67">
      <c r="A142" s="26" t="inlineStr">
        <is>
          <t>SCALP_V3_K_OB_EXIT_WALL_PCT</t>
        </is>
      </c>
      <c r="B142" s="26" t="inlineStr">
        <is>
          <t>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ez_manage.py:5555 top()</t>
        </is>
      </c>
      <c r="IL142" s="26" t="inlineStr">
        <is>
          <t>v12_quick_engine.py:3183 x4</t>
        </is>
      </c>
      <c r="IM142" s="26" t="n"/>
    </row>
    <row r="143" ht="10.5" customHeight="1" s="67">
      <c r="A143" s="27" t="inlineStr">
        <is>
          <t>SCALP_V3_K_OB_EXIT_WALL_PCT</t>
        </is>
      </c>
      <c r="B143" s="69" t="n">
        <v>0</v>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ez_manage.py:5555 top()</t>
        </is>
      </c>
      <c r="IL143" s="26" t="inlineStr">
        <is>
          <t>v12_quick_engine.py:3183 x4</t>
        </is>
      </c>
      <c r="IM143" s="26" t="n"/>
    </row>
    <row r="144" ht="10.5" customHeight="1" s="67">
      <c r="A144" s="26" t="inlineStr">
        <is>
          <t>SCALP_V3_K_OB_EXIT_WALL_PCT</t>
        </is>
      </c>
      <c r="B144" s="26" t="inlineStr">
        <is>
          <t>1.0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ez_manage.py:5555 top()</t>
        </is>
      </c>
      <c r="IL144" s="26" t="inlineStr">
        <is>
          <t>v12_quick_engine.py:3183 x4</t>
        </is>
      </c>
      <c r="IM144" s="26" t="n"/>
    </row>
    <row r="145" ht="10.5" customHeight="1" s="67">
      <c r="A145" s="26" t="inlineStr">
        <is>
          <t>SCALP_V3_K_OB_EXIT_WALL_PCT</t>
        </is>
      </c>
      <c r="B145" s="26" t="inlineStr">
        <is>
          <t>2.0</t>
        </is>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ez_manage.py:5555 top()</t>
        </is>
      </c>
      <c r="IL145" s="26" t="inlineStr">
        <is>
          <t>v12_quick_engine.py:3183 x4</t>
        </is>
      </c>
      <c r="IM145" s="26" t="n"/>
    </row>
    <row r="146" ht="10.5" customHeight="1" s="67">
      <c r="A146" s="26" t="inlineStr">
        <is>
          <t>SCALP_V3_OB_WALL_TOO_CLOSE_PCT</t>
        </is>
      </c>
      <c r="B146" s="26" t="inlineStr">
        <is>
          <t>0</t>
        </is>
      </c>
      <c r="C146" s="26" t="n"/>
      <c r="D146" s="26" t="n"/>
      <c r="E146" s="26" t="n"/>
      <c r="F146" s="26" t="n"/>
      <c r="G146" s="26">
        <f>IFERROR(VLOOKUP($A146&amp;"_"&amp;$B146,Results_Deltas!$A$2:$P$15000,5,FALSE),"")</f>
        <v/>
      </c>
      <c r="H146" s="26">
        <f>IFERROR(VLOOKUP($A146,Results_30d_Deltas!$A$2:$H$5000,7,FALSE)-E145,"")</f>
        <v/>
      </c>
      <c r="I146" s="26">
        <f>IFERROR(VLOOKUP($A146,Results_30d_Deltas!$A$2:$H$5000,6,FALSE),"")</f>
        <v/>
      </c>
      <c r="J146" s="26" t="n"/>
      <c r="K146" s="26" t="n"/>
      <c r="L146" s="26"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ez_manage.py:5575 top()</t>
        </is>
      </c>
      <c r="IL146" s="26" t="inlineStr">
        <is>
          <t>v12_quick_engine.py:3189 x4</t>
        </is>
      </c>
      <c r="IM146" s="26" t="n"/>
    </row>
    <row r="147" ht="10.5" customHeight="1" s="67">
      <c r="A147" s="27" t="inlineStr">
        <is>
          <t>SCALP_V3_OB_WALL_TOO_CLOSE_PCT</t>
        </is>
      </c>
      <c r="B147" s="69" t="n">
        <v>0</v>
      </c>
      <c r="C147" s="26" t="n"/>
      <c r="D147" s="26" t="n"/>
      <c r="E147" s="26" t="n"/>
      <c r="F147" s="26" t="n"/>
      <c r="G147" s="26">
        <f>IFERROR(VLOOKUP($A147&amp;"_"&amp;$B147,Results_Deltas!$A$2:$P$15000,5,FALSE),"")</f>
        <v/>
      </c>
      <c r="H147" s="26">
        <f>IFERROR(VLOOKUP($A147,Results_30d_Deltas!$A$2:$H$5000,7,FALSE)-E146,"")</f>
        <v/>
      </c>
      <c r="I147" s="26">
        <f>IFERROR(VLOOKUP($A147,Results_30d_Deltas!$A$2:$H$5000,6,FALSE),"")</f>
        <v/>
      </c>
      <c r="J147" s="26" t="n"/>
      <c r="K147" s="26" t="n"/>
      <c r="L147" s="26" t="inlineStr">
        <is>
          <t>YES</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ez_manage.py:5575 top()</t>
        </is>
      </c>
      <c r="IL147" s="26" t="inlineStr">
        <is>
          <t>v12_quick_engine.py:3189 x4</t>
        </is>
      </c>
      <c r="IM147" s="26" t="n"/>
    </row>
    <row r="148" ht="10.5" customHeight="1" s="67">
      <c r="A148" s="26" t="inlineStr">
        <is>
          <t>SCALP_V3_OB_WALL_TOO_CLOSE_PCT</t>
        </is>
      </c>
      <c r="B148" s="26" t="inlineStr">
        <is>
          <t>1.0</t>
        </is>
      </c>
      <c r="C148" s="26" t="n"/>
      <c r="D148" s="26" t="n"/>
      <c r="E148" s="26" t="n"/>
      <c r="F148" s="26" t="n"/>
      <c r="G148" s="26">
        <f>IFERROR(VLOOKUP($A148&amp;"_"&amp;$B148,Results_Deltas!$A$2:$P$15000,5,FALSE),"")</f>
        <v/>
      </c>
      <c r="H148" s="26">
        <f>IFERROR(VLOOKUP($A148,Results_30d_Deltas!$A$2:$H$5000,7,FALSE)-E147,"")</f>
        <v/>
      </c>
      <c r="I148" s="26">
        <f>IFERROR(VLOOKUP($A148,Results_30d_Deltas!$A$2:$H$5000,6,FALSE),"")</f>
        <v/>
      </c>
      <c r="J148" s="26" t="n"/>
      <c r="K148" s="26" t="n"/>
      <c r="L148" s="26"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ez_manage.py:5575 top()</t>
        </is>
      </c>
      <c r="IL148" s="26" t="inlineStr">
        <is>
          <t>v12_quick_engine.py:3189 x4</t>
        </is>
      </c>
      <c r="IM148" s="26" t="n"/>
    </row>
    <row r="149" ht="10.5" customHeight="1" s="67">
      <c r="A149" s="26" t="inlineStr">
        <is>
          <t>SCALP_V3_OB_WALL_TOO_CLOSE_PCT</t>
        </is>
      </c>
      <c r="B149" s="26" t="inlineStr">
        <is>
          <t>2.0</t>
        </is>
      </c>
      <c r="C149" s="26" t="n"/>
      <c r="D149" s="26" t="n"/>
      <c r="E149" s="26" t="n"/>
      <c r="F149" s="26" t="n"/>
      <c r="G149" s="26">
        <f>IFERROR(VLOOKUP($A149&amp;"_"&amp;$B149,Results_Deltas!$A$2:$P$15000,5,FALSE),"")</f>
        <v/>
      </c>
      <c r="H149" s="26">
        <f>IFERROR(VLOOKUP($A149,Results_30d_Deltas!$A$2:$H$5000,7,FALSE)-E148,"")</f>
        <v/>
      </c>
      <c r="I149" s="26">
        <f>IFERROR(VLOOKUP($A149,Results_30d_Deltas!$A$2:$H$5000,6,FALSE),"")</f>
        <v/>
      </c>
      <c r="J149" s="26" t="n"/>
      <c r="K149" s="26" t="n"/>
      <c r="L149" s="26"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ez_manage.py:5575 top()</t>
        </is>
      </c>
      <c r="IL149" s="26" t="inlineStr">
        <is>
          <t>v12_quick_engine.py:3189 x4</t>
        </is>
      </c>
      <c r="IM149" s="26" t="n"/>
    </row>
    <row r="150" ht="10.5" customHeight="1" s="67">
      <c r="A150" s="26" t="inlineStr">
        <is>
          <t>STDEV_BREAKOUT_PCTB_LONG</t>
        </is>
      </c>
      <c r="B150" s="26" t="inlineStr">
        <is>
          <t>0</t>
        </is>
      </c>
      <c r="C150" s="26" t="n"/>
      <c r="D150" s="26" t="n"/>
      <c r="E150" s="26" t="n"/>
      <c r="F150" s="26" t="n"/>
      <c r="G150" s="26">
        <f>IFERROR(VLOOKUP($A150&amp;"_"&amp;$B150,Results_Deltas!$A$2:$P$15000,5,FALSE),"")</f>
        <v/>
      </c>
      <c r="H150" s="26">
        <f>IFERROR(VLOOKUP($A150,Results_30d_Deltas!$A$2:$H$5000,7,FALSE)-E149,"")</f>
        <v/>
      </c>
      <c r="I150" s="26">
        <f>IFERROR(VLOOKUP($A150,Results_30d_Deltas!$A$2:$H$5000,6,FALSE),"")</f>
        <v/>
      </c>
      <c r="J150" s="26" t="n"/>
      <c r="K150" s="26" t="n"/>
      <c r="L150" s="26"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4" t="n"/>
      <c r="AR150" s="34" t="n"/>
      <c r="AS150" s="34" t="n"/>
      <c r="AT150" s="34" t="n"/>
      <c r="AU150" s="34"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4" t="n"/>
      <c r="BQ150" s="34" t="n"/>
      <c r="BR150" s="34" t="n"/>
      <c r="BS150" s="34" t="n"/>
      <c r="BT150" s="34"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4" t="n"/>
      <c r="CZ150" s="34" t="n"/>
      <c r="DA150" s="34" t="n"/>
      <c r="DB150" s="34" t="n"/>
      <c r="DC150" s="34"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4" t="n"/>
      <c r="GA150" s="34" t="n"/>
      <c r="GB150" s="34" t="n"/>
      <c r="GC150" s="34" t="n"/>
      <c r="GD150" s="34"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ez_manage.py:4044 top()</t>
        </is>
      </c>
      <c r="IL150" s="26" t="inlineStr">
        <is>
          <t>v12_quick_engine.py:3280 x3</t>
        </is>
      </c>
      <c r="IM150" s="26" t="n"/>
    </row>
    <row r="151" ht="10.5" customHeight="1" s="67">
      <c r="A151" s="26" t="inlineStr">
        <is>
          <t>STDEV_BREAKOUT_PCTB_LONG</t>
        </is>
      </c>
      <c r="B151" s="26" t="inlineStr">
        <is>
          <t>0.5</t>
        </is>
      </c>
      <c r="C151" s="26" t="n"/>
      <c r="D151" s="26" t="n"/>
      <c r="E151" s="26" t="n"/>
      <c r="F151" s="26" t="n"/>
      <c r="G151" s="26">
        <f>IFERROR(VLOOKUP($A151&amp;"_"&amp;$B151,Results_Deltas!$A$2:$P$15000,5,FALSE),"")</f>
        <v/>
      </c>
      <c r="H151" s="26">
        <f>IFERROR(VLOOKUP($A151,Results_30d_Deltas!$A$2:$H$5000,7,FALSE)-E150,"")</f>
        <v/>
      </c>
      <c r="I151" s="26">
        <f>IFERROR(VLOOKUP($A151,Results_30d_Deltas!$A$2:$H$5000,6,FALSE),"")</f>
        <v/>
      </c>
      <c r="J151" s="26" t="n"/>
      <c r="K151" s="26" t="n"/>
      <c r="L151" s="26"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4" t="n"/>
      <c r="AR151" s="34" t="n"/>
      <c r="AS151" s="34" t="n"/>
      <c r="AT151" s="34" t="n"/>
      <c r="AU151" s="34"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4" t="n"/>
      <c r="BQ151" s="34" t="n"/>
      <c r="BR151" s="34" t="n"/>
      <c r="BS151" s="34" t="n"/>
      <c r="BT151" s="34"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4" t="n"/>
      <c r="CZ151" s="34" t="n"/>
      <c r="DA151" s="34" t="n"/>
      <c r="DB151" s="34" t="n"/>
      <c r="DC151" s="34"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4" t="n"/>
      <c r="GA151" s="34" t="n"/>
      <c r="GB151" s="34" t="n"/>
      <c r="GC151" s="34" t="n"/>
      <c r="GD151" s="34"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ez_manage.py:4044 top()</t>
        </is>
      </c>
      <c r="IL151" s="26" t="inlineStr">
        <is>
          <t>v12_quick_engine.py:3280 x3</t>
        </is>
      </c>
      <c r="IM151" s="26" t="n"/>
    </row>
    <row r="152" ht="10.5" customHeight="1" s="67">
      <c r="A152" s="26" t="inlineStr">
        <is>
          <t>STDEV_BREAKOUT_PCTB_LONG</t>
        </is>
      </c>
      <c r="B152" s="26" t="inlineStr">
        <is>
          <t>1.0</t>
        </is>
      </c>
      <c r="C152" s="26" t="n"/>
      <c r="D152" s="26" t="n"/>
      <c r="E152" s="26" t="n"/>
      <c r="F152" s="26" t="n"/>
      <c r="G152" s="26">
        <f>IFERROR(VLOOKUP($A152&amp;"_"&amp;$B152,Results_Deltas!$A$2:$P$15000,5,FALSE),"")</f>
        <v/>
      </c>
      <c r="H152" s="26">
        <f>IFERROR(VLOOKUP($A152,Results_30d_Deltas!$A$2:$H$5000,7,FALSE)-E151,"")</f>
        <v/>
      </c>
      <c r="I152" s="26">
        <f>IFERROR(VLOOKUP($A152,Results_30d_Deltas!$A$2:$H$5000,6,FALSE),"")</f>
        <v/>
      </c>
      <c r="J152" s="26" t="n"/>
      <c r="K152" s="26" t="n"/>
      <c r="L152" s="26"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4" t="n"/>
      <c r="AR152" s="34" t="n"/>
      <c r="AS152" s="34" t="n"/>
      <c r="AT152" s="34" t="n"/>
      <c r="AU152" s="34"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4" t="n"/>
      <c r="BQ152" s="34" t="n"/>
      <c r="BR152" s="34" t="n"/>
      <c r="BS152" s="34" t="n"/>
      <c r="BT152" s="34"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4" t="n"/>
      <c r="CZ152" s="34" t="n"/>
      <c r="DA152" s="34" t="n"/>
      <c r="DB152" s="34" t="n"/>
      <c r="DC152" s="34"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3" t="n"/>
      <c r="FV152" s="33" t="n"/>
      <c r="FW152" s="33" t="n"/>
      <c r="FX152" s="33" t="n"/>
      <c r="FY152" s="33" t="n"/>
      <c r="FZ152" s="34" t="n"/>
      <c r="GA152" s="34" t="n"/>
      <c r="GB152" s="34" t="n"/>
      <c r="GC152" s="34" t="n"/>
      <c r="GD152" s="34"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ez_manage.py:4044 top()</t>
        </is>
      </c>
      <c r="IL152" s="26" t="inlineStr">
        <is>
          <t>v12_quick_engine.py:3280 x3</t>
        </is>
      </c>
      <c r="IM152" s="26" t="n"/>
    </row>
    <row r="153" ht="10.5" customHeight="1" s="67">
      <c r="A153" s="26" t="inlineStr">
        <is>
          <t>STDEV_BREAKOUT_PCTB_LONG</t>
        </is>
      </c>
      <c r="B153" s="26" t="inlineStr">
        <is>
          <t>2.0</t>
        </is>
      </c>
      <c r="C153" s="26" t="n"/>
      <c r="D153" s="26" t="n"/>
      <c r="E153" s="26" t="n"/>
      <c r="F153" s="26" t="n"/>
      <c r="G153" s="26">
        <f>IFERROR(VLOOKUP($A153&amp;"_"&amp;$B153,Results_Deltas!$A$2:$P$15000,5,FALSE),"")</f>
        <v/>
      </c>
      <c r="H153" s="26">
        <f>IFERROR(VLOOKUP($A153,Results_30d_Deltas!$A$2:$H$5000,7,FALSE)-E152,"")</f>
        <v/>
      </c>
      <c r="I153" s="26">
        <f>IFERROR(VLOOKUP($A153,Results_30d_Deltas!$A$2:$H$5000,6,FALSE),"")</f>
        <v/>
      </c>
      <c r="J153" s="26" t="n"/>
      <c r="K153" s="26" t="n"/>
      <c r="L153" s="26"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4" t="n"/>
      <c r="AR153" s="34" t="n"/>
      <c r="AS153" s="34" t="n"/>
      <c r="AT153" s="34" t="n"/>
      <c r="AU153" s="34"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4" t="n"/>
      <c r="BQ153" s="34" t="n"/>
      <c r="BR153" s="34" t="n"/>
      <c r="BS153" s="34" t="n"/>
      <c r="BT153" s="34"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4" t="n"/>
      <c r="CZ153" s="34" t="n"/>
      <c r="DA153" s="34" t="n"/>
      <c r="DB153" s="34" t="n"/>
      <c r="DC153" s="34"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4" t="n"/>
      <c r="GA153" s="34" t="n"/>
      <c r="GB153" s="34" t="n"/>
      <c r="GC153" s="34" t="n"/>
      <c r="GD153" s="34"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ez_manage.py:4044 top()</t>
        </is>
      </c>
      <c r="IL153" s="26" t="inlineStr">
        <is>
          <t>v12_quick_engine.py:3280 x3</t>
        </is>
      </c>
      <c r="IM153" s="26" t="n"/>
    </row>
    <row r="154" ht="10.5" customHeight="1" s="67">
      <c r="A154" s="26" t="inlineStr">
        <is>
          <t>STDEV_BREAKOUT_PCTB_SHORT</t>
        </is>
      </c>
      <c r="B154" s="26" t="inlineStr">
        <is>
          <t>0</t>
        </is>
      </c>
      <c r="C154" s="26" t="n"/>
      <c r="D154" s="26" t="n"/>
      <c r="E154" s="26" t="n"/>
      <c r="F154" s="26" t="n"/>
      <c r="G154" s="26">
        <f>IFERROR(VLOOKUP($A154&amp;"_"&amp;$B154,Results_Deltas!$A$2:$P$15000,5,FALSE),"")</f>
        <v/>
      </c>
      <c r="H154" s="26">
        <f>IFERROR(VLOOKUP($A154,Results_30d_Deltas!$A$2:$H$5000,7,FALSE)-E153,"")</f>
        <v/>
      </c>
      <c r="I154" s="26">
        <f>IFERROR(VLOOKUP($A154,Results_30d_Deltas!$A$2:$H$5000,6,FALSE),"")</f>
        <v/>
      </c>
      <c r="J154" s="26" t="n"/>
      <c r="K154" s="26" t="n"/>
      <c r="L154" s="26"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4" t="n"/>
      <c r="AR154" s="34" t="n"/>
      <c r="AS154" s="34" t="n"/>
      <c r="AT154" s="34" t="n"/>
      <c r="AU154" s="34"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4" t="n"/>
      <c r="BQ154" s="34" t="n"/>
      <c r="BR154" s="34" t="n"/>
      <c r="BS154" s="34" t="n"/>
      <c r="BT154" s="34"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4" t="n"/>
      <c r="CZ154" s="34" t="n"/>
      <c r="DA154" s="34" t="n"/>
      <c r="DB154" s="34" t="n"/>
      <c r="DC154" s="34"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4" t="n"/>
      <c r="GA154" s="34" t="n"/>
      <c r="GB154" s="34" t="n"/>
      <c r="GC154" s="34" t="n"/>
      <c r="GD154" s="34"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26" t="n"/>
      <c r="IK154" s="26" t="inlineStr">
        <is>
          <t>ez_manage.py:4045 top()</t>
        </is>
      </c>
      <c r="IL154" s="26" t="inlineStr">
        <is>
          <t>v12_quick_engine.py:3281 x3</t>
        </is>
      </c>
      <c r="IM154" s="26" t="n"/>
    </row>
    <row r="155" ht="10.5" customHeight="1" s="67">
      <c r="A155" s="26" t="inlineStr">
        <is>
          <t>STDEV_BREAKOUT_PCTB_SHORT</t>
        </is>
      </c>
      <c r="B155" s="26" t="inlineStr">
        <is>
          <t>0.5</t>
        </is>
      </c>
      <c r="C155" s="26" t="n"/>
      <c r="D155" s="26" t="n"/>
      <c r="E155" s="26" t="n"/>
      <c r="F155" s="26" t="n"/>
      <c r="G155" s="26">
        <f>IFERROR(VLOOKUP($A155&amp;"_"&amp;$B155,Results_Deltas!$A$2:$P$15000,5,FALSE),"")</f>
        <v/>
      </c>
      <c r="H155" s="26">
        <f>IFERROR(VLOOKUP($A155,Results_30d_Deltas!$A$2:$H$5000,7,FALSE)-E154,"")</f>
        <v/>
      </c>
      <c r="I155" s="26">
        <f>IFERROR(VLOOKUP($A155,Results_30d_Deltas!$A$2:$H$5000,6,FALSE),"")</f>
        <v/>
      </c>
      <c r="J155" s="26" t="n"/>
      <c r="K155" s="26" t="n"/>
      <c r="L155" s="26"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4" t="n"/>
      <c r="AR155" s="34" t="n"/>
      <c r="AS155" s="34" t="n"/>
      <c r="AT155" s="34" t="n"/>
      <c r="AU155" s="34"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4" t="n"/>
      <c r="BQ155" s="34" t="n"/>
      <c r="BR155" s="34" t="n"/>
      <c r="BS155" s="34" t="n"/>
      <c r="BT155" s="34"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4" t="n"/>
      <c r="CZ155" s="34" t="n"/>
      <c r="DA155" s="34" t="n"/>
      <c r="DB155" s="34" t="n"/>
      <c r="DC155" s="34"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3" t="n"/>
      <c r="FV155" s="33" t="n"/>
      <c r="FW155" s="33" t="n"/>
      <c r="FX155" s="33" t="n"/>
      <c r="FY155" s="33" t="n"/>
      <c r="FZ155" s="34" t="n"/>
      <c r="GA155" s="34" t="n"/>
      <c r="GB155" s="34" t="n"/>
      <c r="GC155" s="34" t="n"/>
      <c r="GD155" s="34"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ez_manage.py:4045 top()</t>
        </is>
      </c>
      <c r="IL155" s="26" t="inlineStr">
        <is>
          <t>v12_quick_engine.py:3281 x3</t>
        </is>
      </c>
      <c r="IM155" s="26" t="n"/>
    </row>
    <row r="156" ht="10.5" customHeight="1" s="67">
      <c r="A156" s="26" t="inlineStr">
        <is>
          <t>STDEV_BREAKOUT_PCTB_SHORT</t>
        </is>
      </c>
      <c r="B156" s="26" t="inlineStr">
        <is>
          <t>1.0</t>
        </is>
      </c>
      <c r="C156" s="26" t="n"/>
      <c r="D156" s="26" t="n"/>
      <c r="E156" s="26" t="n"/>
      <c r="F156" s="26" t="n"/>
      <c r="G156" s="26">
        <f>IFERROR(VLOOKUP($A156&amp;"_"&amp;$B156,Results_Deltas!$A$2:$P$15000,5,FALSE),"")</f>
        <v/>
      </c>
      <c r="H156" s="26">
        <f>IFERROR(VLOOKUP($A156,Results_30d_Deltas!$A$2:$H$5000,7,FALSE)-E155,"")</f>
        <v/>
      </c>
      <c r="I156" s="26">
        <f>IFERROR(VLOOKUP($A156,Results_30d_Deltas!$A$2:$H$5000,6,FALSE),"")</f>
        <v/>
      </c>
      <c r="J156" s="26" t="n"/>
      <c r="K156" s="26" t="n"/>
      <c r="L156" s="26" t="inlineStr">
        <is>
          <t>YES</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4" t="n"/>
      <c r="AR156" s="34" t="n"/>
      <c r="AS156" s="34" t="n"/>
      <c r="AT156" s="34" t="n"/>
      <c r="AU156" s="34"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4" t="n"/>
      <c r="BQ156" s="34" t="n"/>
      <c r="BR156" s="34" t="n"/>
      <c r="BS156" s="34" t="n"/>
      <c r="BT156" s="34"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4" t="n"/>
      <c r="CZ156" s="34" t="n"/>
      <c r="DA156" s="34" t="n"/>
      <c r="DB156" s="34" t="n"/>
      <c r="DC156" s="34"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3" t="n"/>
      <c r="FV156" s="33" t="n"/>
      <c r="FW156" s="33" t="n"/>
      <c r="FX156" s="33" t="n"/>
      <c r="FY156" s="33" t="n"/>
      <c r="FZ156" s="34" t="n"/>
      <c r="GA156" s="34" t="n"/>
      <c r="GB156" s="34" t="n"/>
      <c r="GC156" s="34" t="n"/>
      <c r="GD156" s="34"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ez_manage.py:4045 top()</t>
        </is>
      </c>
      <c r="IL156" s="26" t="inlineStr">
        <is>
          <t>v12_quick_engine.py:3281 x3</t>
        </is>
      </c>
      <c r="IM156" s="26" t="n"/>
    </row>
    <row r="157" ht="10.5" customHeight="1" s="67">
      <c r="A157" s="26" t="inlineStr">
        <is>
          <t>STDEV_BREAKOUT_PCTB_SHORT</t>
        </is>
      </c>
      <c r="B157" s="26" t="inlineStr">
        <is>
          <t>2.0</t>
        </is>
      </c>
      <c r="C157" s="26" t="n"/>
      <c r="D157" s="26" t="n"/>
      <c r="E157" s="26" t="n"/>
      <c r="F157" s="26" t="n"/>
      <c r="G157" s="26">
        <f>IFERROR(VLOOKUP($A157&amp;"_"&amp;$B157,Results_Deltas!$A$2:$P$15000,5,FALSE),"")</f>
        <v/>
      </c>
      <c r="H157" s="26">
        <f>IFERROR(VLOOKUP($A157,Results_30d_Deltas!$A$2:$H$5000,7,FALSE)-E156,"")</f>
        <v/>
      </c>
      <c r="I157" s="26">
        <f>IFERROR(VLOOKUP($A157,Results_30d_Deltas!$A$2:$H$5000,6,FALSE),"")</f>
        <v/>
      </c>
      <c r="J157" s="26" t="n"/>
      <c r="K157" s="26" t="n"/>
      <c r="L157" s="26"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4" t="n"/>
      <c r="AR157" s="34" t="n"/>
      <c r="AS157" s="34" t="n"/>
      <c r="AT157" s="34" t="n"/>
      <c r="AU157" s="34"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4" t="n"/>
      <c r="BQ157" s="34" t="n"/>
      <c r="BR157" s="34" t="n"/>
      <c r="BS157" s="34" t="n"/>
      <c r="BT157" s="34"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4" t="n"/>
      <c r="CZ157" s="34" t="n"/>
      <c r="DA157" s="34" t="n"/>
      <c r="DB157" s="34" t="n"/>
      <c r="DC157" s="34"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4" t="n"/>
      <c r="GA157" s="34" t="n"/>
      <c r="GB157" s="34" t="n"/>
      <c r="GC157" s="34" t="n"/>
      <c r="GD157" s="34"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ez_manage.py:4045 top()</t>
        </is>
      </c>
      <c r="IL157" s="26" t="inlineStr">
        <is>
          <t>v12_quick_engine.py:3281 x3</t>
        </is>
      </c>
      <c r="IM157" s="26" t="n"/>
    </row>
    <row r="158" ht="10.5" customHeight="1" s="67">
      <c r="A158" s="26" t="inlineStr">
        <is>
          <t>STDEV_SUPPRESS_EARLY_EXIT</t>
        </is>
      </c>
      <c r="B158" s="26" t="inlineStr">
        <is>
          <t>0</t>
        </is>
      </c>
      <c r="C158" s="26" t="n"/>
      <c r="D158" s="26" t="n"/>
      <c r="E158" s="26" t="n"/>
      <c r="F158" s="26" t="n"/>
      <c r="G158" s="26">
        <f>IFERROR(VLOOKUP($A158&amp;"_"&amp;$B158,Results_Deltas!$A$2:$P$15000,5,FALSE),"")</f>
        <v/>
      </c>
      <c r="H158" s="26">
        <f>IFERROR(VLOOKUP($A158,Results_30d_Deltas!$A$2:$H$5000,7,FALSE)-E157,"")</f>
        <v/>
      </c>
      <c r="I158" s="26">
        <f>IFERROR(VLOOKUP($A158,Results_30d_Deltas!$A$2:$H$5000,6,FALSE),"")</f>
        <v/>
      </c>
      <c r="J158" s="26" t="n"/>
      <c r="K158" s="26" t="n"/>
      <c r="L158" s="26"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4" t="n"/>
      <c r="CU158" s="34" t="n"/>
      <c r="CV158" s="34" t="n"/>
      <c r="CW158" s="34" t="n"/>
      <c r="CX158" s="34" t="n"/>
      <c r="CY158" s="34" t="n"/>
      <c r="CZ158" s="34" t="n"/>
      <c r="DA158" s="34" t="n"/>
      <c r="DB158" s="34" t="n"/>
      <c r="DC158" s="34" t="n"/>
      <c r="DD158" s="34" t="n"/>
      <c r="DE158" s="34" t="n"/>
      <c r="DF158" s="34" t="n"/>
      <c r="DG158" s="34" t="n"/>
      <c r="DH158" s="34" t="n"/>
      <c r="DI158" s="34" t="n"/>
      <c r="DJ158" s="34" t="n"/>
      <c r="DK158" s="34" t="n"/>
      <c r="DL158" s="34" t="n"/>
      <c r="DM158" s="34"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ez_manage.py:4060 top()</t>
        </is>
      </c>
      <c r="IL158" s="26" t="inlineStr">
        <is>
          <t>v12_quick_engine.py:3300 x2</t>
        </is>
      </c>
      <c r="IM158" s="26" t="n"/>
    </row>
    <row r="159" ht="10.5" customHeight="1" s="67">
      <c r="A159" s="26" t="inlineStr">
        <is>
          <t>STDEV_SUPPRESS_EARLY_EXIT</t>
        </is>
      </c>
      <c r="B159" s="26" t="inlineStr">
        <is>
          <t>0.5</t>
        </is>
      </c>
      <c r="C159" s="26" t="n"/>
      <c r="D159" s="26" t="n"/>
      <c r="E159" s="26" t="n"/>
      <c r="F159" s="26" t="n"/>
      <c r="G159" s="26">
        <f>IFERROR(VLOOKUP($A159&amp;"_"&amp;$B159,Results_Deltas!$A$2:$P$15000,5,FALSE),"")</f>
        <v/>
      </c>
      <c r="H159" s="26">
        <f>IFERROR(VLOOKUP($A159,Results_30d_Deltas!$A$2:$H$5000,7,FALSE)-E158,"")</f>
        <v/>
      </c>
      <c r="I159" s="26">
        <f>IFERROR(VLOOKUP($A159,Results_30d_Deltas!$A$2:$H$5000,6,FALSE),"")</f>
        <v/>
      </c>
      <c r="J159" s="26" t="n"/>
      <c r="K159" s="26" t="n"/>
      <c r="L159" s="26"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4" t="n"/>
      <c r="CU159" s="34" t="n"/>
      <c r="CV159" s="34" t="n"/>
      <c r="CW159" s="34" t="n"/>
      <c r="CX159" s="34" t="n"/>
      <c r="CY159" s="34" t="n"/>
      <c r="CZ159" s="34" t="n"/>
      <c r="DA159" s="34" t="n"/>
      <c r="DB159" s="34" t="n"/>
      <c r="DC159" s="34" t="n"/>
      <c r="DD159" s="34" t="n"/>
      <c r="DE159" s="34" t="n"/>
      <c r="DF159" s="34" t="n"/>
      <c r="DG159" s="34" t="n"/>
      <c r="DH159" s="34" t="n"/>
      <c r="DI159" s="34" t="n"/>
      <c r="DJ159" s="34" t="n"/>
      <c r="DK159" s="34" t="n"/>
      <c r="DL159" s="34" t="n"/>
      <c r="DM159" s="34"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ez_manage.py:4060 top()</t>
        </is>
      </c>
      <c r="IL159" s="26" t="inlineStr">
        <is>
          <t>v12_quick_engine.py:3300 x2</t>
        </is>
      </c>
      <c r="IM159" s="26" t="n"/>
    </row>
    <row r="160" ht="10.5" customHeight="1" s="67">
      <c r="A160" s="26" t="inlineStr">
        <is>
          <t>STDEV_SUPPRESS_EARLY_EXIT</t>
        </is>
      </c>
      <c r="B160" s="26" t="inlineStr">
        <is>
          <t>1.0</t>
        </is>
      </c>
      <c r="C160" s="26" t="n"/>
      <c r="D160" s="26" t="n"/>
      <c r="E160" s="26" t="n"/>
      <c r="F160" s="26" t="n"/>
      <c r="G160" s="26">
        <f>IFERROR(VLOOKUP($A160&amp;"_"&amp;$B160,Results_Deltas!$A$2:$P$15000,5,FALSE),"")</f>
        <v/>
      </c>
      <c r="H160" s="26">
        <f>IFERROR(VLOOKUP($A160,Results_30d_Deltas!$A$2:$H$5000,7,FALSE)-E159,"")</f>
        <v/>
      </c>
      <c r="I160" s="26">
        <f>IFERROR(VLOOKUP($A160,Results_30d_Deltas!$A$2:$H$5000,6,FALSE),"")</f>
        <v/>
      </c>
      <c r="J160" s="26" t="n"/>
      <c r="K160" s="26" t="n"/>
      <c r="L160" s="26" t="inlineStr">
        <is>
          <t>YES</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4" t="n"/>
      <c r="CU160" s="34"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ez_manage.py:4060 top()</t>
        </is>
      </c>
      <c r="IL160" s="26" t="inlineStr">
        <is>
          <t>v12_quick_engine.py:3300 x2</t>
        </is>
      </c>
      <c r="IM160" s="26" t="n"/>
    </row>
    <row r="161" ht="10.5" customHeight="1" s="67">
      <c r="A161" s="26" t="inlineStr">
        <is>
          <t>STDEV_SUPPRESS_EARLY_EXIT</t>
        </is>
      </c>
      <c r="B161" s="26" t="inlineStr">
        <is>
          <t>2.0</t>
        </is>
      </c>
      <c r="C161" s="26" t="n"/>
      <c r="D161" s="26" t="n"/>
      <c r="E161" s="26" t="n"/>
      <c r="F161" s="26" t="n"/>
      <c r="G161" s="26">
        <f>IFERROR(VLOOKUP($A161&amp;"_"&amp;$B161,Results_Deltas!$A$2:$P$15000,5,FALSE),"")</f>
        <v/>
      </c>
      <c r="H161" s="26">
        <f>IFERROR(VLOOKUP($A161,Results_30d_Deltas!$A$2:$H$5000,7,FALSE)-E160,"")</f>
        <v/>
      </c>
      <c r="I161" s="26">
        <f>IFERROR(VLOOKUP($A161,Results_30d_Deltas!$A$2:$H$5000,6,FALSE),"")</f>
        <v/>
      </c>
      <c r="J161" s="26" t="n"/>
      <c r="K161" s="26" t="n"/>
      <c r="L161" s="26"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4" t="n"/>
      <c r="CU161" s="34" t="n"/>
      <c r="CV161" s="34" t="n"/>
      <c r="CW161" s="34" t="n"/>
      <c r="CX161" s="34" t="n"/>
      <c r="CY161" s="34" t="n"/>
      <c r="CZ161" s="34" t="n"/>
      <c r="DA161" s="34" t="n"/>
      <c r="DB161" s="34" t="n"/>
      <c r="DC161" s="34" t="n"/>
      <c r="DD161" s="34" t="n"/>
      <c r="DE161" s="34" t="n"/>
      <c r="DF161" s="34" t="n"/>
      <c r="DG161" s="34" t="n"/>
      <c r="DH161" s="34" t="n"/>
      <c r="DI161" s="34" t="n"/>
      <c r="DJ161" s="34" t="n"/>
      <c r="DK161" s="34" t="n"/>
      <c r="DL161" s="34" t="n"/>
      <c r="DM161" s="34"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ez_manage.py:4060 top()</t>
        </is>
      </c>
      <c r="IL161" s="26" t="inlineStr">
        <is>
          <t>v12_quick_engine.py:3300 x2</t>
        </is>
      </c>
      <c r="IM161" s="26" t="n"/>
    </row>
    <row r="162" ht="10.5" customHeight="1" s="67">
      <c r="A162" s="26" t="inlineStr">
        <is>
          <t>STOCH_CROSS_ENTRY_TRADIER</t>
        </is>
      </c>
      <c r="B162" s="26" t="inlineStr">
        <is>
          <t>False</t>
        </is>
      </c>
      <c r="C162" s="26" t="n"/>
      <c r="D162" s="26" t="n"/>
      <c r="E162" s="26" t="n"/>
      <c r="F162" s="26" t="n"/>
      <c r="G162" s="26">
        <f>IFERROR(VLOOKUP($A162&amp;"_"&amp;$B162,Results_Deltas!$A$2:$P$15000,5,FALSE),"")</f>
        <v/>
      </c>
      <c r="H162" s="26">
        <f>IFERROR(VLOOKUP($A162,Results_30d_Deltas!$A$2:$H$5000,7,FALSE)-E161,"")</f>
        <v/>
      </c>
      <c r="I162" s="26">
        <f>IFERROR(VLOOKUP($A162,Results_30d_Deltas!$A$2:$H$5000,6,FALSE),"")</f>
        <v/>
      </c>
      <c r="J162" s="26" t="n"/>
      <c r="K162" s="26" t="n"/>
      <c r="L162" s="26"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4" t="n"/>
      <c r="AW162" s="34" t="n"/>
      <c r="AX162" s="34" t="n"/>
      <c r="AY162" s="34" t="n"/>
      <c r="AZ162" s="34"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4" t="n"/>
      <c r="FJ162" s="34" t="n"/>
      <c r="FK162" s="34" t="n"/>
      <c r="FL162" s="34" t="n"/>
      <c r="FM162" s="34" t="n"/>
      <c r="FN162" s="33" t="n"/>
      <c r="FO162" s="33" t="n"/>
      <c r="FP162" s="33" t="n"/>
      <c r="FQ162" s="33" t="n"/>
      <c r="FR162" s="33" t="n"/>
      <c r="FS162" s="33" t="n"/>
      <c r="FT162" s="33"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26" t="n"/>
      <c r="IK162" s="26" t="inlineStr">
        <is>
          <t>ez_manage.py:5661 top()</t>
        </is>
      </c>
      <c r="IL162" s="26" t="inlineStr">
        <is>
          <t>v12_quick_engine.py:3305 x8</t>
        </is>
      </c>
      <c r="IM162" s="26" t="n"/>
    </row>
    <row r="163" ht="10.5" customHeight="1" s="67">
      <c r="A163" s="27" t="inlineStr">
        <is>
          <t>STOCH_CROSS_ENTRY_TRADIER</t>
        </is>
      </c>
      <c r="B163" s="27" t="inlineStr">
        <is>
          <t>True</t>
        </is>
      </c>
      <c r="C163" s="26" t="n"/>
      <c r="D163" s="26" t="n"/>
      <c r="E163" s="26" t="n"/>
      <c r="F163" s="26" t="n"/>
      <c r="G163" s="26">
        <f>IFERROR(VLOOKUP($A163&amp;"_"&amp;$B163,Results_Deltas!$A$2:$P$15000,5,FALSE),"")</f>
        <v/>
      </c>
      <c r="H163" s="26">
        <f>IFERROR(VLOOKUP($A163,Results_30d_Deltas!$A$2:$H$5000,7,FALSE)-E162,"")</f>
        <v/>
      </c>
      <c r="I163" s="26">
        <f>IFERROR(VLOOKUP($A163,Results_30d_Deltas!$A$2:$H$5000,6,FALSE),"")</f>
        <v/>
      </c>
      <c r="J163" s="26" t="n"/>
      <c r="K163" s="26" t="n"/>
      <c r="L163" s="26"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4" t="n"/>
      <c r="AW163" s="34" t="n"/>
      <c r="AX163" s="34" t="n"/>
      <c r="AY163" s="34" t="n"/>
      <c r="AZ163" s="34"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4" t="n"/>
      <c r="FJ163" s="34" t="n"/>
      <c r="FK163" s="34" t="n"/>
      <c r="FL163" s="34" t="n"/>
      <c r="FM163" s="34" t="n"/>
      <c r="FN163" s="33" t="n"/>
      <c r="FO163" s="33" t="n"/>
      <c r="FP163" s="33" t="n"/>
      <c r="FQ163" s="33" t="n"/>
      <c r="FR163" s="33" t="n"/>
      <c r="FS163" s="33" t="n"/>
      <c r="FT163" s="33"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26" t="n"/>
      <c r="IK163" s="26" t="inlineStr">
        <is>
          <t>ez_manage.py:5661 top()</t>
        </is>
      </c>
      <c r="IL163" s="26" t="inlineStr">
        <is>
          <t>v12_quick_engine.py:3305 x8</t>
        </is>
      </c>
      <c r="IM163" s="26" t="n"/>
    </row>
    <row r="164" ht="10.5" customHeight="1" s="67">
      <c r="A164" s="27" t="inlineStr">
        <is>
          <t>TRADIER_MFI_ENTRY_LONG_ENABLED</t>
        </is>
      </c>
      <c r="B164" s="27" t="inlineStr">
        <is>
          <t>False</t>
        </is>
      </c>
      <c r="C164" s="26" t="n"/>
      <c r="D164" s="26" t="n"/>
      <c r="E164" s="26" t="n"/>
      <c r="F164" s="26" t="n"/>
      <c r="G164" s="26">
        <f>IFERROR(VLOOKUP($A164&amp;"_"&amp;$B164,Results_Deltas!$A$2:$P$15000,5,FALSE),"")</f>
        <v/>
      </c>
      <c r="H164" s="26">
        <f>IFERROR(VLOOKUP($A164,Results_30d_Deltas!$A$2:$H$5000,7,FALSE)-E163,"")</f>
        <v/>
      </c>
      <c r="I164" s="26">
        <f>IFERROR(VLOOKUP($A164,Results_30d_Deltas!$A$2:$H$5000,6,FALSE),"")</f>
        <v/>
      </c>
      <c r="J164" s="26" t="n"/>
      <c r="K164" s="26" t="n"/>
      <c r="L164" s="26"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4" t="n"/>
      <c r="FJ164" s="34" t="n"/>
      <c r="FK164" s="34" t="n"/>
      <c r="FL164" s="34" t="n"/>
      <c r="FM164" s="34" t="n"/>
      <c r="FN164" s="33" t="n"/>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4" t="n"/>
      <c r="HY164" s="34" t="n"/>
      <c r="HZ164" s="34" t="n"/>
      <c r="IA164" s="34" t="n"/>
      <c r="IB164" s="34" t="n"/>
      <c r="IC164" s="34" t="n"/>
      <c r="ID164" s="34" t="n"/>
      <c r="IE164" s="34" t="n"/>
      <c r="IF164" s="34" t="n"/>
      <c r="IG164" s="34" t="n"/>
      <c r="IH164" s="34" t="n"/>
      <c r="II164" s="34" t="n"/>
      <c r="IJ164" s="26" t="n"/>
      <c r="IK164" s="26" t="inlineStr">
        <is>
          <t>ez_manage.py:5734 top()</t>
        </is>
      </c>
      <c r="IL164" s="26" t="inlineStr">
        <is>
          <t>v12_quick_engine.py:3411 x7</t>
        </is>
      </c>
      <c r="IM164" s="26" t="n"/>
    </row>
    <row r="165" ht="10.5" customHeight="1" s="67">
      <c r="A165" s="26" t="inlineStr">
        <is>
          <t>TRADIER_MFI_ENTRY_LONG_ENABLED</t>
        </is>
      </c>
      <c r="B165" s="26" t="inlineStr">
        <is>
          <t>True</t>
        </is>
      </c>
      <c r="C165" s="26" t="n"/>
      <c r="D165" s="26" t="n"/>
      <c r="E165" s="26" t="n"/>
      <c r="F165" s="26" t="n"/>
      <c r="G165" s="26">
        <f>IFERROR(VLOOKUP($A165&amp;"_"&amp;$B165,Results_Deltas!$A$2:$P$15000,5,FALSE),"")</f>
        <v/>
      </c>
      <c r="H165" s="26">
        <f>IFERROR(VLOOKUP($A165,Results_30d_Deltas!$A$2:$H$5000,7,FALSE)-E164,"")</f>
        <v/>
      </c>
      <c r="I165" s="26">
        <f>IFERROR(VLOOKUP($A165,Results_30d_Deltas!$A$2:$H$5000,6,FALSE),"")</f>
        <v/>
      </c>
      <c r="J165" s="26" t="n"/>
      <c r="K165" s="26" t="n"/>
      <c r="L165" s="26" t="inlineStr">
        <is>
          <t>YES</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4" t="n"/>
      <c r="FJ165" s="34" t="n"/>
      <c r="FK165" s="34" t="n"/>
      <c r="FL165" s="34" t="n"/>
      <c r="FM165" s="34"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4" t="n"/>
      <c r="HY165" s="34" t="n"/>
      <c r="HZ165" s="34" t="n"/>
      <c r="IA165" s="34" t="n"/>
      <c r="IB165" s="34" t="n"/>
      <c r="IC165" s="34" t="n"/>
      <c r="ID165" s="34" t="n"/>
      <c r="IE165" s="34" t="n"/>
      <c r="IF165" s="34" t="n"/>
      <c r="IG165" s="34" t="n"/>
      <c r="IH165" s="34" t="n"/>
      <c r="II165" s="34" t="n"/>
      <c r="IJ165" s="26" t="n"/>
      <c r="IK165" s="26" t="inlineStr">
        <is>
          <t>ez_manage.py:5734 top()</t>
        </is>
      </c>
      <c r="IL165" s="26" t="inlineStr">
        <is>
          <t>v12_quick_engine.py:3411 x7</t>
        </is>
      </c>
      <c r="IM165" s="26" t="n"/>
    </row>
    <row r="166" ht="10.5" customHeight="1" s="67">
      <c r="A166" s="26" t="inlineStr">
        <is>
          <t>TRADIER_RSI2_EXIT_THRESHOLD_LONG</t>
        </is>
      </c>
      <c r="B166" s="26" t="inlineStr">
        <is>
          <t>45.0</t>
        </is>
      </c>
      <c r="C166" s="26" t="n"/>
      <c r="D166" s="26" t="n"/>
      <c r="E166" s="26" t="n"/>
      <c r="F166" s="26" t="n"/>
      <c r="G166" s="26">
        <f>IFERROR(VLOOKUP($A166&amp;"_"&amp;$B166,Results_Deltas!$A$2:$P$15000,5,FALSE),"")</f>
        <v/>
      </c>
      <c r="H166" s="26">
        <f>IFERROR(VLOOKUP($A166,Results_30d_Deltas!$A$2:$H$5000,7,FALSE)-E165,"")</f>
        <v/>
      </c>
      <c r="I166" s="26">
        <f>IFERROR(VLOOKUP($A166,Results_30d_Deltas!$A$2:$H$5000,6,FALSE),"")</f>
        <v/>
      </c>
      <c r="J166" s="26" t="n"/>
      <c r="K166" s="26" t="n"/>
      <c r="L166" s="26" t="inlineStr">
        <is>
          <t>NO</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4" t="n"/>
      <c r="CU166" s="34" t="n"/>
      <c r="CV166" s="34" t="n"/>
      <c r="CW166" s="34" t="n"/>
      <c r="CX166" s="34" t="n"/>
      <c r="CY166" s="34" t="n"/>
      <c r="CZ166" s="34" t="n"/>
      <c r="DA166" s="34" t="n"/>
      <c r="DB166" s="34" t="n"/>
      <c r="DC166" s="34" t="n"/>
      <c r="DD166" s="34" t="n"/>
      <c r="DE166" s="34" t="n"/>
      <c r="DF166" s="34" t="n"/>
      <c r="DG166" s="34" t="n"/>
      <c r="DH166" s="34" t="n"/>
      <c r="DI166" s="34" t="n"/>
      <c r="DJ166" s="34" t="n"/>
      <c r="DK166" s="34" t="n"/>
      <c r="DL166" s="34" t="n"/>
      <c r="DM166" s="34"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ez_manage.py:5740 top()</t>
        </is>
      </c>
      <c r="IL166" s="26" t="inlineStr">
        <is>
          <t>v12_quick_engine.py:3437 x9</t>
        </is>
      </c>
      <c r="IM166" s="26" t="n"/>
    </row>
    <row r="167" ht="10.5" customHeight="1" s="67">
      <c r="A167" s="26" t="inlineStr">
        <is>
          <t>TRADIER_RSI2_EXIT_THRESHOLD_LONG</t>
        </is>
      </c>
      <c r="B167" s="26" t="inlineStr">
        <is>
          <t>67.5</t>
        </is>
      </c>
      <c r="C167" s="26" t="n"/>
      <c r="D167" s="26" t="n"/>
      <c r="E167" s="26" t="n"/>
      <c r="F167" s="26" t="n"/>
      <c r="G167" s="26">
        <f>IFERROR(VLOOKUP($A167&amp;"_"&amp;$B167,Results_Deltas!$A$2:$P$15000,5,FALSE),"")</f>
        <v/>
      </c>
      <c r="H167" s="26">
        <f>IFERROR(VLOOKUP($A167,Results_30d_Deltas!$A$2:$H$5000,7,FALSE)-E166,"")</f>
        <v/>
      </c>
      <c r="I167" s="26">
        <f>IFERROR(VLOOKUP($A167,Results_30d_Deltas!$A$2:$H$5000,6,FALSE),"")</f>
        <v/>
      </c>
      <c r="J167" s="26" t="n"/>
      <c r="K167" s="26" t="n"/>
      <c r="L167" s="26"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4" t="n"/>
      <c r="CU167" s="34" t="n"/>
      <c r="CV167" s="34" t="n"/>
      <c r="CW167" s="34" t="n"/>
      <c r="CX167" s="34" t="n"/>
      <c r="CY167" s="34" t="n"/>
      <c r="CZ167" s="34" t="n"/>
      <c r="DA167" s="34" t="n"/>
      <c r="DB167" s="34" t="n"/>
      <c r="DC167" s="34" t="n"/>
      <c r="DD167" s="34" t="n"/>
      <c r="DE167" s="34" t="n"/>
      <c r="DF167" s="34" t="n"/>
      <c r="DG167" s="34" t="n"/>
      <c r="DH167" s="34" t="n"/>
      <c r="DI167" s="34" t="n"/>
      <c r="DJ167" s="34" t="n"/>
      <c r="DK167" s="34" t="n"/>
      <c r="DL167" s="34" t="n"/>
      <c r="DM167" s="34"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26" t="n"/>
      <c r="IK167" s="26" t="inlineStr">
        <is>
          <t>ez_manage.py:5740 top()</t>
        </is>
      </c>
      <c r="IL167" s="26" t="inlineStr">
        <is>
          <t>v12_quick_engine.py:3437 x9</t>
        </is>
      </c>
      <c r="IM167" s="26" t="n"/>
    </row>
    <row r="168" ht="10.5" customHeight="1" s="67">
      <c r="A168" s="27" t="inlineStr">
        <is>
          <t>TRADIER_RSI2_EXIT_THRESHOLD_LONG</t>
        </is>
      </c>
      <c r="B168" s="27" t="inlineStr">
        <is>
          <t>90.0</t>
        </is>
      </c>
      <c r="C168" s="26" t="n"/>
      <c r="D168" s="26" t="n"/>
      <c r="E168" s="26" t="n"/>
      <c r="F168" s="26" t="n"/>
      <c r="G168" s="26">
        <f>IFERROR(VLOOKUP($A168&amp;"_"&amp;$B168,Results_Deltas!$A$2:$P$15000,5,FALSE),"")</f>
        <v/>
      </c>
      <c r="H168" s="26">
        <f>IFERROR(VLOOKUP($A168,Results_30d_Deltas!$A$2:$H$5000,7,FALSE)-E167,"")</f>
        <v/>
      </c>
      <c r="I168" s="26">
        <f>IFERROR(VLOOKUP($A168,Results_30d_Deltas!$A$2:$H$5000,6,FALSE),"")</f>
        <v/>
      </c>
      <c r="J168" s="26" t="n"/>
      <c r="K168" s="26" t="n"/>
      <c r="L168" s="26"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4" t="n"/>
      <c r="CU168" s="34" t="n"/>
      <c r="CV168" s="34" t="n"/>
      <c r="CW168" s="34" t="n"/>
      <c r="CX168" s="34" t="n"/>
      <c r="CY168" s="34" t="n"/>
      <c r="CZ168" s="34" t="n"/>
      <c r="DA168" s="34" t="n"/>
      <c r="DB168" s="34" t="n"/>
      <c r="DC168" s="34" t="n"/>
      <c r="DD168" s="34" t="n"/>
      <c r="DE168" s="34" t="n"/>
      <c r="DF168" s="34" t="n"/>
      <c r="DG168" s="34" t="n"/>
      <c r="DH168" s="34" t="n"/>
      <c r="DI168" s="34" t="n"/>
      <c r="DJ168" s="34" t="n"/>
      <c r="DK168" s="34" t="n"/>
      <c r="DL168" s="34" t="n"/>
      <c r="DM168" s="34"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ez_manage.py:5740 top()</t>
        </is>
      </c>
      <c r="IL168" s="26" t="inlineStr">
        <is>
          <t>v12_quick_engine.py:3437 x9</t>
        </is>
      </c>
      <c r="IM168" s="26" t="n"/>
    </row>
    <row r="169" ht="10.5" customHeight="1" s="67">
      <c r="A169" s="26" t="inlineStr">
        <is>
          <t>TRADIER_RSI2_EXIT_THRESHOLD_LONG</t>
        </is>
      </c>
      <c r="B169" s="26" t="inlineStr">
        <is>
          <t>112.5</t>
        </is>
      </c>
      <c r="C169" s="26" t="n"/>
      <c r="D169" s="26" t="n"/>
      <c r="E169" s="26" t="n"/>
      <c r="F169" s="26" t="n"/>
      <c r="G169" s="26">
        <f>IFERROR(VLOOKUP($A169&amp;"_"&amp;$B169,Results_Deltas!$A$2:$P$15000,5,FALSE),"")</f>
        <v/>
      </c>
      <c r="H169" s="26">
        <f>IFERROR(VLOOKUP($A169,Results_30d_Deltas!$A$2:$H$5000,7,FALSE)-E168,"")</f>
        <v/>
      </c>
      <c r="I169" s="26">
        <f>IFERROR(VLOOKUP($A169,Results_30d_Deltas!$A$2:$H$5000,6,FALSE),"")</f>
        <v/>
      </c>
      <c r="J169" s="26" t="n"/>
      <c r="K169" s="26" t="n"/>
      <c r="L169" s="26"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4" t="n"/>
      <c r="CU169" s="34" t="n"/>
      <c r="CV169" s="34" t="n"/>
      <c r="CW169" s="34" t="n"/>
      <c r="CX169" s="34" t="n"/>
      <c r="CY169" s="34" t="n"/>
      <c r="CZ169" s="34" t="n"/>
      <c r="DA169" s="34" t="n"/>
      <c r="DB169" s="34" t="n"/>
      <c r="DC169" s="34" t="n"/>
      <c r="DD169" s="34" t="n"/>
      <c r="DE169" s="34" t="n"/>
      <c r="DF169" s="34" t="n"/>
      <c r="DG169" s="34" t="n"/>
      <c r="DH169" s="34" t="n"/>
      <c r="DI169" s="34" t="n"/>
      <c r="DJ169" s="34" t="n"/>
      <c r="DK169" s="34" t="n"/>
      <c r="DL169" s="34" t="n"/>
      <c r="DM169" s="34"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ez_manage.py:5740 top()</t>
        </is>
      </c>
      <c r="IL169" s="26" t="inlineStr">
        <is>
          <t>v12_quick_engine.py:3437 x9</t>
        </is>
      </c>
      <c r="IM169" s="26" t="n"/>
    </row>
    <row r="170" ht="10.5" customHeight="1" s="67">
      <c r="A170" s="26" t="inlineStr">
        <is>
          <t>TRADIER_RSI2_EXIT_THRESHOLD_LONG</t>
        </is>
      </c>
      <c r="B170" s="26" t="inlineStr">
        <is>
          <t>135.0</t>
        </is>
      </c>
      <c r="C170" s="26" t="n"/>
      <c r="D170" s="26" t="n"/>
      <c r="E170" s="26" t="n"/>
      <c r="F170" s="26" t="n"/>
      <c r="G170" s="26">
        <f>IFERROR(VLOOKUP($A170&amp;"_"&amp;$B170,Results_Deltas!$A$2:$P$15000,5,FALSE),"")</f>
        <v/>
      </c>
      <c r="H170" s="26">
        <f>IFERROR(VLOOKUP($A170,Results_30d_Deltas!$A$2:$H$5000,7,FALSE)-E169,"")</f>
        <v/>
      </c>
      <c r="I170" s="26">
        <f>IFERROR(VLOOKUP($A170,Results_30d_Deltas!$A$2:$H$5000,6,FALSE),"")</f>
        <v/>
      </c>
      <c r="J170" s="26" t="n"/>
      <c r="K170" s="26" t="n"/>
      <c r="L170" s="26"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4" t="n"/>
      <c r="CU170" s="34" t="n"/>
      <c r="CV170" s="34" t="n"/>
      <c r="CW170" s="34" t="n"/>
      <c r="CX170" s="34" t="n"/>
      <c r="CY170" s="34" t="n"/>
      <c r="CZ170" s="34" t="n"/>
      <c r="DA170" s="34" t="n"/>
      <c r="DB170" s="34" t="n"/>
      <c r="DC170" s="34" t="n"/>
      <c r="DD170" s="34" t="n"/>
      <c r="DE170" s="34" t="n"/>
      <c r="DF170" s="34" t="n"/>
      <c r="DG170" s="34" t="n"/>
      <c r="DH170" s="34" t="n"/>
      <c r="DI170" s="34" t="n"/>
      <c r="DJ170" s="34" t="n"/>
      <c r="DK170" s="34" t="n"/>
      <c r="DL170" s="34" t="n"/>
      <c r="DM170" s="34"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26" t="n"/>
      <c r="IK170" s="26" t="inlineStr">
        <is>
          <t>ez_manage.py:5740 top()</t>
        </is>
      </c>
      <c r="IL170" s="26" t="inlineStr">
        <is>
          <t>v12_quick_engine.py:3437 x9</t>
        </is>
      </c>
      <c r="IM170" s="26" t="n"/>
    </row>
    <row r="171" ht="10.5" customHeight="1" s="67">
      <c r="A171" s="26" t="inlineStr">
        <is>
          <t>TRADIER_RSI2_EXIT_THRESHOLD_SHORT</t>
        </is>
      </c>
      <c r="B171" s="26" t="inlineStr">
        <is>
          <t>5.0</t>
        </is>
      </c>
      <c r="C171" s="26" t="n"/>
      <c r="D171" s="26" t="n"/>
      <c r="E171" s="26" t="n"/>
      <c r="F171" s="26" t="n"/>
      <c r="G171" s="26">
        <f>IFERROR(VLOOKUP($A171&amp;"_"&amp;$B171,Results_Deltas!$A$2:$P$15000,5,FALSE),"")</f>
        <v/>
      </c>
      <c r="H171" s="26">
        <f>IFERROR(VLOOKUP($A171,Results_30d_Deltas!$A$2:$H$5000,7,FALSE)-E170,"")</f>
        <v/>
      </c>
      <c r="I171" s="26">
        <f>IFERROR(VLOOKUP($A171,Results_30d_Deltas!$A$2:$H$5000,6,FALSE),"")</f>
        <v/>
      </c>
      <c r="J171" s="26" t="n"/>
      <c r="K171" s="26" t="n"/>
      <c r="L171" s="26"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4" t="n"/>
      <c r="CU171" s="34" t="n"/>
      <c r="CV171" s="34" t="n"/>
      <c r="CW171" s="34" t="n"/>
      <c r="CX171" s="34" t="n"/>
      <c r="CY171" s="34" t="n"/>
      <c r="CZ171" s="34" t="n"/>
      <c r="DA171" s="34" t="n"/>
      <c r="DB171" s="34" t="n"/>
      <c r="DC171" s="34" t="n"/>
      <c r="DD171" s="34" t="n"/>
      <c r="DE171" s="34" t="n"/>
      <c r="DF171" s="34" t="n"/>
      <c r="DG171" s="34" t="n"/>
      <c r="DH171" s="34" t="n"/>
      <c r="DI171" s="34" t="n"/>
      <c r="DJ171" s="34" t="n"/>
      <c r="DK171" s="34" t="n"/>
      <c r="DL171" s="34" t="n"/>
      <c r="DM171" s="34"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ez_manage.py:5741 top()</t>
        </is>
      </c>
      <c r="IL171" s="26" t="inlineStr">
        <is>
          <t>v12_quick_engine.py:3438 x9</t>
        </is>
      </c>
      <c r="IM171" s="26" t="n"/>
    </row>
    <row r="172" ht="10.5" customHeight="1" s="67">
      <c r="A172" s="26" t="inlineStr">
        <is>
          <t>TRADIER_RSI2_EXIT_THRESHOLD_SHORT</t>
        </is>
      </c>
      <c r="B172" s="26" t="inlineStr">
        <is>
          <t>7.5</t>
        </is>
      </c>
      <c r="C172" s="26" t="n"/>
      <c r="D172" s="26" t="n"/>
      <c r="E172" s="26" t="n"/>
      <c r="F172" s="26" t="n"/>
      <c r="G172" s="26">
        <f>IFERROR(VLOOKUP($A172&amp;"_"&amp;$B172,Results_Deltas!$A$2:$P$15000,5,FALSE),"")</f>
        <v/>
      </c>
      <c r="H172" s="26">
        <f>IFERROR(VLOOKUP($A172,Results_30d_Deltas!$A$2:$H$5000,7,FALSE)-E171,"")</f>
        <v/>
      </c>
      <c r="I172" s="26">
        <f>IFERROR(VLOOKUP($A172,Results_30d_Deltas!$A$2:$H$5000,6,FALSE),"")</f>
        <v/>
      </c>
      <c r="J172" s="26" t="n"/>
      <c r="K172" s="26" t="n"/>
      <c r="L172" s="26"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4" t="n"/>
      <c r="CU172" s="34" t="n"/>
      <c r="CV172" s="34" t="n"/>
      <c r="CW172" s="34" t="n"/>
      <c r="CX172" s="34" t="n"/>
      <c r="CY172" s="34" t="n"/>
      <c r="CZ172" s="34" t="n"/>
      <c r="DA172" s="34" t="n"/>
      <c r="DB172" s="34" t="n"/>
      <c r="DC172" s="34" t="n"/>
      <c r="DD172" s="34" t="n"/>
      <c r="DE172" s="34" t="n"/>
      <c r="DF172" s="34" t="n"/>
      <c r="DG172" s="34" t="n"/>
      <c r="DH172" s="34" t="n"/>
      <c r="DI172" s="34" t="n"/>
      <c r="DJ172" s="34" t="n"/>
      <c r="DK172" s="34" t="n"/>
      <c r="DL172" s="34" t="n"/>
      <c r="DM172" s="34"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26" t="n"/>
      <c r="IK172" s="26" t="inlineStr">
        <is>
          <t>ez_manage.py:5741 top()</t>
        </is>
      </c>
      <c r="IL172" s="26" t="inlineStr">
        <is>
          <t>v12_quick_engine.py:3438 x9</t>
        </is>
      </c>
      <c r="IM172" s="26" t="n"/>
    </row>
    <row r="173" ht="10.5" customHeight="1" s="67">
      <c r="A173" s="27" t="inlineStr">
        <is>
          <t>TRADIER_RSI2_EXIT_THRESHOLD_SHORT</t>
        </is>
      </c>
      <c r="B173" s="27" t="inlineStr">
        <is>
          <t>10.0</t>
        </is>
      </c>
      <c r="C173" s="26" t="n"/>
      <c r="D173" s="26" t="n"/>
      <c r="E173" s="26" t="n"/>
      <c r="F173" s="26" t="n"/>
      <c r="G173" s="26">
        <f>IFERROR(VLOOKUP($A173&amp;"_"&amp;$B173,Results_Deltas!$A$2:$P$15000,5,FALSE),"")</f>
        <v/>
      </c>
      <c r="H173" s="26">
        <f>IFERROR(VLOOKUP($A173,Results_30d_Deltas!$A$2:$H$5000,7,FALSE)-E172,"")</f>
        <v/>
      </c>
      <c r="I173" s="26">
        <f>IFERROR(VLOOKUP($A173,Results_30d_Deltas!$A$2:$H$5000,6,FALSE),"")</f>
        <v/>
      </c>
      <c r="J173" s="26" t="n"/>
      <c r="K173" s="26" t="n"/>
      <c r="L173" s="26" t="inlineStr">
        <is>
          <t>YES</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4" t="n"/>
      <c r="CU173" s="34" t="n"/>
      <c r="CV173" s="34" t="n"/>
      <c r="CW173" s="34" t="n"/>
      <c r="CX173" s="34" t="n"/>
      <c r="CY173" s="34" t="n"/>
      <c r="CZ173" s="34" t="n"/>
      <c r="DA173" s="34" t="n"/>
      <c r="DB173" s="34" t="n"/>
      <c r="DC173" s="34" t="n"/>
      <c r="DD173" s="34" t="n"/>
      <c r="DE173" s="34" t="n"/>
      <c r="DF173" s="34" t="n"/>
      <c r="DG173" s="34" t="n"/>
      <c r="DH173" s="34" t="n"/>
      <c r="DI173" s="34" t="n"/>
      <c r="DJ173" s="34" t="n"/>
      <c r="DK173" s="34" t="n"/>
      <c r="DL173" s="34" t="n"/>
      <c r="DM173" s="34"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ez_manage.py:5741 top()</t>
        </is>
      </c>
      <c r="IL173" s="26" t="inlineStr">
        <is>
          <t>v12_quick_engine.py:3438 x9</t>
        </is>
      </c>
      <c r="IM173" s="26" t="n"/>
    </row>
    <row r="174" ht="10.5" customHeight="1" s="67">
      <c r="A174" s="26" t="inlineStr">
        <is>
          <t>TRADIER_RSI2_EXIT_THRESHOLD_SHORT</t>
        </is>
      </c>
      <c r="B174" s="26" t="inlineStr">
        <is>
          <t>12.5</t>
        </is>
      </c>
      <c r="C174" s="26" t="n"/>
      <c r="D174" s="26" t="n"/>
      <c r="E174" s="26" t="n"/>
      <c r="F174" s="26" t="n"/>
      <c r="G174" s="26">
        <f>IFERROR(VLOOKUP($A174&amp;"_"&amp;$B174,Results_Deltas!$A$2:$P$15000,5,FALSE),"")</f>
        <v/>
      </c>
      <c r="H174" s="26">
        <f>IFERROR(VLOOKUP($A174,Results_30d_Deltas!$A$2:$H$5000,7,FALSE)-E173,"")</f>
        <v/>
      </c>
      <c r="I174" s="26">
        <f>IFERROR(VLOOKUP($A174,Results_30d_Deltas!$A$2:$H$5000,6,FALSE),"")</f>
        <v/>
      </c>
      <c r="J174" s="26" t="n"/>
      <c r="K174" s="26" t="n"/>
      <c r="L174" s="26"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4" t="n"/>
      <c r="CU174" s="34" t="n"/>
      <c r="CV174" s="34" t="n"/>
      <c r="CW174" s="34" t="n"/>
      <c r="CX174" s="34" t="n"/>
      <c r="CY174" s="34" t="n"/>
      <c r="CZ174" s="34" t="n"/>
      <c r="DA174" s="34" t="n"/>
      <c r="DB174" s="34" t="n"/>
      <c r="DC174" s="34" t="n"/>
      <c r="DD174" s="34" t="n"/>
      <c r="DE174" s="34" t="n"/>
      <c r="DF174" s="34" t="n"/>
      <c r="DG174" s="34" t="n"/>
      <c r="DH174" s="34" t="n"/>
      <c r="DI174" s="34" t="n"/>
      <c r="DJ174" s="34" t="n"/>
      <c r="DK174" s="34" t="n"/>
      <c r="DL174" s="34" t="n"/>
      <c r="DM174" s="34"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ez_manage.py:5741 top()</t>
        </is>
      </c>
      <c r="IL174" s="26" t="inlineStr">
        <is>
          <t>v12_quick_engine.py:3438 x9</t>
        </is>
      </c>
      <c r="IM174" s="26" t="n"/>
    </row>
    <row r="175" ht="10.5" customHeight="1" s="67">
      <c r="A175" s="26" t="inlineStr">
        <is>
          <t>TRADIER_RSI2_EXIT_THRESHOLD_SHORT</t>
        </is>
      </c>
      <c r="B175" s="26" t="inlineStr">
        <is>
          <t>15.0</t>
        </is>
      </c>
      <c r="C175" s="26" t="n"/>
      <c r="D175" s="26" t="n"/>
      <c r="E175" s="26" t="n"/>
      <c r="F175" s="26" t="n"/>
      <c r="G175" s="26">
        <f>IFERROR(VLOOKUP($A175&amp;"_"&amp;$B175,Results_Deltas!$A$2:$P$15000,5,FALSE),"")</f>
        <v/>
      </c>
      <c r="H175" s="26">
        <f>IFERROR(VLOOKUP($A175,Results_30d_Deltas!$A$2:$H$5000,7,FALSE)-E174,"")</f>
        <v/>
      </c>
      <c r="I175" s="26">
        <f>IFERROR(VLOOKUP($A175,Results_30d_Deltas!$A$2:$H$5000,6,FALSE),"")</f>
        <v/>
      </c>
      <c r="J175" s="26" t="n"/>
      <c r="K175" s="26" t="n"/>
      <c r="L175" s="26" t="inlineStr">
        <is>
          <t>YES</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4" t="n"/>
      <c r="CU175" s="34" t="n"/>
      <c r="CV175" s="34" t="n"/>
      <c r="CW175" s="34" t="n"/>
      <c r="CX175" s="34" t="n"/>
      <c r="CY175" s="34" t="n"/>
      <c r="CZ175" s="34" t="n"/>
      <c r="DA175" s="34" t="n"/>
      <c r="DB175" s="34" t="n"/>
      <c r="DC175" s="34" t="n"/>
      <c r="DD175" s="34" t="n"/>
      <c r="DE175" s="34" t="n"/>
      <c r="DF175" s="34" t="n"/>
      <c r="DG175" s="34" t="n"/>
      <c r="DH175" s="34" t="n"/>
      <c r="DI175" s="34" t="n"/>
      <c r="DJ175" s="34" t="n"/>
      <c r="DK175" s="34" t="n"/>
      <c r="DL175" s="34" t="n"/>
      <c r="DM175" s="34"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ez_manage.py:5741 top()</t>
        </is>
      </c>
      <c r="IL175" s="26" t="inlineStr">
        <is>
          <t>v12_quick_engine.py:3438 x9</t>
        </is>
      </c>
      <c r="IM175" s="26" t="n"/>
    </row>
    <row r="176" ht="10.5" customHeight="1" s="67">
      <c r="A176" s="26" t="inlineStr">
        <is>
          <t>TREND_MIN_GAIN_EXIT</t>
        </is>
      </c>
      <c r="B176" s="26" t="inlineStr">
        <is>
          <t>0</t>
        </is>
      </c>
      <c r="C176" s="26" t="n"/>
      <c r="D176" s="26" t="n"/>
      <c r="E176" s="26" t="n"/>
      <c r="F176" s="26" t="n"/>
      <c r="G176" s="26">
        <f>IFERROR(VLOOKUP($A176&amp;"_"&amp;$B176,Results_Deltas!$A$2:$P$15000,5,FALSE),"")</f>
        <v/>
      </c>
      <c r="H176" s="26">
        <f>IFERROR(VLOOKUP($A176,Results_30d_Deltas!$A$2:$H$5000,7,FALSE)-E175,"")</f>
        <v/>
      </c>
      <c r="I176" s="26">
        <f>IFERROR(VLOOKUP($A176,Results_30d_Deltas!$A$2:$H$5000,6,FALSE),"")</f>
        <v/>
      </c>
      <c r="J176" s="26" t="n"/>
      <c r="K176" s="26" t="n"/>
      <c r="L176" s="26"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4" t="n"/>
      <c r="AM176" s="34" t="n"/>
      <c r="AN176" s="34" t="n"/>
      <c r="AO176" s="34" t="n"/>
      <c r="AP176" s="34"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4" t="n"/>
      <c r="CU176" s="34" t="n"/>
      <c r="CV176" s="34" t="n"/>
      <c r="CW176" s="34" t="n"/>
      <c r="CX176" s="34" t="n"/>
      <c r="CY176" s="34" t="n"/>
      <c r="CZ176" s="34" t="n"/>
      <c r="DA176" s="34" t="n"/>
      <c r="DB176" s="34" t="n"/>
      <c r="DC176" s="34" t="n"/>
      <c r="DD176" s="34" t="n"/>
      <c r="DE176" s="34" t="n"/>
      <c r="DF176" s="34" t="n"/>
      <c r="DG176" s="34" t="n"/>
      <c r="DH176" s="34" t="n"/>
      <c r="DI176" s="34" t="n"/>
      <c r="DJ176" s="34" t="n"/>
      <c r="DK176" s="34" t="n"/>
      <c r="DL176" s="34" t="n"/>
      <c r="DM176" s="34"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ez_manage.py:4205 top()</t>
        </is>
      </c>
      <c r="IL176" s="26" t="inlineStr">
        <is>
          <t>v12_quick_engine.py:3545 x2</t>
        </is>
      </c>
      <c r="IM176" s="26" t="n"/>
    </row>
    <row r="177" ht="10.5" customHeight="1" s="67">
      <c r="A177" s="26" t="inlineStr">
        <is>
          <t>TREND_MIN_GAIN_EXIT</t>
        </is>
      </c>
      <c r="B177" s="26" t="inlineStr">
        <is>
          <t>0.5</t>
        </is>
      </c>
      <c r="C177" s="26" t="n"/>
      <c r="D177" s="26" t="n"/>
      <c r="E177" s="26" t="n"/>
      <c r="F177" s="26" t="n"/>
      <c r="G177" s="26">
        <f>IFERROR(VLOOKUP($A177&amp;"_"&amp;$B177,Results_Deltas!$A$2:$P$15000,5,FALSE),"")</f>
        <v/>
      </c>
      <c r="H177" s="26">
        <f>IFERROR(VLOOKUP($A177,Results_30d_Deltas!$A$2:$H$5000,7,FALSE)-E176,"")</f>
        <v/>
      </c>
      <c r="I177" s="26">
        <f>IFERROR(VLOOKUP($A177,Results_30d_Deltas!$A$2:$H$5000,6,FALSE),"")</f>
        <v/>
      </c>
      <c r="J177" s="26" t="n"/>
      <c r="K177" s="26" t="n"/>
      <c r="L177" s="26"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4" t="n"/>
      <c r="AM177" s="34" t="n"/>
      <c r="AN177" s="34" t="n"/>
      <c r="AO177" s="34" t="n"/>
      <c r="AP177" s="34"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4" t="n"/>
      <c r="CU177" s="34" t="n"/>
      <c r="CV177" s="34" t="n"/>
      <c r="CW177" s="34" t="n"/>
      <c r="CX177" s="34" t="n"/>
      <c r="CY177" s="34" t="n"/>
      <c r="CZ177" s="34" t="n"/>
      <c r="DA177" s="34" t="n"/>
      <c r="DB177" s="34" t="n"/>
      <c r="DC177" s="34" t="n"/>
      <c r="DD177" s="34" t="n"/>
      <c r="DE177" s="34" t="n"/>
      <c r="DF177" s="34" t="n"/>
      <c r="DG177" s="34" t="n"/>
      <c r="DH177" s="34" t="n"/>
      <c r="DI177" s="34" t="n"/>
      <c r="DJ177" s="34" t="n"/>
      <c r="DK177" s="34" t="n"/>
      <c r="DL177" s="34" t="n"/>
      <c r="DM177" s="34"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ez_manage.py:4205 top()</t>
        </is>
      </c>
      <c r="IL177" s="26" t="inlineStr">
        <is>
          <t>v12_quick_engine.py:3545 x2</t>
        </is>
      </c>
      <c r="IM177" s="26" t="n"/>
    </row>
    <row r="178" ht="10.5" customHeight="1" s="67">
      <c r="A178" s="26" t="inlineStr">
        <is>
          <t>TREND_MIN_GAIN_EXIT</t>
        </is>
      </c>
      <c r="B178" s="26" t="inlineStr">
        <is>
          <t>1.0</t>
        </is>
      </c>
      <c r="C178" s="26" t="n"/>
      <c r="D178" s="26" t="n"/>
      <c r="E178" s="26" t="n"/>
      <c r="F178" s="26" t="n"/>
      <c r="G178" s="26">
        <f>IFERROR(VLOOKUP($A178&amp;"_"&amp;$B178,Results_Deltas!$A$2:$P$15000,5,FALSE),"")</f>
        <v/>
      </c>
      <c r="H178" s="26">
        <f>IFERROR(VLOOKUP($A178,Results_30d_Deltas!$A$2:$H$5000,7,FALSE)-E177,"")</f>
        <v/>
      </c>
      <c r="I178" s="26">
        <f>IFERROR(VLOOKUP($A178,Results_30d_Deltas!$A$2:$H$5000,6,FALSE),"")</f>
        <v/>
      </c>
      <c r="J178" s="26" t="n"/>
      <c r="K178" s="26" t="n"/>
      <c r="L178" s="26"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4" t="n"/>
      <c r="AM178" s="34" t="n"/>
      <c r="AN178" s="34" t="n"/>
      <c r="AO178" s="34" t="n"/>
      <c r="AP178" s="34"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4" t="n"/>
      <c r="CU178" s="34" t="n"/>
      <c r="CV178" s="34" t="n"/>
      <c r="CW178" s="34" t="n"/>
      <c r="CX178" s="34" t="n"/>
      <c r="CY178" s="34" t="n"/>
      <c r="CZ178" s="34" t="n"/>
      <c r="DA178" s="34" t="n"/>
      <c r="DB178" s="34" t="n"/>
      <c r="DC178" s="34" t="n"/>
      <c r="DD178" s="34" t="n"/>
      <c r="DE178" s="34" t="n"/>
      <c r="DF178" s="34" t="n"/>
      <c r="DG178" s="34" t="n"/>
      <c r="DH178" s="34" t="n"/>
      <c r="DI178" s="34" t="n"/>
      <c r="DJ178" s="34" t="n"/>
      <c r="DK178" s="34" t="n"/>
      <c r="DL178" s="34" t="n"/>
      <c r="DM178" s="34"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ez_manage.py:4205 top()</t>
        </is>
      </c>
      <c r="IL178" s="26" t="inlineStr">
        <is>
          <t>v12_quick_engine.py:3545 x2</t>
        </is>
      </c>
      <c r="IM178" s="26" t="n"/>
    </row>
    <row r="179" ht="10.5" customHeight="1" s="67">
      <c r="A179" s="26" t="inlineStr">
        <is>
          <t>TREND_MIN_GAIN_EXIT</t>
        </is>
      </c>
      <c r="B179" s="26" t="inlineStr">
        <is>
          <t>2.0</t>
        </is>
      </c>
      <c r="C179" s="26" t="n"/>
      <c r="D179" s="26" t="n"/>
      <c r="E179" s="26" t="n"/>
      <c r="F179" s="26" t="n"/>
      <c r="G179" s="26">
        <f>IFERROR(VLOOKUP($A179&amp;"_"&amp;$B179,Results_Deltas!$A$2:$P$15000,5,FALSE),"")</f>
        <v/>
      </c>
      <c r="H179" s="26">
        <f>IFERROR(VLOOKUP($A179,Results_30d_Deltas!$A$2:$H$5000,7,FALSE)-E178,"")</f>
        <v/>
      </c>
      <c r="I179" s="26">
        <f>IFERROR(VLOOKUP($A179,Results_30d_Deltas!$A$2:$H$5000,6,FALSE),"")</f>
        <v/>
      </c>
      <c r="J179" s="26" t="n"/>
      <c r="K179" s="26" t="n"/>
      <c r="L179" s="26"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4" t="n"/>
      <c r="AM179" s="34" t="n"/>
      <c r="AN179" s="34" t="n"/>
      <c r="AO179" s="34" t="n"/>
      <c r="AP179" s="34"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4" t="n"/>
      <c r="CU179" s="34" t="n"/>
      <c r="CV179" s="34" t="n"/>
      <c r="CW179" s="34" t="n"/>
      <c r="CX179" s="34" t="n"/>
      <c r="CY179" s="34" t="n"/>
      <c r="CZ179" s="34" t="n"/>
      <c r="DA179" s="34" t="n"/>
      <c r="DB179" s="34" t="n"/>
      <c r="DC179" s="34" t="n"/>
      <c r="DD179" s="34" t="n"/>
      <c r="DE179" s="34" t="n"/>
      <c r="DF179" s="34" t="n"/>
      <c r="DG179" s="34" t="n"/>
      <c r="DH179" s="34" t="n"/>
      <c r="DI179" s="34" t="n"/>
      <c r="DJ179" s="34" t="n"/>
      <c r="DK179" s="34" t="n"/>
      <c r="DL179" s="34" t="n"/>
      <c r="DM179" s="34"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ez_manage.py:4205 top()</t>
        </is>
      </c>
      <c r="IL179" s="26" t="inlineStr">
        <is>
          <t>v12_quick_engine.py:3545 x2</t>
        </is>
      </c>
      <c r="IM179" s="26" t="n"/>
    </row>
    <row r="180" ht="10.5" customHeight="1" s="67">
      <c r="A180" s="26" t="inlineStr">
        <is>
          <t>V8_ENTRY_ENGINE_DC_ENABLED</t>
        </is>
      </c>
      <c r="B180" s="26" t="inlineStr">
        <is>
          <t>False</t>
        </is>
      </c>
      <c r="C180" s="26" t="n"/>
      <c r="D180" s="26" t="n"/>
      <c r="E180" s="26" t="n"/>
      <c r="F180" s="26" t="n"/>
      <c r="G180" s="26">
        <f>IFERROR(VLOOKUP($A180&amp;"_"&amp;$B180,Results_Deltas!$A$2:$P$15000,5,FALSE),"")</f>
        <v/>
      </c>
      <c r="H180" s="26">
        <f>IFERROR(VLOOKUP($A180,Results_30d_Deltas!$A$2:$H$5000,7,FALSE)-E179,"")</f>
        <v/>
      </c>
      <c r="I180" s="26">
        <f>IFERROR(VLOOKUP($A180,Results_30d_Deltas!$A$2:$H$5000,6,FALSE),"")</f>
        <v/>
      </c>
      <c r="J180" s="26" t="n"/>
      <c r="K180" s="26" t="n"/>
      <c r="L180" s="26"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4" t="n"/>
      <c r="CA180" s="34" t="n"/>
      <c r="CB180" s="34" t="n"/>
      <c r="CC180" s="34" t="n"/>
      <c r="CD180" s="34"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4" t="n"/>
      <c r="FJ180" s="34" t="n"/>
      <c r="FK180" s="34" t="n"/>
      <c r="FL180" s="34" t="n"/>
      <c r="FM180" s="34"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4" t="n"/>
      <c r="HY180" s="34" t="n"/>
      <c r="HZ180" s="34" t="n"/>
      <c r="IA180" s="34" t="n"/>
      <c r="IB180" s="34" t="n"/>
      <c r="IC180" s="34" t="n"/>
      <c r="ID180" s="34" t="n"/>
      <c r="IE180" s="34" t="n"/>
      <c r="IF180" s="34" t="n"/>
      <c r="IG180" s="34" t="n"/>
      <c r="IH180" s="34" t="n"/>
      <c r="II180" s="34" t="n"/>
      <c r="IJ180" s="26" t="n"/>
      <c r="IK180" s="26" t="inlineStr">
        <is>
          <t>ez_manage.py:6073 top()</t>
        </is>
      </c>
      <c r="IL180" s="26" t="inlineStr">
        <is>
          <t>v12_quick_engine.py:4285 x4</t>
        </is>
      </c>
      <c r="IM180" s="26" t="n"/>
    </row>
    <row r="181" ht="10.5" customHeight="1" s="67">
      <c r="A181" s="27" t="inlineStr">
        <is>
          <t>V8_ENTRY_ENGINE_DC_ENABLED</t>
        </is>
      </c>
      <c r="B181" s="27" t="inlineStr">
        <is>
          <t>True</t>
        </is>
      </c>
      <c r="C181" s="26" t="n"/>
      <c r="D181" s="26" t="n"/>
      <c r="E181" s="26" t="n"/>
      <c r="F181" s="26" t="n"/>
      <c r="G181" s="26">
        <f>IFERROR(VLOOKUP($A181&amp;"_"&amp;$B181,Results_Deltas!$A$2:$P$15000,5,FALSE),"")</f>
        <v/>
      </c>
      <c r="H181" s="26">
        <f>IFERROR(VLOOKUP($A181,Results_30d_Deltas!$A$2:$H$5000,7,FALSE)-E180,"")</f>
        <v/>
      </c>
      <c r="I181" s="26">
        <f>IFERROR(VLOOKUP($A181,Results_30d_Deltas!$A$2:$H$5000,6,FALSE),"")</f>
        <v/>
      </c>
      <c r="J181" s="26" t="n"/>
      <c r="K181" s="26" t="n"/>
      <c r="L181" s="26" t="inlineStr">
        <is>
          <t>YES</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4" t="n"/>
      <c r="CA181" s="34" t="n"/>
      <c r="CB181" s="34" t="n"/>
      <c r="CC181" s="34" t="n"/>
      <c r="CD181" s="34"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4" t="n"/>
      <c r="FJ181" s="34" t="n"/>
      <c r="FK181" s="34" t="n"/>
      <c r="FL181" s="34" t="n"/>
      <c r="FM181" s="34"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4" t="n"/>
      <c r="HY181" s="34" t="n"/>
      <c r="HZ181" s="34" t="n"/>
      <c r="IA181" s="34" t="n"/>
      <c r="IB181" s="34" t="n"/>
      <c r="IC181" s="34" t="n"/>
      <c r="ID181" s="34" t="n"/>
      <c r="IE181" s="34" t="n"/>
      <c r="IF181" s="34" t="n"/>
      <c r="IG181" s="34" t="n"/>
      <c r="IH181" s="34" t="n"/>
      <c r="II181" s="34" t="n"/>
      <c r="IJ181" s="26" t="n"/>
      <c r="IK181" s="26" t="inlineStr">
        <is>
          <t>ez_manage.py:6073 top()</t>
        </is>
      </c>
      <c r="IL181" s="26" t="inlineStr">
        <is>
          <t>v12_quick_engine.py:4285 x4</t>
        </is>
      </c>
      <c r="IM181" s="26" t="n"/>
    </row>
    <row r="182" ht="10.5" customHeight="1" s="67">
      <c r="A182" s="26" t="inlineStr">
        <is>
          <t>V8_ENTRY_ENGINE_WT_ENABLED</t>
        </is>
      </c>
      <c r="B182" s="26" t="inlineStr">
        <is>
          <t>False</t>
        </is>
      </c>
      <c r="C182" s="26" t="n"/>
      <c r="D182" s="26" t="n"/>
      <c r="E182" s="26" t="n"/>
      <c r="F182" s="26" t="n"/>
      <c r="G182" s="26">
        <f>IFERROR(VLOOKUP($A182&amp;"_"&amp;$B182,Results_Deltas!$A$2:$P$15000,5,FALSE),"")</f>
        <v/>
      </c>
      <c r="H182" s="26">
        <f>IFERROR(VLOOKUP($A182,Results_30d_Deltas!$A$2:$H$5000,7,FALSE)-E181,"")</f>
        <v/>
      </c>
      <c r="I182" s="26">
        <f>IFERROR(VLOOKUP($A182,Results_30d_Deltas!$A$2:$H$5000,6,FALSE),"")</f>
        <v/>
      </c>
      <c r="J182" s="26" t="n"/>
      <c r="K182" s="26" t="n"/>
      <c r="L182" s="26"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4" t="n"/>
      <c r="CA182" s="34" t="n"/>
      <c r="CB182" s="34" t="n"/>
      <c r="CC182" s="34" t="n"/>
      <c r="CD182" s="34"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4" t="n"/>
      <c r="FJ182" s="34" t="n"/>
      <c r="FK182" s="34" t="n"/>
      <c r="FL182" s="34" t="n"/>
      <c r="FM182" s="34"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4" t="n"/>
      <c r="HY182" s="34" t="n"/>
      <c r="HZ182" s="34" t="n"/>
      <c r="IA182" s="34" t="n"/>
      <c r="IB182" s="34" t="n"/>
      <c r="IC182" s="34" t="n"/>
      <c r="ID182" s="34" t="n"/>
      <c r="IE182" s="34" t="n"/>
      <c r="IF182" s="34" t="n"/>
      <c r="IG182" s="34" t="n"/>
      <c r="IH182" s="34" t="n"/>
      <c r="II182" s="34" t="n"/>
      <c r="IJ182" s="26" t="n"/>
      <c r="IK182" s="26" t="inlineStr">
        <is>
          <t>ez_manage.py:6074 top()</t>
        </is>
      </c>
      <c r="IL182" s="26" t="inlineStr">
        <is>
          <t>v12_quick_engine.py:4286 x4</t>
        </is>
      </c>
      <c r="IM182" s="26" t="n"/>
    </row>
    <row r="183" ht="10.5" customHeight="1" s="67">
      <c r="A183" s="27" t="inlineStr">
        <is>
          <t>V8_ENTRY_ENGINE_WT_ENABLED</t>
        </is>
      </c>
      <c r="B183" s="27" t="inlineStr">
        <is>
          <t>True</t>
        </is>
      </c>
      <c r="C183" s="26" t="n"/>
      <c r="D183" s="26" t="n"/>
      <c r="E183" s="26" t="n"/>
      <c r="F183" s="26" t="n"/>
      <c r="G183" s="26">
        <f>IFERROR(VLOOKUP($A183&amp;"_"&amp;$B183,Results_Deltas!$A$2:$P$15000,5,FALSE),"")</f>
        <v/>
      </c>
      <c r="H183" s="26">
        <f>IFERROR(VLOOKUP($A183,Results_30d_Deltas!$A$2:$H$5000,7,FALSE)-E182,"")</f>
        <v/>
      </c>
      <c r="I183" s="26">
        <f>IFERROR(VLOOKUP($A183,Results_30d_Deltas!$A$2:$H$5000,6,FALSE),"")</f>
        <v/>
      </c>
      <c r="J183" s="26" t="n"/>
      <c r="K183" s="26" t="n"/>
      <c r="L183" s="26"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4" t="n"/>
      <c r="CA183" s="34" t="n"/>
      <c r="CB183" s="34" t="n"/>
      <c r="CC183" s="34" t="n"/>
      <c r="CD183" s="34"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4" t="n"/>
      <c r="FJ183" s="34" t="n"/>
      <c r="FK183" s="34" t="n"/>
      <c r="FL183" s="34" t="n"/>
      <c r="FM183" s="34"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4" t="n"/>
      <c r="HY183" s="34" t="n"/>
      <c r="HZ183" s="34" t="n"/>
      <c r="IA183" s="34" t="n"/>
      <c r="IB183" s="34" t="n"/>
      <c r="IC183" s="34" t="n"/>
      <c r="ID183" s="34" t="n"/>
      <c r="IE183" s="34" t="n"/>
      <c r="IF183" s="34" t="n"/>
      <c r="IG183" s="34" t="n"/>
      <c r="IH183" s="34" t="n"/>
      <c r="II183" s="34" t="n"/>
      <c r="IJ183" s="26" t="n"/>
      <c r="IK183" s="26" t="inlineStr">
        <is>
          <t>ez_manage.py:6074 top()</t>
        </is>
      </c>
      <c r="IL183" s="26" t="inlineStr">
        <is>
          <t>v12_quick_engine.py:4286 x4</t>
        </is>
      </c>
      <c r="IM183" s="26" t="n"/>
    </row>
    <row r="184" ht="10.5" customHeight="1" s="67">
      <c r="A184" s="26" t="inlineStr">
        <is>
          <t>WRONG_SIDE_WT_TFS_REQUIRED</t>
        </is>
      </c>
      <c r="B184" s="26" t="inlineStr">
        <is>
          <t>2</t>
        </is>
      </c>
      <c r="C184" s="26" t="n"/>
      <c r="D184" s="26" t="n"/>
      <c r="E184" s="26" t="n"/>
      <c r="F184" s="26" t="n"/>
      <c r="G184" s="26">
        <f>IFERROR(VLOOKUP($A184&amp;"_"&amp;$B184,Results_Deltas!$A$2:$P$15000,5,FALSE),"")</f>
        <v/>
      </c>
      <c r="H184" s="26">
        <f>IFERROR(VLOOKUP($A184,Results_30d_Deltas!$A$2:$H$5000,7,FALSE)-E183,"")</f>
        <v/>
      </c>
      <c r="I184" s="26">
        <f>IFERROR(VLOOKUP($A184,Results_30d_Deltas!$A$2:$H$5000,6,FALSE),"")</f>
        <v/>
      </c>
      <c r="J184" s="26" t="n"/>
      <c r="K184" s="26" t="n"/>
      <c r="L184" s="26"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3" t="n"/>
      <c r="FT184" s="33"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ez_manage.py:4278 top()</t>
        </is>
      </c>
      <c r="IL184" s="26" t="inlineStr">
        <is>
          <t>v12_quick_engine.py:3667 x3</t>
        </is>
      </c>
      <c r="IM184" s="26" t="n"/>
    </row>
    <row r="185" ht="10.5" customHeight="1" s="67">
      <c r="A185" s="26" t="inlineStr">
        <is>
          <t>WRONG_SIDE_WT_TFS_REQUIRED</t>
        </is>
      </c>
      <c r="B185" s="26" t="inlineStr">
        <is>
          <t>3</t>
        </is>
      </c>
      <c r="C185" s="26" t="n"/>
      <c r="D185" s="26" t="n"/>
      <c r="E185" s="26" t="n"/>
      <c r="F185" s="26" t="n"/>
      <c r="G185" s="26">
        <f>IFERROR(VLOOKUP($A185&amp;"_"&amp;$B185,Results_Deltas!$A$2:$P$15000,5,FALSE),"")</f>
        <v/>
      </c>
      <c r="H185" s="26">
        <f>IFERROR(VLOOKUP($A185,Results_30d_Deltas!$A$2:$H$5000,7,FALSE)-E184,"")</f>
        <v/>
      </c>
      <c r="I185" s="26">
        <f>IFERROR(VLOOKUP($A185,Results_30d_Deltas!$A$2:$H$5000,6,FALSE),"")</f>
        <v/>
      </c>
      <c r="J185" s="26" t="n"/>
      <c r="K185" s="26" t="n"/>
      <c r="L185" s="26" t="inlineStr">
        <is>
          <t>YES</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ez_manage.py:4278 top()</t>
        </is>
      </c>
      <c r="IL185" s="26" t="inlineStr">
        <is>
          <t>v12_quick_engine.py:3667 x3</t>
        </is>
      </c>
      <c r="IM185" s="26" t="n"/>
    </row>
    <row r="186" ht="10.5" customHeight="1" s="67">
      <c r="A186" s="27" t="inlineStr">
        <is>
          <t>WRONG_SIDE_WT_TFS_REQUIRED</t>
        </is>
      </c>
      <c r="B186" s="27" t="inlineStr">
        <is>
          <t>4</t>
        </is>
      </c>
      <c r="C186" s="26" t="n"/>
      <c r="D186" s="26" t="n"/>
      <c r="E186" s="26" t="n"/>
      <c r="F186" s="26" t="n"/>
      <c r="G186" s="26">
        <f>IFERROR(VLOOKUP($A186&amp;"_"&amp;$B186,Results_Deltas!$A$2:$P$15000,5,FALSE),"")</f>
        <v/>
      </c>
      <c r="H186" s="26">
        <f>IFERROR(VLOOKUP($A186,Results_30d_Deltas!$A$2:$H$5000,7,FALSE)-E185,"")</f>
        <v/>
      </c>
      <c r="I186" s="26">
        <f>IFERROR(VLOOKUP($A186,Results_30d_Deltas!$A$2:$H$5000,6,FALSE),"")</f>
        <v/>
      </c>
      <c r="J186" s="26" t="n"/>
      <c r="K186" s="26" t="n"/>
      <c r="L186" s="26"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ez_manage.py:4278 top()</t>
        </is>
      </c>
      <c r="IL186" s="26" t="inlineStr">
        <is>
          <t>v12_quick_engine.py:3667 x3</t>
        </is>
      </c>
      <c r="IM186" s="26" t="n"/>
    </row>
    <row r="187" ht="10.5" customHeight="1" s="67">
      <c r="A187" s="26" t="inlineStr">
        <is>
          <t>WRONG_SIDE_WT_TFS_REQUIRED</t>
        </is>
      </c>
      <c r="B187" s="26" t="inlineStr">
        <is>
          <t>5</t>
        </is>
      </c>
      <c r="C187" s="26" t="n"/>
      <c r="D187" s="26" t="n"/>
      <c r="E187" s="26" t="n"/>
      <c r="F187" s="26" t="n"/>
      <c r="G187" s="26">
        <f>IFERROR(VLOOKUP($A187&amp;"_"&amp;$B187,Results_Deltas!$A$2:$P$15000,5,FALSE),"")</f>
        <v/>
      </c>
      <c r="H187" s="26">
        <f>IFERROR(VLOOKUP($A187,Results_30d_Deltas!$A$2:$H$5000,7,FALSE)-E186,"")</f>
        <v/>
      </c>
      <c r="I187" s="26">
        <f>IFERROR(VLOOKUP($A187,Results_30d_Deltas!$A$2:$H$5000,6,FALSE),"")</f>
        <v/>
      </c>
      <c r="J187" s="26" t="n"/>
      <c r="K187" s="26" t="n"/>
      <c r="L187" s="26"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3" t="n"/>
      <c r="FT187" s="33"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ez_manage.py:4278 top()</t>
        </is>
      </c>
      <c r="IL187" s="26" t="inlineStr">
        <is>
          <t>v12_quick_engine.py:3667 x3</t>
        </is>
      </c>
      <c r="IM187" s="26" t="n"/>
    </row>
    <row r="188" ht="10.5" customHeight="1" s="67">
      <c r="A188" s="26" t="inlineStr">
        <is>
          <t>WRONG_SIDE_WT_TFS_REQUIRED</t>
        </is>
      </c>
      <c r="B188" s="26" t="inlineStr">
        <is>
          <t>6</t>
        </is>
      </c>
      <c r="C188" s="26" t="n"/>
      <c r="D188" s="26" t="n"/>
      <c r="E188" s="26" t="n"/>
      <c r="F188" s="26" t="n"/>
      <c r="G188" s="26">
        <f>IFERROR(VLOOKUP($A188&amp;"_"&amp;$B188,Results_Deltas!$A$2:$P$15000,5,FALSE),"")</f>
        <v/>
      </c>
      <c r="H188" s="26">
        <f>IFERROR(VLOOKUP($A188,Results_30d_Deltas!$A$2:$H$5000,7,FALSE)-E187,"")</f>
        <v/>
      </c>
      <c r="I188" s="26">
        <f>IFERROR(VLOOKUP($A188,Results_30d_Deltas!$A$2:$H$5000,6,FALSE),"")</f>
        <v/>
      </c>
      <c r="J188" s="26" t="n"/>
      <c r="K188" s="26" t="n"/>
      <c r="L188" s="26"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ez_manage.py:4278 top()</t>
        </is>
      </c>
      <c r="IL188" s="26" t="inlineStr">
        <is>
          <t>v12_quick_engine.py:3667 x3</t>
        </is>
      </c>
      <c r="IM188" s="26" t="n"/>
    </row>
    <row r="189" ht="10.5" customHeight="1" s="67">
      <c r="A189" s="27" t="inlineStr">
        <is>
          <t>WT_15M_CROSS_ENTRY_ENABLED</t>
        </is>
      </c>
      <c r="B189" s="27" t="inlineStr">
        <is>
          <t>False</t>
        </is>
      </c>
      <c r="C189" s="26" t="n"/>
      <c r="D189" s="26" t="n"/>
      <c r="E189" s="26" t="n"/>
      <c r="F189" s="26" t="n"/>
      <c r="G189" s="26">
        <f>IFERROR(VLOOKUP($A189&amp;"_"&amp;$B189,Results_Deltas!$A$2:$P$15000,5,FALSE),"")</f>
        <v/>
      </c>
      <c r="H189" s="26">
        <f>IFERROR(VLOOKUP($A189,Results_30d_Deltas!$A$2:$H$5000,7,FALSE)-E188,"")</f>
        <v/>
      </c>
      <c r="I189" s="26">
        <f>IFERROR(VLOOKUP($A189,Results_30d_Deltas!$A$2:$H$5000,6,FALSE),"")</f>
        <v/>
      </c>
      <c r="J189" s="26" t="n"/>
      <c r="K189" s="26" t="n"/>
      <c r="L189" s="26"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4" t="n"/>
      <c r="AW189" s="34" t="n"/>
      <c r="AX189" s="34" t="n"/>
      <c r="AY189" s="34" t="n"/>
      <c r="AZ189" s="34"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4" t="n"/>
      <c r="FJ189" s="34" t="n"/>
      <c r="FK189" s="34" t="n"/>
      <c r="FL189" s="34" t="n"/>
      <c r="FM189" s="34" t="n"/>
      <c r="FN189" s="33" t="n"/>
      <c r="FO189" s="33" t="n"/>
      <c r="FP189" s="33" t="n"/>
      <c r="FQ189" s="33" t="n"/>
      <c r="FR189" s="33" t="n"/>
      <c r="FS189" s="33" t="n"/>
      <c r="FT189" s="33"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4" t="n"/>
      <c r="HY189" s="34" t="n"/>
      <c r="HZ189" s="34" t="n"/>
      <c r="IA189" s="34" t="n"/>
      <c r="IB189" s="34" t="n"/>
      <c r="IC189" s="34" t="n"/>
      <c r="ID189" s="34" t="n"/>
      <c r="IE189" s="34" t="n"/>
      <c r="IF189" s="34" t="n"/>
      <c r="IG189" s="34" t="n"/>
      <c r="IH189" s="34" t="n"/>
      <c r="II189" s="34" t="n"/>
      <c r="IJ189" s="26" t="n"/>
      <c r="IK189" s="26" t="inlineStr">
        <is>
          <t>ez_manage.py:6077 top()</t>
        </is>
      </c>
      <c r="IL189" s="26" t="inlineStr">
        <is>
          <t>v12_quick_engine.py:4289 x4</t>
        </is>
      </c>
      <c r="IM189" s="26" t="n"/>
    </row>
    <row r="190" ht="10.5" customHeight="1" s="67">
      <c r="A190" s="26" t="inlineStr">
        <is>
          <t>WT_15M_CROSS_ENTRY_ENABLED</t>
        </is>
      </c>
      <c r="B190" s="26" t="inlineStr">
        <is>
          <t>True</t>
        </is>
      </c>
      <c r="C190" s="26" t="n"/>
      <c r="D190" s="26" t="n"/>
      <c r="E190" s="26" t="n"/>
      <c r="F190" s="26" t="n"/>
      <c r="G190" s="26">
        <f>IFERROR(VLOOKUP($A190&amp;"_"&amp;$B190,Results_Deltas!$A$2:$P$15000,5,FALSE),"")</f>
        <v/>
      </c>
      <c r="H190" s="26">
        <f>IFERROR(VLOOKUP($A190,Results_30d_Deltas!$A$2:$H$5000,7,FALSE)-E189,"")</f>
        <v/>
      </c>
      <c r="I190" s="26">
        <f>IFERROR(VLOOKUP($A190,Results_30d_Deltas!$A$2:$H$5000,6,FALSE),"")</f>
        <v/>
      </c>
      <c r="J190" s="26" t="n"/>
      <c r="K190" s="26" t="n"/>
      <c r="L190" s="26" t="inlineStr">
        <is>
          <t>YES</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4" t="n"/>
      <c r="AW190" s="34" t="n"/>
      <c r="AX190" s="34" t="n"/>
      <c r="AY190" s="34" t="n"/>
      <c r="AZ190" s="34"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4" t="n"/>
      <c r="FJ190" s="34" t="n"/>
      <c r="FK190" s="34" t="n"/>
      <c r="FL190" s="34" t="n"/>
      <c r="FM190" s="34" t="n"/>
      <c r="FN190" s="33" t="n"/>
      <c r="FO190" s="33" t="n"/>
      <c r="FP190" s="33" t="n"/>
      <c r="FQ190" s="33" t="n"/>
      <c r="FR190" s="33" t="n"/>
      <c r="FS190" s="33" t="n"/>
      <c r="FT190" s="33"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4" t="n"/>
      <c r="HY190" s="34" t="n"/>
      <c r="HZ190" s="34" t="n"/>
      <c r="IA190" s="34" t="n"/>
      <c r="IB190" s="34" t="n"/>
      <c r="IC190" s="34" t="n"/>
      <c r="ID190" s="34" t="n"/>
      <c r="IE190" s="34" t="n"/>
      <c r="IF190" s="34" t="n"/>
      <c r="IG190" s="34" t="n"/>
      <c r="IH190" s="34" t="n"/>
      <c r="II190" s="34" t="n"/>
      <c r="IJ190" s="26" t="n"/>
      <c r="IK190" s="26" t="inlineStr">
        <is>
          <t>ez_manage.py:6077 top()</t>
        </is>
      </c>
      <c r="IL190" s="26" t="inlineStr">
        <is>
          <t>v12_quick_engine.py:4289 x4</t>
        </is>
      </c>
      <c r="IM190" s="26" t="n"/>
    </row>
    <row r="191" ht="10.5" customHeight="1" s="67">
      <c r="A191" s="26" t="inlineStr">
        <is>
          <t>WT_COMPOSITE_ENTRY_BLOCK</t>
        </is>
      </c>
      <c r="B191" s="26" t="inlineStr">
        <is>
          <t>-30.0</t>
        </is>
      </c>
      <c r="C191" s="26" t="n"/>
      <c r="D191" s="26" t="n"/>
      <c r="E191" s="26" t="n"/>
      <c r="F191" s="26" t="n"/>
      <c r="G191" s="26">
        <f>IFERROR(VLOOKUP($A191&amp;"_"&amp;$B191,Results_Deltas!$A$2:$P$15000,5,FALSE),"")</f>
        <v/>
      </c>
      <c r="H191" s="26">
        <f>IFERROR(VLOOKUP($A191,Results_30d_Deltas!$A$2:$H$5000,7,FALSE)-E190,"")</f>
        <v/>
      </c>
      <c r="I191" s="26">
        <f>IFERROR(VLOOKUP($A191,Results_30d_Deltas!$A$2:$H$5000,6,FALSE),"")</f>
        <v/>
      </c>
      <c r="J191" s="26" t="n"/>
      <c r="K191" s="26" t="n"/>
      <c r="L191" s="26" t="inlineStr">
        <is>
          <t>NO</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4" t="n"/>
      <c r="FJ191" s="34" t="n"/>
      <c r="FK191" s="34" t="n"/>
      <c r="FL191" s="34" t="n"/>
      <c r="FM191" s="34" t="n"/>
      <c r="FN191" s="33" t="n"/>
      <c r="FO191" s="33" t="n"/>
      <c r="FP191" s="33" t="n"/>
      <c r="FQ191" s="33" t="n"/>
      <c r="FR191" s="33" t="n"/>
      <c r="FS191" s="33" t="n"/>
      <c r="FT191" s="33"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ez_manage.py:5891 top()</t>
        </is>
      </c>
      <c r="IL191" s="26" t="inlineStr">
        <is>
          <t>v12_quick_engine.py:3710 x2</t>
        </is>
      </c>
      <c r="IM191" s="26" t="n"/>
    </row>
    <row r="192" ht="10.5" customHeight="1" s="67">
      <c r="A192" s="26" t="inlineStr">
        <is>
          <t>WT_COMPOSITE_ENTRY_BLOCK</t>
        </is>
      </c>
      <c r="B192" s="26" t="inlineStr">
        <is>
          <t>-25.0</t>
        </is>
      </c>
      <c r="C192" s="26" t="n"/>
      <c r="D192" s="26" t="n"/>
      <c r="E192" s="26" t="n"/>
      <c r="F192" s="26" t="n"/>
      <c r="G192" s="26">
        <f>IFERROR(VLOOKUP($A192&amp;"_"&amp;$B192,Results_Deltas!$A$2:$P$15000,5,FALSE),"")</f>
        <v/>
      </c>
      <c r="H192" s="26">
        <f>IFERROR(VLOOKUP($A192,Results_30d_Deltas!$A$2:$H$5000,7,FALSE)-E191,"")</f>
        <v/>
      </c>
      <c r="I192" s="26">
        <f>IFERROR(VLOOKUP($A192,Results_30d_Deltas!$A$2:$H$5000,6,FALSE),"")</f>
        <v/>
      </c>
      <c r="J192" s="26" t="n"/>
      <c r="K192" s="26" t="n"/>
      <c r="L192" s="26" t="inlineStr">
        <is>
          <t>NO</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4" t="n"/>
      <c r="FJ192" s="34" t="n"/>
      <c r="FK192" s="34" t="n"/>
      <c r="FL192" s="34" t="n"/>
      <c r="FM192" s="34" t="n"/>
      <c r="FN192" s="33" t="n"/>
      <c r="FO192" s="33" t="n"/>
      <c r="FP192" s="33" t="n"/>
      <c r="FQ192" s="33" t="n"/>
      <c r="FR192" s="33" t="n"/>
      <c r="FS192" s="33" t="n"/>
      <c r="FT192" s="33"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ez_manage.py:5891 top()</t>
        </is>
      </c>
      <c r="IL192" s="26" t="inlineStr">
        <is>
          <t>v12_quick_engine.py:3710 x2</t>
        </is>
      </c>
      <c r="IM192" s="26" t="n"/>
    </row>
    <row r="193" ht="10.5" customHeight="1" s="67">
      <c r="A193" s="27" t="inlineStr">
        <is>
          <t>WT_COMPOSITE_ENTRY_BLOCK</t>
        </is>
      </c>
      <c r="B193" s="27" t="inlineStr">
        <is>
          <t>-20.0</t>
        </is>
      </c>
      <c r="C193" s="26" t="n"/>
      <c r="D193" s="26" t="n"/>
      <c r="E193" s="26" t="n"/>
      <c r="F193" s="26" t="n"/>
      <c r="G193" s="26">
        <f>IFERROR(VLOOKUP($A193&amp;"_"&amp;$B193,Results_Deltas!$A$2:$P$15000,5,FALSE),"")</f>
        <v/>
      </c>
      <c r="H193" s="26">
        <f>IFERROR(VLOOKUP($A193,Results_30d_Deltas!$A$2:$H$5000,7,FALSE)-E192,"")</f>
        <v/>
      </c>
      <c r="I193" s="26">
        <f>IFERROR(VLOOKUP($A193,Results_30d_Deltas!$A$2:$H$5000,6,FALSE),"")</f>
        <v/>
      </c>
      <c r="J193" s="26" t="n"/>
      <c r="K193" s="26" t="n"/>
      <c r="L193" s="26"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4" t="n"/>
      <c r="FJ193" s="34" t="n"/>
      <c r="FK193" s="34" t="n"/>
      <c r="FL193" s="34" t="n"/>
      <c r="FM193" s="34" t="n"/>
      <c r="FN193" s="33" t="n"/>
      <c r="FO193" s="33" t="n"/>
      <c r="FP193" s="33" t="n"/>
      <c r="FQ193" s="33" t="n"/>
      <c r="FR193" s="33" t="n"/>
      <c r="FS193" s="33" t="n"/>
      <c r="FT193" s="33"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ez_manage.py:5891 top()</t>
        </is>
      </c>
      <c r="IL193" s="26" t="inlineStr">
        <is>
          <t>v12_quick_engine.py:3710 x2</t>
        </is>
      </c>
      <c r="IM193" s="26" t="n"/>
    </row>
    <row r="194" ht="10.5" customHeight="1" s="67">
      <c r="A194" s="26" t="inlineStr">
        <is>
          <t>WT_COMPOSITE_ENTRY_BLOCK</t>
        </is>
      </c>
      <c r="B194" s="26" t="inlineStr">
        <is>
          <t>-15.0</t>
        </is>
      </c>
      <c r="C194" s="26" t="n"/>
      <c r="D194" s="26" t="n"/>
      <c r="E194" s="26" t="n"/>
      <c r="F194" s="26" t="n"/>
      <c r="G194" s="26">
        <f>IFERROR(VLOOKUP($A194&amp;"_"&amp;$B194,Results_Deltas!$A$2:$P$15000,5,FALSE),"")</f>
        <v/>
      </c>
      <c r="H194" s="26">
        <f>IFERROR(VLOOKUP($A194,Results_30d_Deltas!$A$2:$H$5000,7,FALSE)-E193,"")</f>
        <v/>
      </c>
      <c r="I194" s="26">
        <f>IFERROR(VLOOKUP($A194,Results_30d_Deltas!$A$2:$H$5000,6,FALSE),"")</f>
        <v/>
      </c>
      <c r="J194" s="26" t="n"/>
      <c r="K194" s="26" t="n"/>
      <c r="L194" s="26"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4" t="n"/>
      <c r="FJ194" s="34" t="n"/>
      <c r="FK194" s="34" t="n"/>
      <c r="FL194" s="34" t="n"/>
      <c r="FM194" s="34" t="n"/>
      <c r="FN194" s="33" t="n"/>
      <c r="FO194" s="33" t="n"/>
      <c r="FP194" s="33" t="n"/>
      <c r="FQ194" s="33" t="n"/>
      <c r="FR194" s="33" t="n"/>
      <c r="FS194" s="33" t="n"/>
      <c r="FT194" s="33"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ez_manage.py:5891 top()</t>
        </is>
      </c>
      <c r="IL194" s="26" t="inlineStr">
        <is>
          <t>v12_quick_engine.py:3710 x2</t>
        </is>
      </c>
      <c r="IM194" s="26" t="n"/>
    </row>
    <row r="195" ht="10.5" customHeight="1" s="67">
      <c r="A195" s="26" t="inlineStr">
        <is>
          <t>WT_COMPOSITE_ENTRY_BLOCK</t>
        </is>
      </c>
      <c r="B195" s="26" t="inlineStr">
        <is>
          <t>-10.0</t>
        </is>
      </c>
      <c r="C195" s="26" t="n"/>
      <c r="D195" s="26" t="n"/>
      <c r="E195" s="26" t="n"/>
      <c r="F195" s="26" t="n"/>
      <c r="G195" s="26">
        <f>IFERROR(VLOOKUP($A195&amp;"_"&amp;$B195,Results_Deltas!$A$2:$P$15000,5,FALSE),"")</f>
        <v/>
      </c>
      <c r="H195" s="26">
        <f>IFERROR(VLOOKUP($A195,Results_30d_Deltas!$A$2:$H$5000,7,FALSE)-E194,"")</f>
        <v/>
      </c>
      <c r="I195" s="26">
        <f>IFERROR(VLOOKUP($A195,Results_30d_Deltas!$A$2:$H$5000,6,FALSE),"")</f>
        <v/>
      </c>
      <c r="J195" s="26" t="n"/>
      <c r="K195" s="26" t="n"/>
      <c r="L195" s="26"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4" t="n"/>
      <c r="FJ195" s="34" t="n"/>
      <c r="FK195" s="34" t="n"/>
      <c r="FL195" s="34" t="n"/>
      <c r="FM195" s="34" t="n"/>
      <c r="FN195" s="33" t="n"/>
      <c r="FO195" s="33" t="n"/>
      <c r="FP195" s="33" t="n"/>
      <c r="FQ195" s="33" t="n"/>
      <c r="FR195" s="33" t="n"/>
      <c r="FS195" s="33" t="n"/>
      <c r="FT195" s="33"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ez_manage.py:5891 top()</t>
        </is>
      </c>
      <c r="IL195" s="26" t="inlineStr">
        <is>
          <t>v12_quick_engine.py:3710 x2</t>
        </is>
      </c>
      <c r="IM195" s="26" t="n"/>
    </row>
    <row r="196" ht="10.5" customHeight="1" s="67">
      <c r="A196" s="26" t="inlineStr">
        <is>
          <t>WT_COMPOSITE_ENTRY_GOOD</t>
        </is>
      </c>
      <c r="B196" s="26" t="inlineStr">
        <is>
          <t>15.0</t>
        </is>
      </c>
      <c r="C196" s="26" t="n"/>
      <c r="D196" s="26" t="n"/>
      <c r="E196" s="26" t="n"/>
      <c r="F196" s="26" t="n"/>
      <c r="G196" s="26">
        <f>IFERROR(VLOOKUP($A196&amp;"_"&amp;$B196,Results_Deltas!$A$2:$P$15000,5,FALSE),"")</f>
        <v/>
      </c>
      <c r="H196" s="26">
        <f>IFERROR(VLOOKUP($A196,Results_30d_Deltas!$A$2:$H$5000,7,FALSE)-E195,"")</f>
        <v/>
      </c>
      <c r="I196" s="26">
        <f>IFERROR(VLOOKUP($A196,Results_30d_Deltas!$A$2:$H$5000,6,FALSE),"")</f>
        <v/>
      </c>
      <c r="J196" s="26" t="n"/>
      <c r="K196" s="26" t="n"/>
      <c r="L196" s="26" t="inlineStr">
        <is>
          <t>NO</t>
        </is>
      </c>
      <c r="M196" s="33" t="n"/>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4" t="n"/>
      <c r="FJ196" s="34" t="n"/>
      <c r="FK196" s="34" t="n"/>
      <c r="FL196" s="34" t="n"/>
      <c r="FM196" s="34" t="n"/>
      <c r="FN196" s="33" t="n"/>
      <c r="FO196" s="33" t="n"/>
      <c r="FP196" s="33" t="n"/>
      <c r="FQ196" s="33" t="n"/>
      <c r="FR196" s="33" t="n"/>
      <c r="FS196" s="33" t="n"/>
      <c r="FT196" s="33"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ez_manage.py:5892 top()</t>
        </is>
      </c>
      <c r="IL196" s="26" t="inlineStr">
        <is>
          <t>v12_quick_engine.py:3711 x2</t>
        </is>
      </c>
      <c r="IM196" s="26" t="n"/>
    </row>
    <row r="197" ht="10.5" customHeight="1" s="67">
      <c r="A197" s="26" t="inlineStr">
        <is>
          <t>WT_COMPOSITE_ENTRY_GOOD</t>
        </is>
      </c>
      <c r="B197" s="26" t="inlineStr">
        <is>
          <t>22.5</t>
        </is>
      </c>
      <c r="C197" s="26" t="n"/>
      <c r="D197" s="26" t="n"/>
      <c r="E197" s="26" t="n"/>
      <c r="F197" s="26" t="n"/>
      <c r="G197" s="26">
        <f>IFERROR(VLOOKUP($A197&amp;"_"&amp;$B197,Results_Deltas!$A$2:$P$15000,5,FALSE),"")</f>
        <v/>
      </c>
      <c r="H197" s="26">
        <f>IFERROR(VLOOKUP($A197,Results_30d_Deltas!$A$2:$H$5000,7,FALSE)-E196,"")</f>
        <v/>
      </c>
      <c r="I197" s="26">
        <f>IFERROR(VLOOKUP($A197,Results_30d_Deltas!$A$2:$H$5000,6,FALSE),"")</f>
        <v/>
      </c>
      <c r="J197" s="26" t="n"/>
      <c r="K197" s="26" t="n"/>
      <c r="L197" s="26" t="inlineStr">
        <is>
          <t>NO</t>
        </is>
      </c>
      <c r="M197" s="33" t="n"/>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4" t="n"/>
      <c r="FJ197" s="34" t="n"/>
      <c r="FK197" s="34" t="n"/>
      <c r="FL197" s="34" t="n"/>
      <c r="FM197" s="34" t="n"/>
      <c r="FN197" s="33" t="n"/>
      <c r="FO197" s="33" t="n"/>
      <c r="FP197" s="33" t="n"/>
      <c r="FQ197" s="33" t="n"/>
      <c r="FR197" s="33" t="n"/>
      <c r="FS197" s="33" t="n"/>
      <c r="FT197" s="33"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ez_manage.py:5892 top()</t>
        </is>
      </c>
      <c r="IL197" s="26" t="inlineStr">
        <is>
          <t>v12_quick_engine.py:3711 x2</t>
        </is>
      </c>
      <c r="IM197" s="26" t="n"/>
    </row>
    <row r="198" ht="10.5" customHeight="1" s="67">
      <c r="A198" s="27" t="inlineStr">
        <is>
          <t>WT_COMPOSITE_ENTRY_GOOD</t>
        </is>
      </c>
      <c r="B198" s="27" t="inlineStr">
        <is>
          <t>30.0</t>
        </is>
      </c>
      <c r="C198" s="26" t="n"/>
      <c r="D198" s="26" t="n"/>
      <c r="E198" s="26" t="n"/>
      <c r="F198" s="26" t="n"/>
      <c r="G198" s="26">
        <f>IFERROR(VLOOKUP($A198&amp;"_"&amp;$B198,Results_Deltas!$A$2:$P$15000,5,FALSE),"")</f>
        <v/>
      </c>
      <c r="H198" s="26">
        <f>IFERROR(VLOOKUP($A198,Results_30d_Deltas!$A$2:$H$5000,7,FALSE)-E197,"")</f>
        <v/>
      </c>
      <c r="I198" s="26">
        <f>IFERROR(VLOOKUP($A198,Results_30d_Deltas!$A$2:$H$5000,6,FALSE),"")</f>
        <v/>
      </c>
      <c r="J198" s="26" t="n"/>
      <c r="K198" s="26" t="n"/>
      <c r="L198" s="26"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4" t="n"/>
      <c r="FJ198" s="34" t="n"/>
      <c r="FK198" s="34" t="n"/>
      <c r="FL198" s="34" t="n"/>
      <c r="FM198" s="34" t="n"/>
      <c r="FN198" s="33" t="n"/>
      <c r="FO198" s="33" t="n"/>
      <c r="FP198" s="33" t="n"/>
      <c r="FQ198" s="33" t="n"/>
      <c r="FR198" s="33" t="n"/>
      <c r="FS198" s="33" t="n"/>
      <c r="FT198" s="33"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ez_manage.py:5892 top()</t>
        </is>
      </c>
      <c r="IL198" s="26" t="inlineStr">
        <is>
          <t>v12_quick_engine.py:3711 x2</t>
        </is>
      </c>
      <c r="IM198" s="26" t="n"/>
    </row>
    <row r="199" ht="10.5" customHeight="1" s="67">
      <c r="A199" s="26" t="inlineStr">
        <is>
          <t>WT_COMPOSITE_ENTRY_GOOD</t>
        </is>
      </c>
      <c r="B199" s="26" t="inlineStr">
        <is>
          <t>37.5</t>
        </is>
      </c>
      <c r="C199" s="26" t="n"/>
      <c r="D199" s="26" t="n"/>
      <c r="E199" s="26" t="n"/>
      <c r="F199" s="26" t="n"/>
      <c r="G199" s="26">
        <f>IFERROR(VLOOKUP($A199&amp;"_"&amp;$B199,Results_Deltas!$A$2:$P$15000,5,FALSE),"")</f>
        <v/>
      </c>
      <c r="H199" s="26">
        <f>IFERROR(VLOOKUP($A199,Results_30d_Deltas!$A$2:$H$5000,7,FALSE)-E198,"")</f>
        <v/>
      </c>
      <c r="I199" s="26">
        <f>IFERROR(VLOOKUP($A199,Results_30d_Deltas!$A$2:$H$5000,6,FALSE),"")</f>
        <v/>
      </c>
      <c r="J199" s="26" t="n"/>
      <c r="K199" s="26" t="n"/>
      <c r="L199" s="26"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4" t="n"/>
      <c r="FJ199" s="34" t="n"/>
      <c r="FK199" s="34" t="n"/>
      <c r="FL199" s="34" t="n"/>
      <c r="FM199" s="34" t="n"/>
      <c r="FN199" s="33" t="n"/>
      <c r="FO199" s="33" t="n"/>
      <c r="FP199" s="33" t="n"/>
      <c r="FQ199" s="33" t="n"/>
      <c r="FR199" s="33" t="n"/>
      <c r="FS199" s="33" t="n"/>
      <c r="FT199" s="33"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ez_manage.py:5892 top()</t>
        </is>
      </c>
      <c r="IL199" s="26" t="inlineStr">
        <is>
          <t>v12_quick_engine.py:3711 x2</t>
        </is>
      </c>
      <c r="IM199" s="26" t="n"/>
    </row>
    <row r="200" ht="10.5" customHeight="1" s="67">
      <c r="A200" s="26" t="inlineStr">
        <is>
          <t>WT_COMPOSITE_ENTRY_GOOD</t>
        </is>
      </c>
      <c r="B200" s="26" t="inlineStr">
        <is>
          <t>45.0</t>
        </is>
      </c>
      <c r="C200" s="26" t="n"/>
      <c r="D200" s="26" t="n"/>
      <c r="E200" s="26" t="n"/>
      <c r="F200" s="26" t="n"/>
      <c r="G200" s="26">
        <f>IFERROR(VLOOKUP($A200&amp;"_"&amp;$B200,Results_Deltas!$A$2:$P$15000,5,FALSE),"")</f>
        <v/>
      </c>
      <c r="H200" s="26">
        <f>IFERROR(VLOOKUP($A200,Results_30d_Deltas!$A$2:$H$5000,7,FALSE)-E199,"")</f>
        <v/>
      </c>
      <c r="I200" s="26">
        <f>IFERROR(VLOOKUP($A200,Results_30d_Deltas!$A$2:$H$5000,6,FALSE),"")</f>
        <v/>
      </c>
      <c r="J200" s="26" t="n"/>
      <c r="K200" s="26" t="n"/>
      <c r="L200" s="26"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4" t="n"/>
      <c r="FJ200" s="34" t="n"/>
      <c r="FK200" s="34" t="n"/>
      <c r="FL200" s="34" t="n"/>
      <c r="FM200" s="34" t="n"/>
      <c r="FN200" s="33" t="n"/>
      <c r="FO200" s="33" t="n"/>
      <c r="FP200" s="33" t="n"/>
      <c r="FQ200" s="33" t="n"/>
      <c r="FR200" s="33" t="n"/>
      <c r="FS200" s="33" t="n"/>
      <c r="FT200" s="33"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ez_manage.py:5892 top()</t>
        </is>
      </c>
      <c r="IL200" s="26" t="inlineStr">
        <is>
          <t>v12_quick_engine.py:3711 x2</t>
        </is>
      </c>
      <c r="IM200" s="26" t="n"/>
    </row>
    <row r="201" ht="10.5" customHeight="1" s="67">
      <c r="A201" s="26" t="inlineStr">
        <is>
          <t>WT_COMPOSITE_ENTRY_OK</t>
        </is>
      </c>
      <c r="B201" s="26" t="inlineStr">
        <is>
          <t>5.0</t>
        </is>
      </c>
      <c r="C201" s="26" t="n"/>
      <c r="D201" s="26" t="n"/>
      <c r="E201" s="26" t="n"/>
      <c r="F201" s="26" t="n"/>
      <c r="G201" s="26">
        <f>IFERROR(VLOOKUP($A201&amp;"_"&amp;$B201,Results_Deltas!$A$2:$P$15000,5,FALSE),"")</f>
        <v/>
      </c>
      <c r="H201" s="26">
        <f>IFERROR(VLOOKUP($A201,Results_30d_Deltas!$A$2:$H$5000,7,FALSE)-E200,"")</f>
        <v/>
      </c>
      <c r="I201" s="26">
        <f>IFERROR(VLOOKUP($A201,Results_30d_Deltas!$A$2:$H$5000,6,FALSE),"")</f>
        <v/>
      </c>
      <c r="J201" s="26" t="n"/>
      <c r="K201" s="26" t="n"/>
      <c r="L201" s="26"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4" t="n"/>
      <c r="FJ201" s="34" t="n"/>
      <c r="FK201" s="34" t="n"/>
      <c r="FL201" s="34" t="n"/>
      <c r="FM201" s="34" t="n"/>
      <c r="FN201" s="33" t="n"/>
      <c r="FO201" s="33" t="n"/>
      <c r="FP201" s="33" t="n"/>
      <c r="FQ201" s="33" t="n"/>
      <c r="FR201" s="33" t="n"/>
      <c r="FS201" s="33" t="n"/>
      <c r="FT201" s="33"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26" t="n"/>
      <c r="IK201" s="26" t="inlineStr">
        <is>
          <t>ez_manage.py:5893 top()</t>
        </is>
      </c>
      <c r="IL201" s="26" t="inlineStr">
        <is>
          <t>v12_quick_engine.py:3712 x2</t>
        </is>
      </c>
      <c r="IM201" s="26" t="n"/>
    </row>
    <row r="202" ht="10.5" customHeight="1" s="67">
      <c r="A202" s="26" t="inlineStr">
        <is>
          <t>WT_COMPOSITE_ENTRY_OK</t>
        </is>
      </c>
      <c r="B202" s="26" t="inlineStr">
        <is>
          <t>7.5</t>
        </is>
      </c>
      <c r="C202" s="26" t="n"/>
      <c r="D202" s="26" t="n"/>
      <c r="E202" s="26" t="n"/>
      <c r="F202" s="26" t="n"/>
      <c r="G202" s="26">
        <f>IFERROR(VLOOKUP($A202&amp;"_"&amp;$B202,Results_Deltas!$A$2:$P$15000,5,FALSE),"")</f>
        <v/>
      </c>
      <c r="H202" s="26">
        <f>IFERROR(VLOOKUP($A202,Results_30d_Deltas!$A$2:$H$5000,7,FALSE)-E201,"")</f>
        <v/>
      </c>
      <c r="I202" s="26">
        <f>IFERROR(VLOOKUP($A202,Results_30d_Deltas!$A$2:$H$5000,6,FALSE),"")</f>
        <v/>
      </c>
      <c r="J202" s="26" t="n"/>
      <c r="K202" s="26" t="n"/>
      <c r="L202" s="26"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4" t="n"/>
      <c r="FJ202" s="34" t="n"/>
      <c r="FK202" s="34" t="n"/>
      <c r="FL202" s="34" t="n"/>
      <c r="FM202" s="34" t="n"/>
      <c r="FN202" s="33" t="n"/>
      <c r="FO202" s="33" t="n"/>
      <c r="FP202" s="33" t="n"/>
      <c r="FQ202" s="33" t="n"/>
      <c r="FR202" s="33" t="n"/>
      <c r="FS202" s="33" t="n"/>
      <c r="FT202" s="33"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ez_manage.py:5893 top()</t>
        </is>
      </c>
      <c r="IL202" s="26" t="inlineStr">
        <is>
          <t>v12_quick_engine.py:3712 x2</t>
        </is>
      </c>
      <c r="IM202" s="26" t="n"/>
    </row>
    <row r="203" ht="10.5" customHeight="1" s="67">
      <c r="A203" s="27" t="inlineStr">
        <is>
          <t>WT_COMPOSITE_ENTRY_OK</t>
        </is>
      </c>
      <c r="B203" s="27" t="inlineStr">
        <is>
          <t>10.0</t>
        </is>
      </c>
      <c r="C203" s="26" t="n"/>
      <c r="D203" s="26" t="n"/>
      <c r="E203" s="26" t="n"/>
      <c r="F203" s="26" t="n"/>
      <c r="G203" s="26">
        <f>IFERROR(VLOOKUP($A203&amp;"_"&amp;$B203,Results_Deltas!$A$2:$P$15000,5,FALSE),"")</f>
        <v/>
      </c>
      <c r="H203" s="26">
        <f>IFERROR(VLOOKUP($A203,Results_30d_Deltas!$A$2:$H$5000,7,FALSE)-E202,"")</f>
        <v/>
      </c>
      <c r="I203" s="26">
        <f>IFERROR(VLOOKUP($A203,Results_30d_Deltas!$A$2:$H$5000,6,FALSE),"")</f>
        <v/>
      </c>
      <c r="J203" s="26" t="n"/>
      <c r="K203" s="26" t="n"/>
      <c r="L203" s="26"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4" t="n"/>
      <c r="FJ203" s="34" t="n"/>
      <c r="FK203" s="34" t="n"/>
      <c r="FL203" s="34" t="n"/>
      <c r="FM203" s="34" t="n"/>
      <c r="FN203" s="33" t="n"/>
      <c r="FO203" s="33" t="n"/>
      <c r="FP203" s="33" t="n"/>
      <c r="FQ203" s="33" t="n"/>
      <c r="FR203" s="33" t="n"/>
      <c r="FS203" s="33" t="n"/>
      <c r="FT203" s="33"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ez_manage.py:5893 top()</t>
        </is>
      </c>
      <c r="IL203" s="26" t="inlineStr">
        <is>
          <t>v12_quick_engine.py:3712 x2</t>
        </is>
      </c>
      <c r="IM203" s="26" t="n"/>
    </row>
    <row r="204" ht="10.5" customHeight="1" s="67">
      <c r="A204" s="26" t="inlineStr">
        <is>
          <t>WT_COMPOSITE_ENTRY_OK</t>
        </is>
      </c>
      <c r="B204" s="26" t="inlineStr">
        <is>
          <t>12.5</t>
        </is>
      </c>
      <c r="C204" s="26" t="n"/>
      <c r="D204" s="26" t="n"/>
      <c r="E204" s="26" t="n"/>
      <c r="F204" s="26" t="n"/>
      <c r="G204" s="26">
        <f>IFERROR(VLOOKUP($A204&amp;"_"&amp;$B204,Results_Deltas!$A$2:$P$15000,5,FALSE),"")</f>
        <v/>
      </c>
      <c r="H204" s="26">
        <f>IFERROR(VLOOKUP($A204,Results_30d_Deltas!$A$2:$H$5000,7,FALSE)-E203,"")</f>
        <v/>
      </c>
      <c r="I204" s="26">
        <f>IFERROR(VLOOKUP($A204,Results_30d_Deltas!$A$2:$H$5000,6,FALSE),"")</f>
        <v/>
      </c>
      <c r="J204" s="26" t="n"/>
      <c r="K204" s="26" t="n"/>
      <c r="L204" s="26" t="inlineStr">
        <is>
          <t>YES</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4" t="n"/>
      <c r="FJ204" s="34" t="n"/>
      <c r="FK204" s="34" t="n"/>
      <c r="FL204" s="34" t="n"/>
      <c r="FM204" s="34" t="n"/>
      <c r="FN204" s="33" t="n"/>
      <c r="FO204" s="33" t="n"/>
      <c r="FP204" s="33" t="n"/>
      <c r="FQ204" s="33" t="n"/>
      <c r="FR204" s="33" t="n"/>
      <c r="FS204" s="33" t="n"/>
      <c r="FT204" s="33"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ez_manage.py:5893 top()</t>
        </is>
      </c>
      <c r="IL204" s="26" t="inlineStr">
        <is>
          <t>v12_quick_engine.py:3712 x2</t>
        </is>
      </c>
      <c r="IM204" s="26" t="n"/>
    </row>
    <row r="205" ht="10.5" customHeight="1" s="67">
      <c r="A205" s="26" t="inlineStr">
        <is>
          <t>WT_COMPOSITE_ENTRY_OK</t>
        </is>
      </c>
      <c r="B205" s="26" t="inlineStr">
        <is>
          <t>15.0</t>
        </is>
      </c>
      <c r="C205" s="26" t="n"/>
      <c r="D205" s="26" t="n"/>
      <c r="E205" s="26" t="n"/>
      <c r="F205" s="26" t="n"/>
      <c r="G205" s="26">
        <f>IFERROR(VLOOKUP($A205&amp;"_"&amp;$B205,Results_Deltas!$A$2:$P$15000,5,FALSE),"")</f>
        <v/>
      </c>
      <c r="H205" s="26">
        <f>IFERROR(VLOOKUP($A205,Results_30d_Deltas!$A$2:$H$5000,7,FALSE)-E204,"")</f>
        <v/>
      </c>
      <c r="I205" s="26">
        <f>IFERROR(VLOOKUP($A205,Results_30d_Deltas!$A$2:$H$5000,6,FALSE),"")</f>
        <v/>
      </c>
      <c r="J205" s="26" t="n"/>
      <c r="K205" s="26" t="n"/>
      <c r="L205" s="26" t="inlineStr">
        <is>
          <t>NO</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4" t="n"/>
      <c r="FJ205" s="34" t="n"/>
      <c r="FK205" s="34" t="n"/>
      <c r="FL205" s="34" t="n"/>
      <c r="FM205" s="34" t="n"/>
      <c r="FN205" s="33" t="n"/>
      <c r="FO205" s="33" t="n"/>
      <c r="FP205" s="33" t="n"/>
      <c r="FQ205" s="33" t="n"/>
      <c r="FR205" s="33" t="n"/>
      <c r="FS205" s="33" t="n"/>
      <c r="FT205" s="33"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ez_manage.py:5893 top()</t>
        </is>
      </c>
      <c r="IL205" s="26" t="inlineStr">
        <is>
          <t>v12_quick_engine.py:3712 x2</t>
        </is>
      </c>
      <c r="IM205" s="26" t="n"/>
    </row>
    <row r="206" ht="10.5" customHeight="1" s="67">
      <c r="A206" s="26" t="inlineStr">
        <is>
          <t>WT_COMPOSITE_ENTRY_STRONG</t>
        </is>
      </c>
      <c r="B206" s="26" t="inlineStr">
        <is>
          <t>25.0</t>
        </is>
      </c>
      <c r="C206" s="26" t="n"/>
      <c r="D206" s="26" t="n"/>
      <c r="E206" s="26" t="n"/>
      <c r="F206" s="26" t="n"/>
      <c r="G206" s="26">
        <f>IFERROR(VLOOKUP($A206&amp;"_"&amp;$B206,Results_Deltas!$A$2:$P$15000,5,FALSE),"")</f>
        <v/>
      </c>
      <c r="H206" s="26">
        <f>IFERROR(VLOOKUP($A206,Results_30d_Deltas!$A$2:$H$5000,7,FALSE)-E205,"")</f>
        <v/>
      </c>
      <c r="I206" s="26">
        <f>IFERROR(VLOOKUP($A206,Results_30d_Deltas!$A$2:$H$5000,6,FALSE),"")</f>
        <v/>
      </c>
      <c r="J206" s="26" t="n"/>
      <c r="K206" s="26" t="n"/>
      <c r="L206" s="26"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4" t="n"/>
      <c r="FJ206" s="34" t="n"/>
      <c r="FK206" s="34" t="n"/>
      <c r="FL206" s="34" t="n"/>
      <c r="FM206" s="34" t="n"/>
      <c r="FN206" s="33" t="n"/>
      <c r="FO206" s="33" t="n"/>
      <c r="FP206" s="33" t="n"/>
      <c r="FQ206" s="33" t="n"/>
      <c r="FR206" s="33" t="n"/>
      <c r="FS206" s="33" t="n"/>
      <c r="FT206" s="33"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ez_manage.py:5894 top()</t>
        </is>
      </c>
      <c r="IL206" s="26" t="inlineStr">
        <is>
          <t>v12_quick_engine.py:3713 x2</t>
        </is>
      </c>
      <c r="IM206" s="26" t="n"/>
    </row>
    <row r="207" ht="10.5" customHeight="1" s="67">
      <c r="A207" s="26" t="inlineStr">
        <is>
          <t>WT_COMPOSITE_ENTRY_STRONG</t>
        </is>
      </c>
      <c r="B207" s="26" t="inlineStr">
        <is>
          <t>37.5</t>
        </is>
      </c>
      <c r="C207" s="26" t="n"/>
      <c r="D207" s="26" t="n"/>
      <c r="E207" s="26" t="n"/>
      <c r="F207" s="26" t="n"/>
      <c r="G207" s="26">
        <f>IFERROR(VLOOKUP($A207&amp;"_"&amp;$B207,Results_Deltas!$A$2:$P$15000,5,FALSE),"")</f>
        <v/>
      </c>
      <c r="H207" s="26">
        <f>IFERROR(VLOOKUP($A207,Results_30d_Deltas!$A$2:$H$5000,7,FALSE)-E206,"")</f>
        <v/>
      </c>
      <c r="I207" s="26">
        <f>IFERROR(VLOOKUP($A207,Results_30d_Deltas!$A$2:$H$5000,6,FALSE),"")</f>
        <v/>
      </c>
      <c r="J207" s="26" t="n"/>
      <c r="K207" s="26" t="n"/>
      <c r="L207" s="26"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4" t="n"/>
      <c r="FJ207" s="34" t="n"/>
      <c r="FK207" s="34" t="n"/>
      <c r="FL207" s="34" t="n"/>
      <c r="FM207" s="34" t="n"/>
      <c r="FN207" s="33" t="n"/>
      <c r="FO207" s="33" t="n"/>
      <c r="FP207" s="33" t="n"/>
      <c r="FQ207" s="33" t="n"/>
      <c r="FR207" s="33" t="n"/>
      <c r="FS207" s="33" t="n"/>
      <c r="FT207" s="33"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26" t="n"/>
      <c r="IK207" s="26" t="inlineStr">
        <is>
          <t>ez_manage.py:5894 top()</t>
        </is>
      </c>
      <c r="IL207" s="26" t="inlineStr">
        <is>
          <t>v12_quick_engine.py:3713 x2</t>
        </is>
      </c>
      <c r="IM207" s="26" t="n"/>
    </row>
    <row r="208" ht="10.5" customHeight="1" s="67">
      <c r="A208" s="27" t="inlineStr">
        <is>
          <t>WT_COMPOSITE_ENTRY_STRONG</t>
        </is>
      </c>
      <c r="B208" s="27" t="inlineStr">
        <is>
          <t>50.0</t>
        </is>
      </c>
      <c r="C208" s="26" t="n"/>
      <c r="D208" s="26" t="n"/>
      <c r="E208" s="26" t="n"/>
      <c r="F208" s="26" t="n"/>
      <c r="G208" s="26">
        <f>IFERROR(VLOOKUP($A208&amp;"_"&amp;$B208,Results_Deltas!$A$2:$P$15000,5,FALSE),"")</f>
        <v/>
      </c>
      <c r="H208" s="26">
        <f>IFERROR(VLOOKUP($A208,Results_30d_Deltas!$A$2:$H$5000,7,FALSE)-E207,"")</f>
        <v/>
      </c>
      <c r="I208" s="26">
        <f>IFERROR(VLOOKUP($A208,Results_30d_Deltas!$A$2:$H$5000,6,FALSE),"")</f>
        <v/>
      </c>
      <c r="J208" s="26" t="n"/>
      <c r="K208" s="26" t="n"/>
      <c r="L208" s="26" t="inlineStr">
        <is>
          <t>YES</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4" t="n"/>
      <c r="FJ208" s="34" t="n"/>
      <c r="FK208" s="34" t="n"/>
      <c r="FL208" s="34" t="n"/>
      <c r="FM208" s="34" t="n"/>
      <c r="FN208" s="33" t="n"/>
      <c r="FO208" s="33" t="n"/>
      <c r="FP208" s="33" t="n"/>
      <c r="FQ208" s="33" t="n"/>
      <c r="FR208" s="33" t="n"/>
      <c r="FS208" s="33" t="n"/>
      <c r="FT208" s="33"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ez_manage.py:5894 top()</t>
        </is>
      </c>
      <c r="IL208" s="26" t="inlineStr">
        <is>
          <t>v12_quick_engine.py:3713 x2</t>
        </is>
      </c>
      <c r="IM208" s="26" t="n"/>
    </row>
    <row r="209" ht="10.5" customHeight="1" s="67">
      <c r="A209" s="26" t="inlineStr">
        <is>
          <t>WT_COMPOSITE_ENTRY_STRONG</t>
        </is>
      </c>
      <c r="B209" s="26" t="inlineStr">
        <is>
          <t>62.5</t>
        </is>
      </c>
      <c r="C209" s="26" t="n"/>
      <c r="D209" s="26" t="n"/>
      <c r="E209" s="26" t="n"/>
      <c r="F209" s="26" t="n"/>
      <c r="G209" s="26">
        <f>IFERROR(VLOOKUP($A209&amp;"_"&amp;$B209,Results_Deltas!$A$2:$P$15000,5,FALSE),"")</f>
        <v/>
      </c>
      <c r="H209" s="26">
        <f>IFERROR(VLOOKUP($A209,Results_30d_Deltas!$A$2:$H$5000,7,FALSE)-E208,"")</f>
        <v/>
      </c>
      <c r="I209" s="26">
        <f>IFERROR(VLOOKUP($A209,Results_30d_Deltas!$A$2:$H$5000,6,FALSE),"")</f>
        <v/>
      </c>
      <c r="J209" s="26" t="n"/>
      <c r="K209" s="26" t="n"/>
      <c r="L209" s="26"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4" t="n"/>
      <c r="FJ209" s="34" t="n"/>
      <c r="FK209" s="34" t="n"/>
      <c r="FL209" s="34" t="n"/>
      <c r="FM209" s="34" t="n"/>
      <c r="FN209" s="33" t="n"/>
      <c r="FO209" s="33" t="n"/>
      <c r="FP209" s="33" t="n"/>
      <c r="FQ209" s="33" t="n"/>
      <c r="FR209" s="33" t="n"/>
      <c r="FS209" s="33" t="n"/>
      <c r="FT209" s="33"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ez_manage.py:5894 top()</t>
        </is>
      </c>
      <c r="IL209" s="26" t="inlineStr">
        <is>
          <t>v12_quick_engine.py:3713 x2</t>
        </is>
      </c>
      <c r="IM209" s="26" t="n"/>
    </row>
    <row r="210" ht="10.5" customHeight="1" s="67">
      <c r="A210" s="26" t="inlineStr">
        <is>
          <t>WT_COMPOSITE_ENTRY_STRONG</t>
        </is>
      </c>
      <c r="B210" s="26" t="inlineStr">
        <is>
          <t>75.0</t>
        </is>
      </c>
      <c r="C210" s="26" t="n"/>
      <c r="D210" s="26" t="n"/>
      <c r="E210" s="26" t="n"/>
      <c r="F210" s="26" t="n"/>
      <c r="G210" s="26">
        <f>IFERROR(VLOOKUP($A210&amp;"_"&amp;$B210,Results_Deltas!$A$2:$P$15000,5,FALSE),"")</f>
        <v/>
      </c>
      <c r="H210" s="26">
        <f>IFERROR(VLOOKUP($A210,Results_30d_Deltas!$A$2:$H$5000,7,FALSE)-E209,"")</f>
        <v/>
      </c>
      <c r="I210" s="26">
        <f>IFERROR(VLOOKUP($A210,Results_30d_Deltas!$A$2:$H$5000,6,FALSE),"")</f>
        <v/>
      </c>
      <c r="J210" s="26" t="n"/>
      <c r="K210" s="26" t="n"/>
      <c r="L210" s="26"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4" t="n"/>
      <c r="FJ210" s="34" t="n"/>
      <c r="FK210" s="34" t="n"/>
      <c r="FL210" s="34" t="n"/>
      <c r="FM210" s="34" t="n"/>
      <c r="FN210" s="33" t="n"/>
      <c r="FO210" s="33" t="n"/>
      <c r="FP210" s="33" t="n"/>
      <c r="FQ210" s="33" t="n"/>
      <c r="FR210" s="33" t="n"/>
      <c r="FS210" s="33" t="n"/>
      <c r="FT210" s="33"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ez_manage.py:5894 top()</t>
        </is>
      </c>
      <c r="IL210" s="26" t="inlineStr">
        <is>
          <t>v12_quick_engine.py:3713 x2</t>
        </is>
      </c>
      <c r="IM210" s="26" t="n"/>
    </row>
    <row r="211" ht="10.5" customHeight="1" s="67">
      <c r="A211" s="26" t="inlineStr">
        <is>
          <t>WT_DIV_ENTRY_GATE_ENABLED</t>
        </is>
      </c>
      <c r="B211" s="26" t="inlineStr">
        <is>
          <t>False</t>
        </is>
      </c>
      <c r="C211" s="26" t="n"/>
      <c r="D211" s="26" t="n"/>
      <c r="E211" s="26" t="n"/>
      <c r="F211" s="26" t="n"/>
      <c r="G211" s="26">
        <f>IFERROR(VLOOKUP($A211&amp;"_"&amp;$B211,Results_Deltas!$A$2:$P$15000,5,FALSE),"")</f>
        <v/>
      </c>
      <c r="H211" s="26">
        <f>IFERROR(VLOOKUP($A211,Results_30d_Deltas!$A$2:$H$5000,7,FALSE)-E210,"")</f>
        <v/>
      </c>
      <c r="I211" s="26">
        <f>IFERROR(VLOOKUP($A211,Results_30d_Deltas!$A$2:$H$5000,6,FALSE),"")</f>
        <v/>
      </c>
      <c r="J211" s="26" t="n"/>
      <c r="K211" s="26" t="n"/>
      <c r="L211" s="26"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4" t="n"/>
      <c r="FJ211" s="34" t="n"/>
      <c r="FK211" s="34" t="n"/>
      <c r="FL211" s="34" t="n"/>
      <c r="FM211" s="34" t="n"/>
      <c r="FN211" s="33" t="n"/>
      <c r="FO211" s="33" t="n"/>
      <c r="FP211" s="33" t="n"/>
      <c r="FQ211" s="33" t="n"/>
      <c r="FR211" s="33" t="n"/>
      <c r="FS211" s="33" t="n"/>
      <c r="FT211" s="33"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4" t="n"/>
      <c r="HY211" s="34" t="n"/>
      <c r="HZ211" s="34" t="n"/>
      <c r="IA211" s="34" t="n"/>
      <c r="IB211" s="34" t="n"/>
      <c r="IC211" s="34" t="n"/>
      <c r="ID211" s="34" t="n"/>
      <c r="IE211" s="34" t="n"/>
      <c r="IF211" s="34" t="n"/>
      <c r="IG211" s="34" t="n"/>
      <c r="IH211" s="34" t="n"/>
      <c r="II211" s="34" t="n"/>
      <c r="IJ211" s="26" t="n"/>
      <c r="IK211" s="26" t="inlineStr">
        <is>
          <t>ez_manage.py:5913 top()</t>
        </is>
      </c>
      <c r="IL211" s="26" t="inlineStr">
        <is>
          <t>v12_quick_engine.py:3743 x2</t>
        </is>
      </c>
      <c r="IM211" s="26" t="n"/>
    </row>
    <row r="212" ht="10.5" customHeight="1" s="67">
      <c r="A212" s="27" t="inlineStr">
        <is>
          <t>WT_DIV_ENTRY_GATE_ENABLED</t>
        </is>
      </c>
      <c r="B212" s="69" t="b">
        <v>0</v>
      </c>
      <c r="C212" s="26" t="n"/>
      <c r="D212" s="26" t="n"/>
      <c r="E212" s="26" t="n"/>
      <c r="F212" s="26" t="n"/>
      <c r="G212" s="26">
        <f>IFERROR(VLOOKUP($A212&amp;"_"&amp;$B212,Results_Deltas!$A$2:$P$15000,5,FALSE),"")</f>
        <v/>
      </c>
      <c r="H212" s="26">
        <f>IFERROR(VLOOKUP($A212,Results_30d_Deltas!$A$2:$H$5000,7,FALSE)-E211,"")</f>
        <v/>
      </c>
      <c r="I212" s="26">
        <f>IFERROR(VLOOKUP($A212,Results_30d_Deltas!$A$2:$H$5000,6,FALSE),"")</f>
        <v/>
      </c>
      <c r="J212" s="26" t="n"/>
      <c r="K212" s="26" t="n"/>
      <c r="L212" s="26"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4" t="n"/>
      <c r="FJ212" s="34" t="n"/>
      <c r="FK212" s="34" t="n"/>
      <c r="FL212" s="34" t="n"/>
      <c r="FM212" s="34" t="n"/>
      <c r="FN212" s="33" t="n"/>
      <c r="FO212" s="33" t="n"/>
      <c r="FP212" s="33" t="n"/>
      <c r="FQ212" s="33" t="n"/>
      <c r="FR212" s="33" t="n"/>
      <c r="FS212" s="33" t="n"/>
      <c r="FT212" s="33"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4" t="n"/>
      <c r="HY212" s="34" t="n"/>
      <c r="HZ212" s="34" t="n"/>
      <c r="IA212" s="34" t="n"/>
      <c r="IB212" s="34" t="n"/>
      <c r="IC212" s="34" t="n"/>
      <c r="ID212" s="34" t="n"/>
      <c r="IE212" s="34" t="n"/>
      <c r="IF212" s="34" t="n"/>
      <c r="IG212" s="34" t="n"/>
      <c r="IH212" s="34" t="n"/>
      <c r="II212" s="34" t="n"/>
      <c r="IJ212" s="26" t="n"/>
      <c r="IK212" s="26" t="inlineStr">
        <is>
          <t>ez_manage.py:5913 top()</t>
        </is>
      </c>
      <c r="IL212" s="26" t="inlineStr">
        <is>
          <t>v12_quick_engine.py:3743 x2</t>
        </is>
      </c>
      <c r="IM212" s="26" t="n"/>
    </row>
    <row r="213" ht="15.75" customHeight="1" s="67">
      <c r="A213" s="37" t="inlineStr">
        <is>
          <t>ADX_RANGING_THRESHOLD</t>
        </is>
      </c>
      <c r="B213" s="38" t="inlineStr">
        <is>
          <t>20</t>
        </is>
      </c>
      <c r="C213" s="38" t="n"/>
      <c r="D213" s="38" t="inlineStr">
        <is>
          <t>ENTRY, GLOBAL_CHECK,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ADX_RANGING_THRESHOLD</t>
        </is>
      </c>
      <c r="B214" s="38" t="inlineStr">
        <is>
          <t>25</t>
        </is>
      </c>
      <c r="C214" s="38" t="n"/>
      <c r="D214" s="38" t="inlineStr">
        <is>
          <t>ENTRY, 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ADX_RANGING_THRESHOLD</t>
        </is>
      </c>
      <c r="B215" s="38" t="inlineStr">
        <is>
          <t>15</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ADX_RANGING_THRESHOLD</t>
        </is>
      </c>
      <c r="B216" s="70" t="n">
        <v>20</v>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BANDAID_OFF_LOSER_RECOVER_PCT</t>
        </is>
      </c>
      <c r="B217" s="38" t="inlineStr">
        <is>
          <t>0</t>
        </is>
      </c>
      <c r="C217" s="38" t="n"/>
      <c r="D217" s="38" t="inlineStr">
        <is>
          <t>AUGMENT, ENTRY, EXIT, GLOBAL_CHECK, REDUCE,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BANDAID_OFF_LOSER_RECOVER_PCT</t>
        </is>
      </c>
      <c r="B218" s="38" t="inlineStr">
        <is>
          <t>2.0</t>
        </is>
      </c>
      <c r="C218" s="38" t="n"/>
      <c r="D218" s="38" t="inlineStr">
        <is>
          <t>AUGMENT, ENTRY, EXIT, GLOBAL_CHECK, REDUCE,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BANDAID_OFF_LOSER_RECOVER_PCT</t>
        </is>
      </c>
      <c r="B219" s="38" t="inlineStr">
        <is>
          <t>1.0</t>
        </is>
      </c>
      <c r="C219" s="38" t="n"/>
      <c r="D219" s="38" t="inlineStr">
        <is>
          <t>AUGMENT, ENTRY, EXIT, GLOBAL_CHECK, REDUCE,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BANDAID_OFF_LOSER_RECOVER_PCT</t>
        </is>
      </c>
      <c r="B220" s="38" t="inlineStr">
        <is>
          <t>0.5</t>
        </is>
      </c>
      <c r="C220" s="38" t="n"/>
      <c r="D220" s="38" t="inlineStr">
        <is>
          <t>AUGMENT, ENTRY, EXIT, GLOBAL_CHECK, REDUCE,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9" t="inlineStr">
        <is>
          <t>BAND_ARROW_ENABLED</t>
        </is>
      </c>
      <c r="B221" s="40" t="inlineStr">
        <is>
          <t>False</t>
        </is>
      </c>
      <c r="C221" s="38" t="n"/>
      <c r="D221" s="38" t="inlineStr">
        <is>
          <t>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BAND_ARROW_ENABLED</t>
        </is>
      </c>
      <c r="B222" s="38" t="inlineStr">
        <is>
          <t>True</t>
        </is>
      </c>
      <c r="C222" s="38" t="n"/>
      <c r="D222" s="38" t="inlineStr">
        <is>
          <t>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BTC_ACCEL_RAMP_REQUIRE_POSITIVE</t>
        </is>
      </c>
      <c r="B223" s="38" t="inlineStr">
        <is>
          <t>0.0</t>
        </is>
      </c>
      <c r="C223" s="38" t="n"/>
      <c r="D223" s="38" t="inlineStr">
        <is>
          <t>UNIVERSAL (ex-BTC) — ENTRY/EXIT/REENTRY</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BTC_ACCEL_RAMP_REQUIRE_POSITIVE</t>
        </is>
      </c>
      <c r="B224" s="38" t="inlineStr">
        <is>
          <t>0.0_ALT</t>
        </is>
      </c>
      <c r="C224" s="38" t="n"/>
      <c r="D224" s="38" t="inlineStr">
        <is>
          <t>UNIVERSAL (ex-BTC) — ENTRY/EXIT/REENTRY</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BTC_HARD_BLOCK_OTHER_ACCOUNTS</t>
        </is>
      </c>
      <c r="B225" s="38" t="inlineStr">
        <is>
          <t>0.0</t>
        </is>
      </c>
      <c r="C225" s="38" t="n"/>
      <c r="D225" s="38" t="inlineStr">
        <is>
          <t>UNIVERSAL (ex-BTC) — ENTRY/EXIT/REENTRY</t>
        </is>
      </c>
      <c r="E225" s="38" t="n"/>
      <c r="F225" s="26" t="n"/>
      <c r="G225" s="38">
        <f>IFERROR(VLOOKUP($A225&amp;"_"&amp;$B225,Results_Deltas!$A$2:$P$15000,5,FALSE),"")</f>
        <v/>
      </c>
      <c r="H225" s="38" t="inlineStr">
        <is>
          <t>Blanket (page end)</t>
        </is>
      </c>
      <c r="I225" s="26" t="n"/>
      <c r="J225" s="26" t="n"/>
      <c r="K225" s="26" t="n"/>
      <c r="L225" s="26" t="inlineStr">
        <is>
          <t>YES</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BTC_HARD_BLOCK_OTHER_ACCOUNTS</t>
        </is>
      </c>
      <c r="B226" s="38" t="inlineStr">
        <is>
          <t>0.0_ALT</t>
        </is>
      </c>
      <c r="C226" s="38" t="n"/>
      <c r="D226" s="38" t="inlineStr">
        <is>
          <t>UNIVERSAL (ex-BTC) — ENTRY/EXIT/REENTRY</t>
        </is>
      </c>
      <c r="E226" s="38" t="n"/>
      <c r="F226" s="26" t="n"/>
      <c r="G226" s="38">
        <f>IFERROR(VLOOKUP($A226&amp;"_"&amp;$B226,Results_Deltas!$A$2:$P$15000,5,FALSE),"")</f>
        <v/>
      </c>
      <c r="H226" s="38" t="inlineStr">
        <is>
          <t>Blanket (page end)</t>
        </is>
      </c>
      <c r="I226" s="26" t="n"/>
      <c r="J226" s="26" t="n"/>
      <c r="K226" s="26" t="n"/>
      <c r="L226" s="26" t="inlineStr">
        <is>
          <t>YES</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BTC_ROUND_BANDS_EACH_SIDE</t>
        </is>
      </c>
      <c r="B227" s="38" t="inlineStr">
        <is>
          <t>0.0</t>
        </is>
      </c>
      <c r="C227" s="38" t="n"/>
      <c r="D227" s="38" t="inlineStr">
        <is>
          <t>UNIVERSAL (ex-BTC) — ENTRY/EXIT/REENTRY</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BTC_ROUND_BANDS_EACH_SIDE</t>
        </is>
      </c>
      <c r="B228" s="38" t="inlineStr">
        <is>
          <t>0.0_ALT</t>
        </is>
      </c>
      <c r="C228" s="38" t="n"/>
      <c r="D228" s="38" t="inlineStr">
        <is>
          <t>UNIVERSAL (ex-BTC) — ENTRY/EXIT/REENTRY</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COOLDOWN_LOCKS_FILTER_TF</t>
        </is>
      </c>
      <c r="B229" s="38" t="inlineStr">
        <is>
          <t>OFF</t>
        </is>
      </c>
      <c r="C229" s="38" t="n"/>
      <c r="D229" s="38" t="inlineStr">
        <is>
          <t>GLOBAL_CHECK</t>
        </is>
      </c>
      <c r="E229" s="38" t="n"/>
      <c r="F229" s="26" t="n"/>
      <c r="G229" s="38">
        <f>IFERROR(VLOOKUP($A229&amp;"_"&amp;$B229,Results_Deltas!$A$2:$P$15000,5,FALSE),"")</f>
        <v/>
      </c>
      <c r="H229" s="38" t="inlineStr">
        <is>
          <t>Blanket (page end)</t>
        </is>
      </c>
      <c r="I229" s="26" t="n"/>
      <c r="J229" s="26" t="n"/>
      <c r="K229" s="26" t="n"/>
      <c r="L229" s="26" t="inlineStr">
        <is>
          <t>NO</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COOLDOWN_LOCKS_FILTER_TF</t>
        </is>
      </c>
      <c r="B230" s="38" t="inlineStr">
        <is>
          <t>D</t>
        </is>
      </c>
      <c r="C230" s="38" t="n"/>
      <c r="D230" s="38" t="inlineStr">
        <is>
          <t>GLOBAL_CHECK</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COOLDOWN_LOCKS_FILTER_TF</t>
        </is>
      </c>
      <c r="B231" s="38" t="inlineStr">
        <is>
          <t>4h</t>
        </is>
      </c>
      <c r="C231" s="38" t="n"/>
      <c r="D231" s="38" t="inlineStr">
        <is>
          <t>GLOBAL_CHECK</t>
        </is>
      </c>
      <c r="E231" s="38" t="n"/>
      <c r="F231" s="26" t="n"/>
      <c r="G231" s="38">
        <f>IFERROR(VLOOKUP($A231&amp;"_"&amp;$B231,Results_Deltas!$A$2:$P$15000,5,FALSE),"")</f>
        <v/>
      </c>
      <c r="H231" s="38" t="inlineStr">
        <is>
          <t>Blanket (page end)</t>
        </is>
      </c>
      <c r="I231" s="26" t="n"/>
      <c r="J231" s="26" t="n"/>
      <c r="K231" s="26" t="n"/>
      <c r="L231" s="26" t="inlineStr">
        <is>
          <t>YES</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7" t="inlineStr">
        <is>
          <t>COOLDOWN_LOCKS_FILTER_TF</t>
        </is>
      </c>
      <c r="B232" s="38" t="inlineStr">
        <is>
          <t>1h</t>
        </is>
      </c>
      <c r="C232" s="38" t="n"/>
      <c r="D232" s="38" t="inlineStr">
        <is>
          <t>GLOBAL_CHECK</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9" t="inlineStr">
        <is>
          <t>COOLDOWN_LOCKS_FILTER_TF</t>
        </is>
      </c>
      <c r="B233" s="40" t="inlineStr">
        <is>
          <t>15m</t>
        </is>
      </c>
      <c r="C233" s="38" t="n"/>
      <c r="D233" s="38" t="inlineStr">
        <is>
          <t>GLOBAL_CHECK</t>
        </is>
      </c>
      <c r="E233" s="38" t="n"/>
      <c r="F233" s="26" t="n"/>
      <c r="G233" s="38">
        <f>IFERROR(VLOOKUP($A233&amp;"_"&amp;$B233,Results_Deltas!$A$2:$P$15000,5,FALSE),"")</f>
        <v/>
      </c>
      <c r="H233" s="38" t="inlineStr">
        <is>
          <t>Blanket (page end)</t>
        </is>
      </c>
      <c r="I233" s="26" t="n"/>
      <c r="J233" s="26" t="n"/>
      <c r="K233" s="26" t="n"/>
      <c r="L233" s="26" t="inlineStr">
        <is>
          <t>NO</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9" t="inlineStr">
        <is>
          <t>CRYPTO_SPIKE_FADE_THRESHOLD_PCT</t>
        </is>
      </c>
      <c r="B234" s="70" t="n">
        <v>0</v>
      </c>
      <c r="C234" s="38" t="n"/>
      <c r="D234" s="38" t="inlineStr">
        <is>
          <t>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CRYPTO_SPIKE_FADE_THRESHOLD_PCT</t>
        </is>
      </c>
      <c r="B235" s="38" t="inlineStr">
        <is>
          <t>12.5</t>
        </is>
      </c>
      <c r="C235" s="38" t="n"/>
      <c r="D235" s="38" t="inlineStr">
        <is>
          <t>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CRYPTO_SPIKE_FADE_THRESHOLD_PCT</t>
        </is>
      </c>
      <c r="B236" s="38" t="inlineStr">
        <is>
          <t>7.5</t>
        </is>
      </c>
      <c r="C236" s="38" t="n"/>
      <c r="D236" s="38" t="inlineStr">
        <is>
          <t>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7" t="inlineStr">
        <is>
          <t>CRYPTO_SPIKE_FADE_THRESHOLD_PCT</t>
        </is>
      </c>
      <c r="B237" s="38" t="inlineStr">
        <is>
          <t>5</t>
        </is>
      </c>
      <c r="C237" s="38" t="n"/>
      <c r="D237" s="38" t="inlineStr">
        <is>
          <t>GLOBAL_CHECK, STOCKS_EXIT</t>
        </is>
      </c>
      <c r="E237" s="38" t="n"/>
      <c r="F237" s="26" t="n"/>
      <c r="G237" s="38">
        <f>IFERROR(VLOOKUP($A237&amp;"_"&amp;$B237,Results_Deltas!$A$2:$P$15000,5,FALSE),"")</f>
        <v/>
      </c>
      <c r="H237" s="38" t="inlineStr">
        <is>
          <t>Blanket (page end)</t>
        </is>
      </c>
      <c r="I237" s="26" t="n"/>
      <c r="J237" s="26" t="n"/>
      <c r="K237" s="26" t="n"/>
      <c r="L237" s="26" t="inlineStr">
        <is>
          <t>YES</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9" t="inlineStr">
        <is>
          <t>DC_MOMENT_STRONG_THRESHOLD</t>
        </is>
      </c>
      <c r="B238" s="70" t="n">
        <v>0</v>
      </c>
      <c r="C238" s="38" t="n"/>
      <c r="D238" s="38" t="inlineStr">
        <is>
          <t>ENTRY, GLOBAL_CHECK, STOCKS_EXIT</t>
        </is>
      </c>
      <c r="E238" s="38" t="n"/>
      <c r="F238" s="26" t="n"/>
      <c r="G238" s="38">
        <f>IFERROR(VLOOKUP($A238&amp;"_"&amp;$B238,Results_Deltas!$A$2:$P$15000,5,FALSE),"")</f>
        <v/>
      </c>
      <c r="H238" s="38" t="inlineStr">
        <is>
          <t>Blanket (page end)</t>
        </is>
      </c>
      <c r="I238" s="26" t="n"/>
      <c r="J238" s="26" t="n"/>
      <c r="K238" s="26" t="n"/>
      <c r="L238" s="26" t="inlineStr">
        <is>
          <t>NO</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DC_MOMENT_STRONG_THRESHOLD</t>
        </is>
      </c>
      <c r="B239" s="38" t="inlineStr">
        <is>
          <t>50</t>
        </is>
      </c>
      <c r="C239" s="38" t="n"/>
      <c r="D239" s="38" t="inlineStr">
        <is>
          <t>ENTRY, GLOBAL_CHECK, STOCKS_EXIT</t>
        </is>
      </c>
      <c r="E239" s="38" t="n"/>
      <c r="F239" s="26" t="n"/>
      <c r="G239" s="38">
        <f>IFERROR(VLOOKUP($A239&amp;"_"&amp;$B239,Results_Deltas!$A$2:$P$15000,5,FALSE),"")</f>
        <v/>
      </c>
      <c r="H239" s="38" t="inlineStr">
        <is>
          <t>Blanket (page end)</t>
        </is>
      </c>
      <c r="I239" s="26" t="n"/>
      <c r="J239" s="26" t="n"/>
      <c r="K239" s="26" t="n"/>
      <c r="L239" s="26" t="inlineStr">
        <is>
          <t>NO</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DC_MOMENT_STRONG_THRESHOLD</t>
        </is>
      </c>
      <c r="B240" s="38" t="inlineStr">
        <is>
          <t>30</t>
        </is>
      </c>
      <c r="C240" s="38" t="n"/>
      <c r="D240" s="38" t="inlineStr">
        <is>
          <t>ENTRY, GLOBAL_CHECK,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DC_MOMENT_STRONG_THRESHOLD</t>
        </is>
      </c>
      <c r="B241" s="38" t="inlineStr">
        <is>
          <t>20</t>
        </is>
      </c>
      <c r="C241" s="38" t="n"/>
      <c r="D241" s="38" t="inlineStr">
        <is>
          <t>ENTRY, GLOBAL_CHECK,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DELTA_HTF_GATE</t>
        </is>
      </c>
      <c r="B242" s="38" t="inlineStr">
        <is>
          <t>4h</t>
        </is>
      </c>
      <c r="C242" s="38" t="n"/>
      <c r="D242" s="38" t="inlineStr">
        <is>
          <t>ENTRY, GLOBAL_CHECK, STOCKS_EXIT</t>
        </is>
      </c>
      <c r="E242" s="38" t="n"/>
      <c r="F242" s="26" t="n"/>
      <c r="G242" s="38">
        <f>IFERROR(VLOOKUP($A242&amp;"_"&amp;$B242,Results_Deltas!$A$2:$P$15000,5,FALSE),"")</f>
        <v/>
      </c>
      <c r="H242" s="38" t="inlineStr">
        <is>
          <t>Blanket (page end)</t>
        </is>
      </c>
      <c r="I242" s="26" t="n"/>
      <c r="J242" s="26" t="n"/>
      <c r="K242" s="26" t="n"/>
      <c r="L242" s="26" t="inlineStr">
        <is>
          <t>YES</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DELTA_HTF_GATE</t>
        </is>
      </c>
      <c r="B243" s="38" t="inlineStr">
        <is>
          <t>4h_ALT</t>
        </is>
      </c>
      <c r="C243" s="38" t="n"/>
      <c r="D243" s="38" t="inlineStr">
        <is>
          <t>ENTRY, GLOBAL_CHECK,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9" t="inlineStr">
        <is>
          <t>DELTA_REENTRY_FILTER_ENABLED</t>
        </is>
      </c>
      <c r="B244" s="40" t="inlineStr">
        <is>
          <t>False</t>
        </is>
      </c>
      <c r="C244" s="38" t="n"/>
      <c r="D244" s="38" t="inlineStr">
        <is>
          <t>ENTRY, GLOBAL_CHECK,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DELTA_REENTRY_FILTER_ENABLED</t>
        </is>
      </c>
      <c r="B245" s="38" t="inlineStr">
        <is>
          <t>True</t>
        </is>
      </c>
      <c r="C245" s="38" t="n"/>
      <c r="D245" s="38" t="inlineStr">
        <is>
          <t>ENTRY, GLOBAL_CHECK,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DUP_GUARD_FILTER_TF</t>
        </is>
      </c>
      <c r="B246" s="38" t="inlineStr">
        <is>
          <t>OFF</t>
        </is>
      </c>
      <c r="C246" s="38" t="n"/>
      <c r="D246" s="38" t="inlineStr">
        <is>
          <t>GLOBAL_CHECK</t>
        </is>
      </c>
      <c r="E246" s="38" t="n"/>
      <c r="F246" s="26" t="n"/>
      <c r="G246" s="38">
        <f>IFERROR(VLOOKUP($A246&amp;"_"&amp;$B246,Results_Deltas!$A$2:$P$15000,5,FALSE),"")</f>
        <v/>
      </c>
      <c r="H246" s="38" t="inlineStr">
        <is>
          <t>Blanket (page end)</t>
        </is>
      </c>
      <c r="I246" s="26" t="n"/>
      <c r="J246" s="26" t="n"/>
      <c r="K246" s="26" t="n"/>
      <c r="L246" s="26" t="inlineStr">
        <is>
          <t>NO</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DUP_GUARD_FILTER_TF</t>
        </is>
      </c>
      <c r="B247" s="38" t="inlineStr">
        <is>
          <t>D</t>
        </is>
      </c>
      <c r="C247" s="38" t="n"/>
      <c r="D247" s="38" t="inlineStr">
        <is>
          <t>GLOBAL_CHECK</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DUP_GUARD_FILTER_TF</t>
        </is>
      </c>
      <c r="B248" s="38" t="inlineStr">
        <is>
          <t>4h</t>
        </is>
      </c>
      <c r="C248" s="38" t="n"/>
      <c r="D248" s="38" t="inlineStr">
        <is>
          <t>GLOBAL_CHECK</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7" t="inlineStr">
        <is>
          <t>DUP_GUARD_FILTER_TF</t>
        </is>
      </c>
      <c r="B249" s="38" t="inlineStr">
        <is>
          <t>1h</t>
        </is>
      </c>
      <c r="C249" s="38" t="n"/>
      <c r="D249" s="38" t="inlineStr">
        <is>
          <t>GLOBAL_CHECK</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9" t="inlineStr">
        <is>
          <t>DUP_GUARD_FILTER_TF</t>
        </is>
      </c>
      <c r="B250" s="40" t="inlineStr">
        <is>
          <t>15m</t>
        </is>
      </c>
      <c r="C250" s="38" t="n"/>
      <c r="D250" s="38" t="inlineStr">
        <is>
          <t>GLOBAL_CHECK</t>
        </is>
      </c>
      <c r="E250" s="38" t="n"/>
      <c r="F250" s="26" t="n"/>
      <c r="G250" s="38">
        <f>IFERROR(VLOOKUP($A250&amp;"_"&amp;$B250,Results_Deltas!$A$2:$P$15000,5,FALSE),"")</f>
        <v/>
      </c>
      <c r="H250" s="38" t="inlineStr">
        <is>
          <t>Blanket (page end)</t>
        </is>
      </c>
      <c r="I250" s="26" t="n"/>
      <c r="J250" s="26" t="n"/>
      <c r="K250" s="26" t="n"/>
      <c r="L250" s="26" t="inlineStr">
        <is>
          <t>NO</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EMA_9_21_FILTER_MIN_TFS</t>
        </is>
      </c>
      <c r="B251" s="38" t="inlineStr">
        <is>
          <t>0</t>
        </is>
      </c>
      <c r="C251" s="38" t="n"/>
      <c r="D251" s="38" t="inlineStr">
        <is>
          <t>GLOBAL_CHECK</t>
        </is>
      </c>
      <c r="E251" s="38" t="n"/>
      <c r="F251" s="26" t="n"/>
      <c r="G251" s="38">
        <f>IFERROR(VLOOKUP($A251&amp;"_"&amp;$B251,Results_Deltas!$A$2:$P$15000,5,FALSE),"")</f>
        <v/>
      </c>
      <c r="H251" s="38" t="inlineStr">
        <is>
          <t>Blanket (page end)</t>
        </is>
      </c>
      <c r="I251" s="26" t="n"/>
      <c r="J251" s="26" t="n"/>
      <c r="K251" s="26" t="n"/>
      <c r="L251" s="26" t="inlineStr">
        <is>
          <t>NO</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7" t="inlineStr">
        <is>
          <t>EMA_9_21_FILTER_MIN_TFS</t>
        </is>
      </c>
      <c r="B252" s="38" t="inlineStr">
        <is>
          <t>2</t>
        </is>
      </c>
      <c r="C252" s="38" t="n"/>
      <c r="D252" s="38" t="inlineStr">
        <is>
          <t>GLOBAL_CHECK</t>
        </is>
      </c>
      <c r="E252" s="38" t="n"/>
      <c r="F252" s="26" t="n"/>
      <c r="G252" s="38">
        <f>IFERROR(VLOOKUP($A252&amp;"_"&amp;$B252,Results_Deltas!$A$2:$P$15000,5,FALSE),"")</f>
        <v/>
      </c>
      <c r="H252" s="38" t="inlineStr">
        <is>
          <t>Blanket (page end)</t>
        </is>
      </c>
      <c r="I252" s="26" t="n"/>
      <c r="J252" s="26" t="n"/>
      <c r="K252" s="26" t="n"/>
      <c r="L252" s="26" t="inlineStr">
        <is>
          <t>YES</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EMA_9_21_FILTER_MIN_TFS</t>
        </is>
      </c>
      <c r="B253" s="38" t="inlineStr">
        <is>
          <t>1</t>
        </is>
      </c>
      <c r="C253" s="38" t="n"/>
      <c r="D253" s="38" t="inlineStr">
        <is>
          <t>GLOBAL_CHECK</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EMA_BLANKET_FILTER_ENABLED</t>
        </is>
      </c>
      <c r="B254" s="38" t="inlineStr">
        <is>
          <t>False</t>
        </is>
      </c>
      <c r="C254" s="38" t="n"/>
      <c r="D254" s="38" t="inlineStr">
        <is>
          <t>GLOBAL_CHECK</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9" t="inlineStr">
        <is>
          <t>EMA_BLANKET_FILTER_ENABLED</t>
        </is>
      </c>
      <c r="B255" s="40" t="inlineStr">
        <is>
          <t>True</t>
        </is>
      </c>
      <c r="C255" s="38" t="n"/>
      <c r="D255" s="38" t="inlineStr">
        <is>
          <t>GLOBAL_CHECK</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EMA_BLANKET_FILTER_MIN_TFS</t>
        </is>
      </c>
      <c r="B256" s="38" t="inlineStr">
        <is>
          <t>0</t>
        </is>
      </c>
      <c r="C256" s="38" t="n"/>
      <c r="D256" s="38" t="inlineStr">
        <is>
          <t>GLOBAL_CHECK</t>
        </is>
      </c>
      <c r="E256" s="38" t="n"/>
      <c r="F256" s="26" t="n"/>
      <c r="G256" s="38">
        <f>IFERROR(VLOOKUP($A256&amp;"_"&amp;$B256,Results_Deltas!$A$2:$P$15000,5,FALSE),"")</f>
        <v/>
      </c>
      <c r="H256" s="38" t="inlineStr">
        <is>
          <t>Blanket (page end)</t>
        </is>
      </c>
      <c r="I256" s="26" t="n"/>
      <c r="J256" s="26" t="n"/>
      <c r="K256" s="26" t="n"/>
      <c r="L256" s="26" t="inlineStr">
        <is>
          <t>YES</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EMA_BLANKET_FILTER_MIN_TFS</t>
        </is>
      </c>
      <c r="B257" s="38" t="inlineStr">
        <is>
          <t>2</t>
        </is>
      </c>
      <c r="C257" s="38" t="n"/>
      <c r="D257" s="38" t="inlineStr">
        <is>
          <t>GLOBAL_CHECK</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7" t="inlineStr">
        <is>
          <t>EMA_BLANKET_FILTER_MIN_TFS</t>
        </is>
      </c>
      <c r="B258" s="38" t="inlineStr">
        <is>
          <t>1</t>
        </is>
      </c>
      <c r="C258" s="38" t="n"/>
      <c r="D258" s="38" t="inlineStr">
        <is>
          <t>GLOBAL_CHECK</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EXECUTE_NOW_SINGLE_GATE_ENFORCE</t>
        </is>
      </c>
      <c r="B259" s="38" t="inlineStr">
        <is>
          <t>0.0</t>
        </is>
      </c>
      <c r="C259" s="38" t="n"/>
      <c r="D259" s="38" t="inlineStr">
        <is>
          <t>ENTRY, GLOBAL_CHECK, STOCKS_EXIT</t>
        </is>
      </c>
      <c r="E259" s="38" t="n"/>
      <c r="F259" s="26" t="n"/>
      <c r="G259" s="38">
        <f>IFERROR(VLOOKUP($A259&amp;"_"&amp;$B259,Results_Deltas!$A$2:$P$15000,5,FALSE),"")</f>
        <v/>
      </c>
      <c r="H259" s="38" t="inlineStr">
        <is>
          <t>Blanket (page end)</t>
        </is>
      </c>
      <c r="I259" s="26" t="n"/>
      <c r="J259" s="26" t="n"/>
      <c r="K259" s="26" t="n"/>
      <c r="L259" s="26" t="inlineStr">
        <is>
          <t>NO</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7" t="inlineStr">
        <is>
          <t>EXECUTE_NOW_SINGLE_GATE_ENFORCE</t>
        </is>
      </c>
      <c r="B260" s="38" t="inlineStr">
        <is>
          <t>0.0_ALT</t>
        </is>
      </c>
      <c r="C260" s="38" t="n"/>
      <c r="D260" s="38" t="inlineStr">
        <is>
          <t>ENTRY, GLOBAL_CHECK, STOCKS_EXIT</t>
        </is>
      </c>
      <c r="E260" s="38" t="n"/>
      <c r="F260" s="26" t="n"/>
      <c r="G260" s="38">
        <f>IFERROR(VLOOKUP($A260&amp;"_"&amp;$B260,Results_Deltas!$A$2:$P$15000,5,FALSE),"")</f>
        <v/>
      </c>
      <c r="H260" s="38" t="inlineStr">
        <is>
          <t>Blanket (page end)</t>
        </is>
      </c>
      <c r="I260" s="26" t="n"/>
      <c r="J260" s="26" t="n"/>
      <c r="K260" s="26" t="n"/>
      <c r="L260" s="26" t="inlineStr">
        <is>
          <t>NO</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EZ_MANAGE_THROTTLER_RATE</t>
        </is>
      </c>
      <c r="B261" s="38" t="inlineStr">
        <is>
          <t>0.0</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NO</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EZ_MANAGE_THROTTLER_RATE</t>
        </is>
      </c>
      <c r="B262" s="38" t="inlineStr">
        <is>
          <t>0.0_ALT</t>
        </is>
      </c>
      <c r="C262" s="38" t="n"/>
      <c r="D262" s="38" t="inlineStr">
        <is>
          <t>GLOBAL_CHECK, STOCKS_EXIT</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9" t="inlineStr">
        <is>
          <t>FG_FEAR_THRESHOLD</t>
        </is>
      </c>
      <c r="B263" s="70" t="n">
        <v>0</v>
      </c>
      <c r="C263" s="38" t="n"/>
      <c r="D263" s="38" t="inlineStr">
        <is>
          <t>GLOBAL_CHECK, STOCKS_EXIT</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7" t="inlineStr">
        <is>
          <t>FG_FEAR_THRESHOLD</t>
        </is>
      </c>
      <c r="B264" s="38" t="inlineStr">
        <is>
          <t>31.25</t>
        </is>
      </c>
      <c r="C264" s="38" t="n"/>
      <c r="D264" s="38" t="inlineStr">
        <is>
          <t>GLOBAL_CHECK, STOCKS_EXIT</t>
        </is>
      </c>
      <c r="E264" s="38" t="n"/>
      <c r="F264" s="26" t="n"/>
      <c r="G264" s="38">
        <f>IFERROR(VLOOKUP($A264&amp;"_"&amp;$B264,Results_Deltas!$A$2:$P$15000,5,FALSE),"")</f>
        <v/>
      </c>
      <c r="H264" s="38" t="inlineStr">
        <is>
          <t>Blanket (page end)</t>
        </is>
      </c>
      <c r="I264" s="26" t="n"/>
      <c r="J264" s="26" t="n"/>
      <c r="K264" s="26" t="n"/>
      <c r="L264" s="26" t="inlineStr">
        <is>
          <t>YES</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FG_FEAR_THRESHOLD</t>
        </is>
      </c>
      <c r="B265" s="38" t="inlineStr">
        <is>
          <t>18.75</t>
        </is>
      </c>
      <c r="C265" s="38" t="n"/>
      <c r="D265" s="38" t="inlineStr">
        <is>
          <t>GLOBAL_CHECK, STOCKS_EXIT</t>
        </is>
      </c>
      <c r="E265" s="38" t="n"/>
      <c r="F265" s="26" t="n"/>
      <c r="G265" s="38">
        <f>IFERROR(VLOOKUP($A265&amp;"_"&amp;$B265,Results_Deltas!$A$2:$P$15000,5,FALSE),"")</f>
        <v/>
      </c>
      <c r="H265" s="38" t="inlineStr">
        <is>
          <t>Blanket (page end)</t>
        </is>
      </c>
      <c r="I265" s="26" t="n"/>
      <c r="J265" s="26" t="n"/>
      <c r="K265" s="26" t="n"/>
      <c r="L265" s="26" t="inlineStr">
        <is>
          <t>NO</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FG_FEAR_THRESHOLD</t>
        </is>
      </c>
      <c r="B266" s="38" t="inlineStr">
        <is>
          <t>12.5</t>
        </is>
      </c>
      <c r="C266" s="38" t="n"/>
      <c r="D266" s="38" t="inlineStr">
        <is>
          <t>GLOBAL_CHECK, STOCKS_EXIT</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9" t="inlineStr">
        <is>
          <t>FG_GREED_THRESHOLD</t>
        </is>
      </c>
      <c r="B267" s="70" t="n">
        <v>0</v>
      </c>
      <c r="C267" s="38" t="n"/>
      <c r="D267" s="38" t="inlineStr">
        <is>
          <t>GLOBAL_CHECK, STOCKS_EXIT</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FG_GREED_THRESHOLD</t>
        </is>
      </c>
      <c r="B268" s="38" t="inlineStr">
        <is>
          <t>93.75</t>
        </is>
      </c>
      <c r="C268" s="38" t="n"/>
      <c r="D268" s="38" t="inlineStr">
        <is>
          <t>GLOBAL_CHECK, STOCKS_EXIT</t>
        </is>
      </c>
      <c r="E268" s="38" t="n"/>
      <c r="F268" s="26" t="n"/>
      <c r="G268" s="38">
        <f>IFERROR(VLOOKUP($A268&amp;"_"&amp;$B268,Results_Deltas!$A$2:$P$15000,5,FALSE),"")</f>
        <v/>
      </c>
      <c r="H268" s="38" t="inlineStr">
        <is>
          <t>Blanket (page end)</t>
        </is>
      </c>
      <c r="I268" s="26" t="n"/>
      <c r="J268" s="26" t="n"/>
      <c r="K268" s="26" t="n"/>
      <c r="L268" s="26" t="inlineStr">
        <is>
          <t>NO</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7" t="inlineStr">
        <is>
          <t>FG_GREED_THRESHOLD</t>
        </is>
      </c>
      <c r="B269" s="38" t="inlineStr">
        <is>
          <t>56.25</t>
        </is>
      </c>
      <c r="C269" s="38" t="n"/>
      <c r="D269" s="38" t="inlineStr">
        <is>
          <t>GLOBAL_CHECK, STOCKS_EXIT</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FG_GREED_THRESHOLD</t>
        </is>
      </c>
      <c r="B270" s="38" t="inlineStr">
        <is>
          <t>37.5</t>
        </is>
      </c>
      <c r="C270" s="38" t="n"/>
      <c r="D270" s="38" t="inlineStr">
        <is>
          <t>GLOBAL_CHECK, STOCKS_EXIT</t>
        </is>
      </c>
      <c r="E270" s="38" t="n"/>
      <c r="F270" s="26" t="n"/>
      <c r="G270" s="38">
        <f>IFERROR(VLOOKUP($A270&amp;"_"&amp;$B270,Results_Deltas!$A$2:$P$15000,5,FALSE),"")</f>
        <v/>
      </c>
      <c r="H270" s="38" t="inlineStr">
        <is>
          <t>Blanket (page end)</t>
        </is>
      </c>
      <c r="I270" s="26" t="n"/>
      <c r="J270" s="26" t="n"/>
      <c r="K270" s="26" t="n"/>
      <c r="L270" s="26" t="inlineStr">
        <is>
          <t>NO</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FUNDING_GATE_FILTER_TF</t>
        </is>
      </c>
      <c r="B271" s="38" t="inlineStr">
        <is>
          <t>OFF</t>
        </is>
      </c>
      <c r="C271" s="38" t="n"/>
      <c r="D271" s="38" t="inlineStr">
        <is>
          <t>GLOBAL_CHECK</t>
        </is>
      </c>
      <c r="E271" s="38" t="n"/>
      <c r="F271" s="26" t="n"/>
      <c r="G271" s="38">
        <f>IFERROR(VLOOKUP($A271&amp;"_"&amp;$B271,Results_Deltas!$A$2:$P$15000,5,FALSE),"")</f>
        <v/>
      </c>
      <c r="H271" s="38" t="inlineStr">
        <is>
          <t>Blanket (page end)</t>
        </is>
      </c>
      <c r="I271" s="26" t="n"/>
      <c r="J271" s="26" t="n"/>
      <c r="K271" s="26" t="n"/>
      <c r="L271" s="26" t="inlineStr">
        <is>
          <t>NO</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7" t="inlineStr">
        <is>
          <t>FUNDING_GATE_FILTER_TF</t>
        </is>
      </c>
      <c r="B272" s="38" t="inlineStr">
        <is>
          <t>D</t>
        </is>
      </c>
      <c r="C272" s="38" t="n"/>
      <c r="D272" s="38" t="inlineStr">
        <is>
          <t>GLOBAL_CHECK</t>
        </is>
      </c>
      <c r="E272" s="38" t="n"/>
      <c r="F272" s="26" t="n"/>
      <c r="G272" s="38">
        <f>IFERROR(VLOOKUP($A272&amp;"_"&amp;$B272,Results_Deltas!$A$2:$P$15000,5,FALSE),"")</f>
        <v/>
      </c>
      <c r="H272" s="38" t="inlineStr">
        <is>
          <t>Blanket (page end)</t>
        </is>
      </c>
      <c r="I272" s="26" t="n"/>
      <c r="J272" s="26" t="n"/>
      <c r="K272" s="26" t="n"/>
      <c r="L272" s="26" t="inlineStr">
        <is>
          <t>NO</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7" t="inlineStr">
        <is>
          <t>FUNDING_GATE_FILTER_TF</t>
        </is>
      </c>
      <c r="B273" s="38" t="inlineStr">
        <is>
          <t>4h</t>
        </is>
      </c>
      <c r="C273" s="38" t="n"/>
      <c r="D273" s="38" t="inlineStr">
        <is>
          <t>GLOBAL_CHECK</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FUNDING_GATE_FILTER_TF</t>
        </is>
      </c>
      <c r="B274" s="38" t="inlineStr">
        <is>
          <t>1h</t>
        </is>
      </c>
      <c r="C274" s="38" t="n"/>
      <c r="D274" s="38" t="inlineStr">
        <is>
          <t>GLOBAL_CHECK</t>
        </is>
      </c>
      <c r="E274" s="38" t="n"/>
      <c r="F274" s="26" t="n"/>
      <c r="G274" s="38">
        <f>IFERROR(VLOOKUP($A274&amp;"_"&amp;$B274,Results_Deltas!$A$2:$P$15000,5,FALSE),"")</f>
        <v/>
      </c>
      <c r="H274" s="38" t="inlineStr">
        <is>
          <t>Blanket (page end)</t>
        </is>
      </c>
      <c r="I274" s="26" t="n"/>
      <c r="J274" s="26" t="n"/>
      <c r="K274" s="26" t="n"/>
      <c r="L274" s="26" t="inlineStr">
        <is>
          <t>NO</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9" t="inlineStr">
        <is>
          <t>FUNDING_GATE_FILTER_TF</t>
        </is>
      </c>
      <c r="B275" s="40" t="inlineStr">
        <is>
          <t>15m</t>
        </is>
      </c>
      <c r="C275" s="38" t="n"/>
      <c r="D275" s="38" t="inlineStr">
        <is>
          <t>GLOBAL_CHECK</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FUNDING_GATE_LONG_MAX</t>
        </is>
      </c>
      <c r="B276" s="38" t="inlineStr">
        <is>
          <t>0.0</t>
        </is>
      </c>
      <c r="C276" s="38" t="n"/>
      <c r="D276" s="38" t="inlineStr">
        <is>
          <t>ENTRY, 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7" t="inlineStr">
        <is>
          <t>FUNDING_GATE_LONG_MAX</t>
        </is>
      </c>
      <c r="B277" s="38" t="inlineStr">
        <is>
          <t>0.0_ALT</t>
        </is>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NO</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FUNDING_GATE_MTF_REQUIRED</t>
        </is>
      </c>
      <c r="B278" s="38" t="inlineStr">
        <is>
          <t>0.0</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YES</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FUNDING_GATE_MTF_REQUIRED</t>
        </is>
      </c>
      <c r="B279" s="38" t="inlineStr">
        <is>
          <t>0.0_ALT</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FUNDING_GATE_SHORT_MIN</t>
        </is>
      </c>
      <c r="B280" s="38" t="inlineStr">
        <is>
          <t>0.0</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FUNDING_GATE_SHORT_MIN</t>
        </is>
      </c>
      <c r="B281" s="38" t="inlineStr">
        <is>
          <t>0.0_ALT</t>
        </is>
      </c>
      <c r="C281" s="38" t="n"/>
      <c r="D281" s="38" t="inlineStr">
        <is>
          <t>ENTRY, GLOBAL_CHECK, STOCKS_EXIT</t>
        </is>
      </c>
      <c r="E281" s="38" t="n"/>
      <c r="F281" s="26" t="n"/>
      <c r="G281" s="38">
        <f>IFERROR(VLOOKUP($A281&amp;"_"&amp;$B281,Results_Deltas!$A$2:$P$15000,5,FALSE),"")</f>
        <v/>
      </c>
      <c r="H281" s="38" t="inlineStr">
        <is>
          <t>Blanket (page end)</t>
        </is>
      </c>
      <c r="I281" s="26" t="n"/>
      <c r="J281" s="26" t="n"/>
      <c r="K281" s="26" t="n"/>
      <c r="L281" s="26" t="inlineStr">
        <is>
          <t>YES</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GOLDEN_RULE_BASE_USD</t>
        </is>
      </c>
      <c r="B282" s="38" t="inlineStr">
        <is>
          <t>0.0</t>
        </is>
      </c>
      <c r="C282" s="38" t="n"/>
      <c r="D282" s="38" t="inlineStr">
        <is>
          <t>GLOBAL_CHECK, STOCKS_EXIT</t>
        </is>
      </c>
      <c r="E282" s="38" t="n"/>
      <c r="F282" s="26" t="n"/>
      <c r="G282" s="38">
        <f>IFERROR(VLOOKUP($A282&amp;"_"&amp;$B282,Results_Deltas!$A$2:$P$15000,5,FALSE),"")</f>
        <v/>
      </c>
      <c r="H282" s="38" t="inlineStr">
        <is>
          <t>Blanket (page end)</t>
        </is>
      </c>
      <c r="I282" s="26" t="n"/>
      <c r="J282" s="26" t="n"/>
      <c r="K282" s="26" t="n"/>
      <c r="L282" s="26" t="inlineStr">
        <is>
          <t>NO</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GOLDEN_RULE_BASE_USD</t>
        </is>
      </c>
      <c r="B283" s="38" t="inlineStr">
        <is>
          <t>0.0_ALT</t>
        </is>
      </c>
      <c r="C283" s="38" t="n"/>
      <c r="D283" s="38" t="inlineStr">
        <is>
          <t>GLOBAL_CHECK, STOCKS_EXIT</t>
        </is>
      </c>
      <c r="E283" s="38" t="n"/>
      <c r="F283" s="26" t="n"/>
      <c r="G283" s="38">
        <f>IFERROR(VLOOKUP($A283&amp;"_"&amp;$B283,Results_Deltas!$A$2:$P$15000,5,FALSE),"")</f>
        <v/>
      </c>
      <c r="H283" s="38" t="inlineStr">
        <is>
          <t>Blanket (page end)</t>
        </is>
      </c>
      <c r="I283" s="26" t="n"/>
      <c r="J283" s="26" t="n"/>
      <c r="K283" s="26" t="n"/>
      <c r="L283" s="26" t="inlineStr">
        <is>
          <t>YES</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GR_FILTER_ALL_ENTRIES</t>
        </is>
      </c>
      <c r="B284" s="38" t="inlineStr">
        <is>
          <t>0.0</t>
        </is>
      </c>
      <c r="C284" s="38" t="n"/>
      <c r="D284" s="38" t="inlineStr">
        <is>
          <t>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7" t="inlineStr">
        <is>
          <t>GR_FILTER_ALL_ENTRIES</t>
        </is>
      </c>
      <c r="B285" s="38" t="inlineStr">
        <is>
          <t>0.0_ALT</t>
        </is>
      </c>
      <c r="C285" s="38" t="n"/>
      <c r="D285" s="38" t="inlineStr">
        <is>
          <t>GLOBAL_CHECK, STOCKS_EXIT</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9" t="inlineStr">
        <is>
          <t>GR_FILTER_VEC_ENABLED</t>
        </is>
      </c>
      <c r="B286" s="40" t="inlineStr">
        <is>
          <t>False</t>
        </is>
      </c>
      <c r="C286" s="38" t="n"/>
      <c r="D286" s="38" t="inlineStr">
        <is>
          <t>GLOBAL_CHECK</t>
        </is>
      </c>
      <c r="E286" s="38" t="n"/>
      <c r="F286" s="26" t="n"/>
      <c r="G286" s="38">
        <f>IFERROR(VLOOKUP($A286&amp;"_"&amp;$B286,Results_Deltas!$A$2:$P$15000,5,FALSE),"")</f>
        <v/>
      </c>
      <c r="H286" s="38" t="inlineStr">
        <is>
          <t>Blanket (page end)</t>
        </is>
      </c>
      <c r="I286" s="26" t="n"/>
      <c r="J286" s="26" t="n"/>
      <c r="K286" s="26" t="n"/>
      <c r="L286" s="26" t="inlineStr">
        <is>
          <t>NO</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GR_FILTER_VEC_ENABLED</t>
        </is>
      </c>
      <c r="B287" s="38" t="inlineStr">
        <is>
          <t>True</t>
        </is>
      </c>
      <c r="C287" s="38" t="n"/>
      <c r="D287" s="38" t="inlineStr">
        <is>
          <t>GLOBAL_CHECK</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GR_FILTER_VEC_MIN_TFS</t>
        </is>
      </c>
      <c r="B288" s="38" t="inlineStr">
        <is>
          <t>0</t>
        </is>
      </c>
      <c r="C288" s="38" t="n"/>
      <c r="D288" s="38" t="inlineStr">
        <is>
          <t>GLOBAL_CHECK</t>
        </is>
      </c>
      <c r="E288" s="38" t="n"/>
      <c r="F288" s="26" t="n"/>
      <c r="G288" s="38">
        <f>IFERROR(VLOOKUP($A288&amp;"_"&amp;$B288,Results_Deltas!$A$2:$P$15000,5,FALSE),"")</f>
        <v/>
      </c>
      <c r="H288" s="38" t="inlineStr">
        <is>
          <t>Blanket (page end)</t>
        </is>
      </c>
      <c r="I288" s="26" t="n"/>
      <c r="J288" s="26" t="n"/>
      <c r="K288" s="26" t="n"/>
      <c r="L288" s="26" t="inlineStr">
        <is>
          <t>YES</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GR_FILTER_VEC_MIN_TFS</t>
        </is>
      </c>
      <c r="B289" s="70" t="n">
        <v>0</v>
      </c>
      <c r="C289" s="38" t="n"/>
      <c r="D289" s="38" t="inlineStr">
        <is>
          <t>GLOBAL_CHECK</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GR_FILTER_VEC_MIN_TFS</t>
        </is>
      </c>
      <c r="B290" s="38" t="inlineStr">
        <is>
          <t>1</t>
        </is>
      </c>
      <c r="C290" s="38" t="n"/>
      <c r="D290" s="38" t="inlineStr">
        <is>
          <t>GLOBAL_CHECK</t>
        </is>
      </c>
      <c r="E290" s="38" t="n"/>
      <c r="F290" s="26" t="n"/>
      <c r="G290" s="38">
        <f>IFERROR(VLOOKUP($A290&amp;"_"&amp;$B290,Results_Deltas!$A$2:$P$15000,5,FALSE),"")</f>
        <v/>
      </c>
      <c r="H290" s="38" t="inlineStr">
        <is>
          <t>Blanket (page end)</t>
        </is>
      </c>
      <c r="I290" s="26" t="n"/>
      <c r="J290" s="26" t="n"/>
      <c r="K290" s="26" t="n"/>
      <c r="L290" s="26" t="inlineStr">
        <is>
          <t>NO</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9" t="inlineStr">
        <is>
          <t>HA_WICK_QUALITY_ENABLED</t>
        </is>
      </c>
      <c r="B291" s="40" t="inlineStr">
        <is>
          <t>False</t>
        </is>
      </c>
      <c r="C291" s="38" t="n"/>
      <c r="D291" s="38" t="inlineStr">
        <is>
          <t>ENTRY, GLOBAL_CHECK, STOCKS_EXIT</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HA_WICK_QUALITY_ENABLED</t>
        </is>
      </c>
      <c r="B292" s="38" t="inlineStr">
        <is>
          <t>True</t>
        </is>
      </c>
      <c r="C292" s="38" t="n"/>
      <c r="D292" s="38" t="inlineStr">
        <is>
          <t>ENTRY, GLOBAL_CHECK, STOCKS_EXIT</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9" t="inlineStr">
        <is>
          <t>HA_WICK_QUALITY_SCORE</t>
        </is>
      </c>
      <c r="B293" s="70" t="n">
        <v>0</v>
      </c>
      <c r="C293" s="38" t="n"/>
      <c r="D293" s="38" t="inlineStr">
        <is>
          <t>ENTRY, GLOBAL_CHECK, STOCKS_EXIT</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7" t="inlineStr">
        <is>
          <t>HA_WICK_QUALITY_SCORE</t>
        </is>
      </c>
      <c r="B294" s="38" t="inlineStr">
        <is>
          <t>15_ALT</t>
        </is>
      </c>
      <c r="C294" s="38" t="n"/>
      <c r="D294" s="38" t="inlineStr">
        <is>
          <t>ENTRY, GLOBAL_CHECK, STOCKS_EXIT</t>
        </is>
      </c>
      <c r="E294" s="38" t="n"/>
      <c r="F294" s="26" t="n"/>
      <c r="G294" s="38">
        <f>IFERROR(VLOOKUP($A294&amp;"_"&amp;$B294,Results_Deltas!$A$2:$P$15000,5,FALSE),"")</f>
        <v/>
      </c>
      <c r="H294" s="38" t="inlineStr">
        <is>
          <t>Blanket (page end)</t>
        </is>
      </c>
      <c r="I294" s="26" t="n"/>
      <c r="J294" s="26" t="n"/>
      <c r="K294" s="26" t="n"/>
      <c r="L294" s="26" t="inlineStr">
        <is>
          <t>NO</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HA_WICK_QUALITY_TF</t>
        </is>
      </c>
      <c r="B295" s="38" t="inlineStr">
        <is>
          <t>OFF</t>
        </is>
      </c>
      <c r="C295" s="38" t="n"/>
      <c r="D295" s="38" t="inlineStr">
        <is>
          <t>ENTRY, GLOBAL_CHECK, STOCKS_EXIT</t>
        </is>
      </c>
      <c r="E295" s="38" t="n"/>
      <c r="F295" s="26" t="n"/>
      <c r="G295" s="38">
        <f>IFERROR(VLOOKUP($A295&amp;"_"&amp;$B295,Results_Deltas!$A$2:$P$15000,5,FALSE),"")</f>
        <v/>
      </c>
      <c r="H295" s="38" t="inlineStr">
        <is>
          <t>Blanket (page end)</t>
        </is>
      </c>
      <c r="I295" s="26" t="n"/>
      <c r="J295" s="26" t="n"/>
      <c r="K295" s="26" t="n"/>
      <c r="L295" s="26" t="inlineStr">
        <is>
          <t>YES</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HA_WICK_QUALITY_TF</t>
        </is>
      </c>
      <c r="B296" s="38" t="inlineStr">
        <is>
          <t>D</t>
        </is>
      </c>
      <c r="C296" s="38" t="n"/>
      <c r="D296" s="38" t="inlineStr">
        <is>
          <t>ENTRY, GLOBAL_CHECK, STOCKS_EXIT</t>
        </is>
      </c>
      <c r="E296" s="38" t="n"/>
      <c r="F296" s="26" t="n"/>
      <c r="G296" s="38">
        <f>IFERROR(VLOOKUP($A296&amp;"_"&amp;$B296,Results_Deltas!$A$2:$P$15000,5,FALSE),"")</f>
        <v/>
      </c>
      <c r="H296" s="38" t="inlineStr">
        <is>
          <t>Blanket (page end)</t>
        </is>
      </c>
      <c r="I296" s="26" t="n"/>
      <c r="J296" s="26" t="n"/>
      <c r="K296" s="26" t="n"/>
      <c r="L296" s="26" t="inlineStr">
        <is>
          <t>NO</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HA_WICK_QUALITY_TF</t>
        </is>
      </c>
      <c r="B297" s="38" t="inlineStr">
        <is>
          <t>4h</t>
        </is>
      </c>
      <c r="C297" s="38" t="n"/>
      <c r="D297" s="38" t="inlineStr">
        <is>
          <t>ENTRY, GLOBAL_CHECK, STOCKS_EXIT</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9" t="inlineStr">
        <is>
          <t>HA_WICK_QUALITY_TF</t>
        </is>
      </c>
      <c r="B298" s="70" t="inlineStr">
        <is>
          <t>15m</t>
        </is>
      </c>
      <c r="C298" s="38" t="n"/>
      <c r="D298" s="38" t="inlineStr">
        <is>
          <t>ENTRY, GLOBAL_CHECK,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HA_WICK_QUALITY_TF</t>
        </is>
      </c>
      <c r="B299" s="38" t="inlineStr">
        <is>
          <t>15m</t>
        </is>
      </c>
      <c r="C299" s="38" t="n"/>
      <c r="D299" s="38" t="inlineStr">
        <is>
          <t>ENTRY, GLOBAL_CHECK, STOCKS_EXIT</t>
        </is>
      </c>
      <c r="E299" s="38" t="n"/>
      <c r="F299" s="26" t="n"/>
      <c r="G299" s="38">
        <f>IFERROR(VLOOKUP($A299&amp;"_"&amp;$B299,Results_Deltas!$A$2:$P$15000,5,FALSE),"")</f>
        <v/>
      </c>
      <c r="H299" s="38" t="inlineStr">
        <is>
          <t>Blanket (page end)</t>
        </is>
      </c>
      <c r="I299" s="26" t="n"/>
      <c r="J299" s="26" t="n"/>
      <c r="K299" s="26" t="n"/>
      <c r="L299" s="26" t="inlineStr">
        <is>
          <t>YES</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HLR_SMA_BAND_PCT</t>
        </is>
      </c>
      <c r="B300" s="38" t="inlineStr">
        <is>
          <t>0</t>
        </is>
      </c>
      <c r="C300" s="38" t="n"/>
      <c r="D300" s="38" t="inlineStr">
        <is>
          <t>ENTRY, GLOBAL_CHECK,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HLR_SMA_BAND_PCT</t>
        </is>
      </c>
      <c r="B301" s="38" t="inlineStr">
        <is>
          <t>2.0</t>
        </is>
      </c>
      <c r="C301" s="38" t="n"/>
      <c r="D301" s="38" t="inlineStr">
        <is>
          <t>ENTRY, GLOBAL_CHECK,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HLR_SMA_BAND_PCT</t>
        </is>
      </c>
      <c r="B302" s="38" t="inlineStr">
        <is>
          <t>1.0</t>
        </is>
      </c>
      <c r="C302" s="38" t="n"/>
      <c r="D302" s="38" t="inlineStr">
        <is>
          <t>ENTRY, GLOBAL_CHECK, STOCKS_EXIT</t>
        </is>
      </c>
      <c r="E302" s="38" t="n"/>
      <c r="F302" s="26" t="n"/>
      <c r="G302" s="38">
        <f>IFERROR(VLOOKUP($A302&amp;"_"&amp;$B302,Results_Deltas!$A$2:$P$15000,5,FALSE),"")</f>
        <v/>
      </c>
      <c r="H302" s="38" t="inlineStr">
        <is>
          <t>Blanket (page end)</t>
        </is>
      </c>
      <c r="I302" s="26" t="n"/>
      <c r="J302" s="26" t="n"/>
      <c r="K302" s="26" t="n"/>
      <c r="L302" s="26" t="inlineStr">
        <is>
          <t>NO</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HLR_SMA_BAND_PCT</t>
        </is>
      </c>
      <c r="B303" s="38" t="inlineStr">
        <is>
          <t>0.5</t>
        </is>
      </c>
      <c r="C303" s="38" t="n"/>
      <c r="D303" s="38" t="inlineStr">
        <is>
          <t>ENTRY, GLOBAL_CHECK,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HLR_TOP_MIN_TFS</t>
        </is>
      </c>
      <c r="B304" s="38" t="inlineStr">
        <is>
          <t>0</t>
        </is>
      </c>
      <c r="C304" s="38" t="n"/>
      <c r="D304" s="38" t="inlineStr">
        <is>
          <t>GLOBAL_CHECK, REENTRY,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9" t="inlineStr">
        <is>
          <t>HLR_TOP_MIN_TFS</t>
        </is>
      </c>
      <c r="B305" s="70" t="n">
        <v>0</v>
      </c>
      <c r="C305" s="38" t="n"/>
      <c r="D305" s="38" t="inlineStr">
        <is>
          <t>GLOBAL_CHECK, REENTRY,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7" t="inlineStr">
        <is>
          <t>HLR_TOP_MIN_TFS</t>
        </is>
      </c>
      <c r="B306" s="38" t="inlineStr">
        <is>
          <t>1</t>
        </is>
      </c>
      <c r="C306" s="38" t="n"/>
      <c r="D306" s="38" t="inlineStr">
        <is>
          <t>GLOBAL_CHECK, REENTRY,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HTF4_CONF</t>
        </is>
      </c>
      <c r="B307" s="38" t="inlineStr">
        <is>
          <t>False</t>
        </is>
      </c>
      <c r="C307" s="38" t="n"/>
      <c r="D307" s="38" t="inlineStr">
        <is>
          <t>GLOBAL_CHECK, STOCKS_EXIT</t>
        </is>
      </c>
      <c r="E307" s="38" t="n"/>
      <c r="F307" s="26" t="n"/>
      <c r="G307" s="38">
        <f>IFERROR(VLOOKUP($A307&amp;"_"&amp;$B307,Results_Deltas!$A$2:$P$15000,5,FALSE),"")</f>
        <v/>
      </c>
      <c r="H307" s="38" t="inlineStr">
        <is>
          <t>Blanket (page end)</t>
        </is>
      </c>
      <c r="I307" s="26" t="n"/>
      <c r="J307" s="26" t="n"/>
      <c r="K307" s="26" t="n"/>
      <c r="L307" s="26" t="inlineStr">
        <is>
          <t>NO</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HTF4_CONF</t>
        </is>
      </c>
      <c r="B308" s="38" t="inlineStr">
        <is>
          <t>False_ALT</t>
        </is>
      </c>
      <c r="C308" s="38" t="n"/>
      <c r="D308" s="38" t="inlineStr">
        <is>
          <t>GLOBAL_CHECK, STOCKS_EXIT</t>
        </is>
      </c>
      <c r="E308" s="38" t="n"/>
      <c r="F308" s="26" t="n"/>
      <c r="G308" s="38">
        <f>IFERROR(VLOOKUP($A308&amp;"_"&amp;$B308,Results_Deltas!$A$2:$P$15000,5,FALSE),"")</f>
        <v/>
      </c>
      <c r="H308" s="38" t="inlineStr">
        <is>
          <t>Blanket (page end)</t>
        </is>
      </c>
      <c r="I308" s="26" t="n"/>
      <c r="J308" s="26" t="n"/>
      <c r="K308" s="26" t="n"/>
      <c r="L308" s="26" t="inlineStr">
        <is>
          <t>YES</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9" t="inlineStr">
        <is>
          <t>HTF_DIRECTION_GATE_ENABLED</t>
        </is>
      </c>
      <c r="B309" s="40" t="inlineStr">
        <is>
          <t>False</t>
        </is>
      </c>
      <c r="C309" s="38" t="n"/>
      <c r="D309" s="38" t="inlineStr">
        <is>
          <t>ENTRY, 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HTF_DIRECTION_GATE_ENABLED</t>
        </is>
      </c>
      <c r="B310" s="38" t="inlineStr">
        <is>
          <t>True</t>
        </is>
      </c>
      <c r="C310" s="38" t="n"/>
      <c r="D310" s="38" t="inlineStr">
        <is>
          <t>ENTRY, GLOBAL_CHECK, STOCKS_EXIT</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HTF_GATE_BYPASS_RZ</t>
        </is>
      </c>
      <c r="B311" s="38" t="inlineStr">
        <is>
          <t>0.0</t>
        </is>
      </c>
      <c r="C311" s="38" t="n"/>
      <c r="D311" s="38" t="inlineStr">
        <is>
          <t>ENTRY, GLOBAL_CHECK, STOCKS_EXIT</t>
        </is>
      </c>
      <c r="E311" s="38" t="n"/>
      <c r="F311" s="26" t="n"/>
      <c r="G311" s="38">
        <f>IFERROR(VLOOKUP($A311&amp;"_"&amp;$B311,Results_Deltas!$A$2:$P$15000,5,FALSE),"")</f>
        <v/>
      </c>
      <c r="H311" s="38" t="inlineStr">
        <is>
          <t>Blanket (page end)</t>
        </is>
      </c>
      <c r="I311" s="26" t="n"/>
      <c r="J311" s="26" t="n"/>
      <c r="K311" s="26" t="n"/>
      <c r="L311" s="26" t="inlineStr">
        <is>
          <t>NO</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HTF_GATE_BYPASS_RZ</t>
        </is>
      </c>
      <c r="B312" s="38" t="inlineStr">
        <is>
          <t>0.0_ALT</t>
        </is>
      </c>
      <c r="C312" s="38" t="n"/>
      <c r="D312" s="38" t="inlineStr">
        <is>
          <t>ENTRY, GLOBAL_CHECK, STOCKS_EXIT</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HTF_GATE_D_MANDATORY</t>
        </is>
      </c>
      <c r="B313" s="38" t="inlineStr">
        <is>
          <t>0.0</t>
        </is>
      </c>
      <c r="C313" s="38" t="n"/>
      <c r="D313" s="38" t="inlineStr">
        <is>
          <t>ENTRY, GLOBAL_CHECK, STOCKS_EXIT</t>
        </is>
      </c>
      <c r="E313" s="38" t="n"/>
      <c r="F313" s="26" t="n"/>
      <c r="G313" s="38">
        <f>IFERROR(VLOOKUP($A313&amp;"_"&amp;$B313,Results_Deltas!$A$2:$P$15000,5,FALSE),"")</f>
        <v/>
      </c>
      <c r="H313" s="38" t="inlineStr">
        <is>
          <t>Blanket (page end)</t>
        </is>
      </c>
      <c r="I313" s="26" t="n"/>
      <c r="J313" s="26" t="n"/>
      <c r="K313" s="26" t="n"/>
      <c r="L313" s="26" t="inlineStr">
        <is>
          <t>YES</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HTF_GATE_D_MANDATORY</t>
        </is>
      </c>
      <c r="B314" s="38" t="inlineStr">
        <is>
          <t>0.0_ALT</t>
        </is>
      </c>
      <c r="C314" s="38" t="n"/>
      <c r="D314" s="38" t="inlineStr">
        <is>
          <t>ENTRY, GLOBAL_CHECK, STOCKS_EXIT</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HTF_GATE_MIN_CONFIRMATIONS</t>
        </is>
      </c>
      <c r="B315" s="38" t="inlineStr">
        <is>
          <t>0.0</t>
        </is>
      </c>
      <c r="C315" s="38" t="n"/>
      <c r="D315" s="38" t="inlineStr">
        <is>
          <t>ENTRY, GLOBAL_CHECK, STOCKS_EXIT</t>
        </is>
      </c>
      <c r="E315" s="38" t="n"/>
      <c r="F315" s="26" t="n"/>
      <c r="G315" s="38">
        <f>IFERROR(VLOOKUP($A315&amp;"_"&amp;$B315,Results_Deltas!$A$2:$P$15000,5,FALSE),"")</f>
        <v/>
      </c>
      <c r="H315" s="38" t="inlineStr">
        <is>
          <t>Blanket (page end)</t>
        </is>
      </c>
      <c r="I315" s="26" t="n"/>
      <c r="J315" s="26" t="n"/>
      <c r="K315" s="26" t="n"/>
      <c r="L315" s="26" t="inlineStr">
        <is>
          <t>YES</t>
        </is>
      </c>
      <c r="M315" s="26" t="n"/>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7" t="inlineStr">
        <is>
          <t>HTF_GATE_MIN_CONFIRMATIONS</t>
        </is>
      </c>
      <c r="B316" s="38" t="inlineStr">
        <is>
          <t>0.0_ALT</t>
        </is>
      </c>
      <c r="C316" s="38" t="n"/>
      <c r="D316" s="38" t="inlineStr">
        <is>
          <t>ENTRY, GLOBAL_CHECK, STOCKS_EXIT</t>
        </is>
      </c>
      <c r="E316" s="38" t="n"/>
      <c r="F316" s="26" t="n"/>
      <c r="G316" s="38">
        <f>IFERROR(VLOOKUP($A316&amp;"_"&amp;$B316,Results_Deltas!$A$2:$P$15000,5,FALSE),"")</f>
        <v/>
      </c>
      <c r="H316" s="38" t="inlineStr">
        <is>
          <t>Blanket (page end)</t>
        </is>
      </c>
      <c r="I316" s="26" t="n"/>
      <c r="J316" s="26" t="n"/>
      <c r="K316" s="26" t="n"/>
      <c r="L316" s="26" t="inlineStr">
        <is>
          <t>NO</t>
        </is>
      </c>
      <c r="M316" s="26" t="n"/>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7" t="inlineStr">
        <is>
          <t>HTF_TREND_VETO_BYPASS_ENABLED</t>
        </is>
      </c>
      <c r="B317" s="38" t="inlineStr">
        <is>
          <t>False</t>
        </is>
      </c>
      <c r="C317" s="38" t="n"/>
      <c r="D317" s="38" t="inlineStr">
        <is>
          <t>GLOBAL_CHECK, STOCKS_EXIT</t>
        </is>
      </c>
      <c r="E317" s="38" t="n"/>
      <c r="F317" s="26" t="n"/>
      <c r="G317" s="38">
        <f>IFERROR(VLOOKUP($A317&amp;"_"&amp;$B317,Results_Deltas!$A$2:$P$15000,5,FALSE),"")</f>
        <v/>
      </c>
      <c r="H317" s="38" t="inlineStr">
        <is>
          <t>Blanket (page end)</t>
        </is>
      </c>
      <c r="I317" s="26" t="n"/>
      <c r="J317" s="26" t="n"/>
      <c r="K317" s="26" t="n"/>
      <c r="L317" s="26" t="inlineStr">
        <is>
          <t>YES</t>
        </is>
      </c>
      <c r="M317" s="26" t="n"/>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9" t="inlineStr">
        <is>
          <t>HTF_TREND_VETO_BYPASS_ENABLED</t>
        </is>
      </c>
      <c r="B318" s="70" t="b">
        <v>0</v>
      </c>
      <c r="C318" s="38" t="n"/>
      <c r="D318" s="38" t="inlineStr">
        <is>
          <t>GLOBAL_CHECK, STOCKS_EXIT</t>
        </is>
      </c>
      <c r="E318" s="38" t="n"/>
      <c r="F318" s="26" t="n"/>
      <c r="G318" s="38">
        <f>IFERROR(VLOOKUP($A318&amp;"_"&amp;$B318,Results_Deltas!$A$2:$P$15000,5,FALSE),"")</f>
        <v/>
      </c>
      <c r="H318" s="38" t="inlineStr">
        <is>
          <t>Blanket (page end)</t>
        </is>
      </c>
      <c r="I318" s="26" t="n"/>
      <c r="J318" s="26" t="n"/>
      <c r="K318" s="26" t="n"/>
      <c r="L318" s="26" t="inlineStr">
        <is>
          <t>NO</t>
        </is>
      </c>
      <c r="M318" s="26" t="n"/>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7" t="inlineStr">
        <is>
          <t>HTF_TREND_VETO_BYPASS_REASONS</t>
        </is>
      </c>
      <c r="B319" s="38" t="inlineStr">
        <is>
          <t>0.0</t>
        </is>
      </c>
      <c r="C319" s="38" t="n"/>
      <c r="D319" s="38" t="inlineStr">
        <is>
          <t>GLOBAL_CHECK, STOCKS_EXIT</t>
        </is>
      </c>
      <c r="E319" s="38" t="n"/>
      <c r="F319" s="26" t="n"/>
      <c r="G319" s="38">
        <f>IFERROR(VLOOKUP($A319&amp;"_"&amp;$B319,Results_Deltas!$A$2:$P$15000,5,FALSE),"")</f>
        <v/>
      </c>
      <c r="H319" s="38" t="inlineStr">
        <is>
          <t>Blanket (page end)</t>
        </is>
      </c>
      <c r="I319" s="26" t="n"/>
      <c r="J319" s="26" t="n"/>
      <c r="K319" s="26" t="n"/>
      <c r="L319" s="26" t="inlineStr">
        <is>
          <t>YES</t>
        </is>
      </c>
      <c r="M319" s="26" t="n"/>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HTF_TREND_VETO_BYPASS_REASONS</t>
        </is>
      </c>
      <c r="B320" s="38" t="inlineStr">
        <is>
          <t>0.0_ALT</t>
        </is>
      </c>
      <c r="C320" s="38" t="n"/>
      <c r="D320" s="38" t="inlineStr">
        <is>
          <t>GLOBAL_CHECK, STOCKS_EXIT</t>
        </is>
      </c>
      <c r="E320" s="38" t="n"/>
      <c r="F320" s="26" t="n"/>
      <c r="G320" s="38">
        <f>IFERROR(VLOOKUP($A320&amp;"_"&amp;$B320,Results_Deltas!$A$2:$P$15000,5,FALSE),"")</f>
        <v/>
      </c>
      <c r="H320" s="38" t="inlineStr">
        <is>
          <t>Blanket (page end)</t>
        </is>
      </c>
      <c r="I320" s="26" t="n"/>
      <c r="J320" s="26" t="n"/>
      <c r="K320" s="26" t="n"/>
      <c r="L320" s="26" t="inlineStr">
        <is>
          <t>NO</t>
        </is>
      </c>
      <c r="M320" s="26" t="n"/>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LEADERBOARD_FILTER</t>
        </is>
      </c>
      <c r="B321" s="38" t="inlineStr">
        <is>
          <t>False</t>
        </is>
      </c>
      <c r="C321" s="38" t="n"/>
      <c r="D321" s="38" t="inlineStr">
        <is>
          <t>AUGMENT, ENTRY, EXIT, GLOBAL_CHECK, REDUCE, STOCKS_EXIT</t>
        </is>
      </c>
      <c r="E321" s="38" t="n"/>
      <c r="F321" s="26" t="n"/>
      <c r="G321" s="38">
        <f>IFERROR(VLOOKUP($A321&amp;"_"&amp;$B321,Results_Deltas!$A$2:$P$15000,5,FALSE),"")</f>
        <v/>
      </c>
      <c r="H321" s="38" t="inlineStr">
        <is>
          <t>Blanket (page end)</t>
        </is>
      </c>
      <c r="I321" s="26" t="n"/>
      <c r="J321" s="26" t="n"/>
      <c r="K321" s="26" t="n"/>
      <c r="L321" s="26" t="inlineStr">
        <is>
          <t>YES</t>
        </is>
      </c>
      <c r="M321" s="26" t="n"/>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LEADERBOARD_FILTER</t>
        </is>
      </c>
      <c r="B322" s="38" t="inlineStr">
        <is>
          <t>False_ALT</t>
        </is>
      </c>
      <c r="C322" s="38" t="n"/>
      <c r="D322" s="38" t="inlineStr">
        <is>
          <t>AUGMENT, ENTRY, EXIT, GLOBAL_CHECK, REDUCE, STOCKS_EXIT</t>
        </is>
      </c>
      <c r="E322" s="38" t="n"/>
      <c r="F322" s="26" t="n"/>
      <c r="G322" s="38">
        <f>IFERROR(VLOOKUP($A322&amp;"_"&amp;$B322,Results_Deltas!$A$2:$P$15000,5,FALSE),"")</f>
        <v/>
      </c>
      <c r="H322" s="38" t="inlineStr">
        <is>
          <t>Blanket (page end)</t>
        </is>
      </c>
      <c r="I322" s="26" t="n"/>
      <c r="J322" s="26" t="n"/>
      <c r="K322" s="26" t="n"/>
      <c r="L322" s="26" t="inlineStr">
        <is>
          <t>NO</t>
        </is>
      </c>
      <c r="M322" s="26" t="n"/>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9" t="inlineStr">
        <is>
          <t>LH_HL_FILTER_ENABLED</t>
        </is>
      </c>
      <c r="B323" s="40" t="inlineStr">
        <is>
          <t>False</t>
        </is>
      </c>
      <c r="C323" s="38" t="n"/>
      <c r="D323" s="38" t="inlineStr">
        <is>
          <t>ENTRY, GLOBAL_CHECK, STOCKS_EXIT</t>
        </is>
      </c>
      <c r="E323" s="38" t="n"/>
      <c r="F323" s="26" t="n"/>
      <c r="G323" s="38">
        <f>IFERROR(VLOOKUP($A323&amp;"_"&amp;$B323,Results_Deltas!$A$2:$P$15000,5,FALSE),"")</f>
        <v/>
      </c>
      <c r="H323" s="38" t="inlineStr">
        <is>
          <t>Blanket (page end)</t>
        </is>
      </c>
      <c r="I323" s="26" t="n"/>
      <c r="J323" s="26" t="n"/>
      <c r="K323" s="26" t="n"/>
      <c r="L323" s="26" t="inlineStr">
        <is>
          <t>NO</t>
        </is>
      </c>
      <c r="M323" s="26" t="n"/>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LH_HL_FILTER_ENABLED</t>
        </is>
      </c>
      <c r="B324" s="38" t="inlineStr">
        <is>
          <t>True</t>
        </is>
      </c>
      <c r="C324" s="38" t="n"/>
      <c r="D324" s="38" t="inlineStr">
        <is>
          <t>ENTRY, GLOBAL_CHECK, STOCKS_EXIT</t>
        </is>
      </c>
      <c r="E324" s="38" t="n"/>
      <c r="F324" s="26" t="n"/>
      <c r="G324" s="38">
        <f>IFERROR(VLOOKUP($A324&amp;"_"&amp;$B324,Results_Deltas!$A$2:$P$15000,5,FALSE),"")</f>
        <v/>
      </c>
      <c r="H324" s="38" t="inlineStr">
        <is>
          <t>Blanket (page end)</t>
        </is>
      </c>
      <c r="I324" s="26" t="n"/>
      <c r="J324" s="26" t="n"/>
      <c r="K324" s="26" t="n"/>
      <c r="L324" s="26" t="inlineStr">
        <is>
          <t>NO</t>
        </is>
      </c>
      <c r="M324" s="26" t="n"/>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9" t="inlineStr">
        <is>
          <t>LH_HL_FILTER_MODE</t>
        </is>
      </c>
      <c r="B325" s="40" t="inlineStr">
        <is>
          <t>STRICT_2BAR</t>
        </is>
      </c>
      <c r="C325" s="38" t="n"/>
      <c r="D325" s="38" t="inlineStr">
        <is>
          <t>ENTRY, GLOBAL_CHECK, STOCKS_EXIT</t>
        </is>
      </c>
      <c r="E325" s="38" t="n"/>
      <c r="F325" s="26" t="n"/>
      <c r="G325" s="38">
        <f>IFERROR(VLOOKUP($A325&amp;"_"&amp;$B325,Results_Deltas!$A$2:$P$15000,5,FALSE),"")</f>
        <v/>
      </c>
      <c r="H325" s="38" t="inlineStr">
        <is>
          <t>Blanket (page end)</t>
        </is>
      </c>
      <c r="I325" s="26" t="n"/>
      <c r="J325" s="26" t="n"/>
      <c r="K325" s="26" t="n"/>
      <c r="L325" s="26" t="inlineStr">
        <is>
          <t>NO</t>
        </is>
      </c>
      <c r="M325" s="26" t="n"/>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LH_HL_FILTER_MODE</t>
        </is>
      </c>
      <c r="B326" s="38" t="inlineStr">
        <is>
          <t>STRICT_2BAR_ALT</t>
        </is>
      </c>
      <c r="C326" s="38" t="n"/>
      <c r="D326" s="38" t="inlineStr">
        <is>
          <t>ENTRY, GLOBAL_CHECK, STOCKS_EXIT</t>
        </is>
      </c>
      <c r="E326" s="38" t="n"/>
      <c r="F326" s="26" t="n"/>
      <c r="G326" s="38">
        <f>IFERROR(VLOOKUP($A326&amp;"_"&amp;$B326,Results_Deltas!$A$2:$P$15000,5,FALSE),"")</f>
        <v/>
      </c>
      <c r="H326" s="38" t="inlineStr">
        <is>
          <t>Blanket (page end)</t>
        </is>
      </c>
      <c r="I326" s="26" t="n"/>
      <c r="J326" s="26" t="n"/>
      <c r="K326" s="26" t="n"/>
      <c r="L326" s="26" t="inlineStr">
        <is>
          <t>NO</t>
        </is>
      </c>
      <c r="M326" s="26" t="n"/>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9" t="inlineStr">
        <is>
          <t>LH_HL_FILTER_REQUIRE_BOTH</t>
        </is>
      </c>
      <c r="B327" s="40" t="inlineStr">
        <is>
          <t>False</t>
        </is>
      </c>
      <c r="C327" s="38" t="n"/>
      <c r="D327" s="38" t="inlineStr">
        <is>
          <t>ENTRY, GLOBAL_CHECK, STOCKS_EXIT</t>
        </is>
      </c>
      <c r="E327" s="38" t="n"/>
      <c r="F327" s="26" t="n"/>
      <c r="G327" s="38">
        <f>IFERROR(VLOOKUP($A327&amp;"_"&amp;$B327,Results_Deltas!$A$2:$P$15000,5,FALSE),"")</f>
        <v/>
      </c>
      <c r="H327" s="38" t="inlineStr">
        <is>
          <t>Blanket (page end)</t>
        </is>
      </c>
      <c r="I327" s="26" t="n"/>
      <c r="J327" s="26" t="n"/>
      <c r="K327" s="26" t="n"/>
      <c r="L327" s="26" t="inlineStr">
        <is>
          <t>YES</t>
        </is>
      </c>
      <c r="M327" s="26" t="n"/>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7" t="inlineStr">
        <is>
          <t>LH_HL_FILTER_REQUIRE_BOTH</t>
        </is>
      </c>
      <c r="B328" s="38" t="inlineStr">
        <is>
          <t>False_ALT</t>
        </is>
      </c>
      <c r="C328" s="38" t="n"/>
      <c r="D328" s="38" t="inlineStr">
        <is>
          <t>ENTRY, GLOBAL_CHECK, STOCKS_EXIT</t>
        </is>
      </c>
      <c r="E328" s="38" t="n"/>
      <c r="F328" s="26" t="n"/>
      <c r="G328" s="38">
        <f>IFERROR(VLOOKUP($A328&amp;"_"&amp;$B328,Results_Deltas!$A$2:$P$15000,5,FALSE),"")</f>
        <v/>
      </c>
      <c r="H328" s="38" t="inlineStr">
        <is>
          <t>Blanket (page end)</t>
        </is>
      </c>
      <c r="I328" s="26" t="n"/>
      <c r="J328" s="26" t="n"/>
      <c r="K328" s="26" t="n"/>
      <c r="L328" s="26" t="inlineStr">
        <is>
          <t>NO</t>
        </is>
      </c>
      <c r="M328" s="26" t="n"/>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9" t="inlineStr">
        <is>
          <t>LIVE_VEC_EMERGENCY_BRAKE_ENABLED</t>
        </is>
      </c>
      <c r="B329" s="40" t="inlineStr">
        <is>
          <t>False</t>
        </is>
      </c>
      <c r="C329" s="38" t="n"/>
      <c r="D329" s="38" t="inlineStr">
        <is>
          <t>GLOBAL_CHECK, STOCKS_EXIT</t>
        </is>
      </c>
      <c r="E329" s="38" t="n"/>
      <c r="F329" s="26" t="n"/>
      <c r="G329" s="38">
        <f>IFERROR(VLOOKUP($A329&amp;"_"&amp;$B329,Results_Deltas!$A$2:$P$15000,5,FALSE),"")</f>
        <v/>
      </c>
      <c r="H329" s="38" t="inlineStr">
        <is>
          <t>Blanket (page end)</t>
        </is>
      </c>
      <c r="I329" s="26" t="n"/>
      <c r="J329" s="26" t="n"/>
      <c r="K329" s="26" t="n"/>
      <c r="L329" s="26" t="inlineStr">
        <is>
          <t>NO</t>
        </is>
      </c>
      <c r="M329" s="26" t="n"/>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7" t="inlineStr">
        <is>
          <t>LIVE_VEC_EMERGENCY_BRAKE_ENABLED</t>
        </is>
      </c>
      <c r="B330" s="38" t="inlineStr">
        <is>
          <t>True</t>
        </is>
      </c>
      <c r="C330" s="38" t="n"/>
      <c r="D330" s="38" t="inlineStr">
        <is>
          <t>GLOBAL_CHECK, STOCKS_EXIT</t>
        </is>
      </c>
      <c r="E330" s="38" t="n"/>
      <c r="F330" s="26" t="n"/>
      <c r="G330" s="38">
        <f>IFERROR(VLOOKUP($A330&amp;"_"&amp;$B330,Results_Deltas!$A$2:$P$15000,5,FALSE),"")</f>
        <v/>
      </c>
      <c r="H330" s="38" t="inlineStr">
        <is>
          <t>Blanket (page end)</t>
        </is>
      </c>
      <c r="I330" s="26" t="n"/>
      <c r="J330" s="26" t="n"/>
      <c r="K330" s="26" t="n"/>
      <c r="L330" s="26" t="inlineStr">
        <is>
          <t>YES</t>
        </is>
      </c>
      <c r="M330" s="26" t="n"/>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9" t="inlineStr">
        <is>
          <t>LR_BAND_LADDER_STOCH_EXTREME</t>
        </is>
      </c>
      <c r="B331" s="40" t="inlineStr">
        <is>
          <t>30.0</t>
        </is>
      </c>
      <c r="C331" s="38" t="n"/>
      <c r="D331" s="38" t="inlineStr">
        <is>
          <t>GLOBAL_CHECK, STOCKS_EXIT</t>
        </is>
      </c>
      <c r="E331" s="38" t="n"/>
      <c r="F331" s="26" t="n"/>
      <c r="G331" s="38">
        <f>IFERROR(VLOOKUP($A331&amp;"_"&amp;$B331,Results_Deltas!$A$2:$P$15000,5,FALSE),"")</f>
        <v/>
      </c>
      <c r="H331" s="38" t="inlineStr">
        <is>
          <t>Blanket (page end)</t>
        </is>
      </c>
      <c r="I331" s="26" t="n"/>
      <c r="J331" s="26" t="n"/>
      <c r="K331" s="26" t="n"/>
      <c r="L331" s="26" t="inlineStr">
        <is>
          <t>NO</t>
        </is>
      </c>
      <c r="M331" s="26" t="n"/>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7" t="inlineStr">
        <is>
          <t>LR_BAND_LADDER_STOCH_EXTREME</t>
        </is>
      </c>
      <c r="B332" s="38" t="inlineStr">
        <is>
          <t>30.0_ALT</t>
        </is>
      </c>
      <c r="C332" s="38" t="n"/>
      <c r="D332" s="38" t="inlineStr">
        <is>
          <t>GLOBAL_CHECK, STOCKS_EXIT</t>
        </is>
      </c>
      <c r="E332" s="38" t="n"/>
      <c r="F332" s="26" t="n"/>
      <c r="G332" s="38">
        <f>IFERROR(VLOOKUP($A332&amp;"_"&amp;$B332,Results_Deltas!$A$2:$P$15000,5,FALSE),"")</f>
        <v/>
      </c>
      <c r="H332" s="38" t="inlineStr">
        <is>
          <t>Blanket (page end)</t>
        </is>
      </c>
      <c r="I332" s="26" t="n"/>
      <c r="J332" s="26" t="n"/>
      <c r="K332" s="26" t="n"/>
      <c r="L332" s="26" t="inlineStr">
        <is>
          <t>YES</t>
        </is>
      </c>
      <c r="M332" s="26" t="n"/>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LR_BAND_LADDER_TF_BOTTOM</t>
        </is>
      </c>
      <c r="B333" s="38" t="inlineStr">
        <is>
          <t>0</t>
        </is>
      </c>
      <c r="C333" s="38" t="n"/>
      <c r="D333" s="38" t="inlineStr">
        <is>
          <t>GLOBAL_CHECK, STOCKS_EXIT</t>
        </is>
      </c>
      <c r="E333" s="38" t="n"/>
      <c r="F333" s="26" t="n"/>
      <c r="G333" s="38">
        <f>IFERROR(VLOOKUP($A333&amp;"_"&amp;$B333,Results_Deltas!$A$2:$P$15000,5,FALSE),"")</f>
        <v/>
      </c>
      <c r="H333" s="38" t="inlineStr">
        <is>
          <t>Blanket (page end)</t>
        </is>
      </c>
      <c r="I333" s="26" t="n"/>
      <c r="J333" s="26" t="n"/>
      <c r="K333" s="26" t="n"/>
      <c r="L333" s="26" t="inlineStr">
        <is>
          <t>NO</t>
        </is>
      </c>
      <c r="M333" s="26" t="n"/>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LR_BAND_LADDER_TF_BOTTOM</t>
        </is>
      </c>
      <c r="B334" s="38" t="inlineStr">
        <is>
          <t>1</t>
        </is>
      </c>
      <c r="C334" s="38" t="n"/>
      <c r="D334" s="38" t="inlineStr">
        <is>
          <t>GLOBAL_CHECK, STOCKS_EXIT</t>
        </is>
      </c>
      <c r="E334" s="38" t="n"/>
      <c r="F334" s="26" t="n"/>
      <c r="G334" s="38">
        <f>IFERROR(VLOOKUP($A334&amp;"_"&amp;$B334,Results_Deltas!$A$2:$P$15000,5,FALSE),"")</f>
        <v/>
      </c>
      <c r="H334" s="38" t="inlineStr">
        <is>
          <t>Blanket (page end)</t>
        </is>
      </c>
      <c r="I334" s="26" t="n"/>
      <c r="J334" s="26" t="n"/>
      <c r="K334" s="26" t="n"/>
      <c r="L334" s="26" t="inlineStr">
        <is>
          <t>YES</t>
        </is>
      </c>
      <c r="M334" s="26" t="n"/>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LR_BAND_LADDER_TF_TOP</t>
        </is>
      </c>
      <c r="B335" s="38" t="inlineStr">
        <is>
          <t>0</t>
        </is>
      </c>
      <c r="C335" s="38" t="n"/>
      <c r="D335" s="38" t="inlineStr">
        <is>
          <t>GLOBAL_CHECK, STOCKS_EXIT</t>
        </is>
      </c>
      <c r="E335" s="38" t="n"/>
      <c r="F335" s="26" t="n"/>
      <c r="G335" s="38">
        <f>IFERROR(VLOOKUP($A335&amp;"_"&amp;$B335,Results_Deltas!$A$2:$P$15000,5,FALSE),"")</f>
        <v/>
      </c>
      <c r="H335" s="38" t="inlineStr">
        <is>
          <t>Blanket (page end)</t>
        </is>
      </c>
      <c r="I335" s="26" t="n"/>
      <c r="J335" s="26" t="n"/>
      <c r="K335" s="26" t="n"/>
      <c r="L335" s="26" t="inlineStr">
        <is>
          <t>NO</t>
        </is>
      </c>
      <c r="M335" s="26" t="n"/>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LR_BAND_LADDER_TF_TOP</t>
        </is>
      </c>
      <c r="B336" s="38" t="inlineStr">
        <is>
          <t>1</t>
        </is>
      </c>
      <c r="C336" s="38" t="n"/>
      <c r="D336" s="38" t="inlineStr">
        <is>
          <t>GLOBAL_CHECK, STOCKS_EXIT</t>
        </is>
      </c>
      <c r="E336" s="38" t="n"/>
      <c r="F336" s="26" t="n"/>
      <c r="G336" s="38">
        <f>IFERROR(VLOOKUP($A336&amp;"_"&amp;$B336,Results_Deltas!$A$2:$P$15000,5,FALSE),"")</f>
        <v/>
      </c>
      <c r="H336" s="38" t="inlineStr">
        <is>
          <t>Blanket (page end)</t>
        </is>
      </c>
      <c r="I336" s="26" t="n"/>
      <c r="J336" s="26" t="n"/>
      <c r="K336" s="26" t="n"/>
      <c r="L336" s="26" t="inlineStr">
        <is>
          <t>YES</t>
        </is>
      </c>
      <c r="M336" s="26" t="n"/>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9" t="inlineStr">
        <is>
          <t>MANDATORY_REENTRY_WT_FILTER_MIN_TFS</t>
        </is>
      </c>
      <c r="B337" s="70" t="n">
        <v>0</v>
      </c>
      <c r="C337" s="38" t="n"/>
      <c r="D337" s="38" t="inlineStr">
        <is>
          <t>GLOBAL_CHECK, STOCKS_EXIT</t>
        </is>
      </c>
      <c r="E337" s="38" t="n"/>
      <c r="F337" s="26" t="n"/>
      <c r="G337" s="38">
        <f>IFERROR(VLOOKUP($A337&amp;"_"&amp;$B337,Results_Deltas!$A$2:$P$15000,5,FALSE),"")</f>
        <v/>
      </c>
      <c r="H337" s="38" t="inlineStr">
        <is>
          <t>Blanket (page end)</t>
        </is>
      </c>
      <c r="I337" s="26" t="n"/>
      <c r="J337" s="26" t="n"/>
      <c r="K337" s="26" t="n"/>
      <c r="L337" s="26" t="inlineStr">
        <is>
          <t>NO</t>
        </is>
      </c>
      <c r="M337" s="26" t="n"/>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MANDATORY_REENTRY_WT_FILTER_MIN_TFS</t>
        </is>
      </c>
      <c r="B338" s="38" t="inlineStr">
        <is>
          <t>3</t>
        </is>
      </c>
      <c r="C338" s="38" t="n"/>
      <c r="D338" s="38" t="inlineStr">
        <is>
          <t>GLOBAL_CHECK, STOCKS_EXIT</t>
        </is>
      </c>
      <c r="E338" s="38" t="n"/>
      <c r="F338" s="26" t="n"/>
      <c r="G338" s="38">
        <f>IFERROR(VLOOKUP($A338&amp;"_"&amp;$B338,Results_Deltas!$A$2:$P$15000,5,FALSE),"")</f>
        <v/>
      </c>
      <c r="H338" s="38" t="inlineStr">
        <is>
          <t>Blanket (page end)</t>
        </is>
      </c>
      <c r="I338" s="26" t="n"/>
      <c r="J338" s="26" t="n"/>
      <c r="K338" s="26" t="n"/>
      <c r="L338" s="26" t="inlineStr">
        <is>
          <t>NO</t>
        </is>
      </c>
      <c r="M338" s="26" t="n"/>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MANDATORY_REENTRY_WT_FILTER_MIN_TFS</t>
        </is>
      </c>
      <c r="B339" s="38" t="inlineStr">
        <is>
          <t>2</t>
        </is>
      </c>
      <c r="C339" s="38" t="n"/>
      <c r="D339" s="38" t="inlineStr">
        <is>
          <t>GLOBAL_CHECK, STOCKS_EXIT</t>
        </is>
      </c>
      <c r="E339" s="38" t="n"/>
      <c r="F339" s="26" t="n"/>
      <c r="G339" s="38">
        <f>IFERROR(VLOOKUP($A339&amp;"_"&amp;$B339,Results_Deltas!$A$2:$P$15000,5,FALSE),"")</f>
        <v/>
      </c>
      <c r="H339" s="38" t="inlineStr">
        <is>
          <t>Blanket (page end)</t>
        </is>
      </c>
      <c r="I339" s="26" t="n"/>
      <c r="J339" s="26" t="n"/>
      <c r="K339" s="26" t="n"/>
      <c r="L339" s="26" t="inlineStr">
        <is>
          <t>NO</t>
        </is>
      </c>
      <c r="M339" s="26" t="n"/>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9" t="inlineStr">
        <is>
          <t>MANDATORY_REENTRY_WT_FILTER_MIN_VELOCITY</t>
        </is>
      </c>
      <c r="B340" s="40" t="inlineStr">
        <is>
          <t>0.0</t>
        </is>
      </c>
      <c r="C340" s="38" t="n"/>
      <c r="D340" s="38" t="inlineStr">
        <is>
          <t>GLOBAL_CHECK, STOCKS_EXIT</t>
        </is>
      </c>
      <c r="E340" s="38" t="n"/>
      <c r="F340" s="26" t="n"/>
      <c r="G340" s="38">
        <f>IFERROR(VLOOKUP($A340&amp;"_"&amp;$B340,Results_Deltas!$A$2:$P$15000,5,FALSE),"")</f>
        <v/>
      </c>
      <c r="H340" s="38" t="inlineStr">
        <is>
          <t>Blanket (page end)</t>
        </is>
      </c>
      <c r="I340" s="26" t="n"/>
      <c r="J340" s="26" t="n"/>
      <c r="K340" s="26" t="n"/>
      <c r="L340" s="26" t="inlineStr">
        <is>
          <t>YES</t>
        </is>
      </c>
      <c r="M340" s="26" t="n"/>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MANDATORY_REENTRY_WT_FILTER_MIN_VELOCITY</t>
        </is>
      </c>
      <c r="B341" s="38" t="inlineStr">
        <is>
          <t>0.0_ALT</t>
        </is>
      </c>
      <c r="C341" s="38" t="n"/>
      <c r="D341" s="38" t="inlineStr">
        <is>
          <t>GLOBAL_CHECK, STOCKS_EXIT</t>
        </is>
      </c>
      <c r="E341" s="38" t="n"/>
      <c r="F341" s="26" t="n"/>
      <c r="G341" s="38">
        <f>IFERROR(VLOOKUP($A341&amp;"_"&amp;$B341,Results_Deltas!$A$2:$P$15000,5,FALSE),"")</f>
        <v/>
      </c>
      <c r="H341" s="38" t="inlineStr">
        <is>
          <t>Blanket (page end)</t>
        </is>
      </c>
      <c r="I341" s="26" t="n"/>
      <c r="J341" s="26" t="n"/>
      <c r="K341" s="26" t="n"/>
      <c r="L341" s="26" t="inlineStr">
        <is>
          <t>NO</t>
        </is>
      </c>
      <c r="M341" s="26" t="n"/>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9" t="inlineStr">
        <is>
          <t>MANDATORY_REENTRY_WT_FILTER_REQUIRE_FLIP</t>
        </is>
      </c>
      <c r="B342" s="70" t="n">
        <v>0</v>
      </c>
      <c r="C342" s="38" t="n"/>
      <c r="D342" s="38" t="inlineStr">
        <is>
          <t>GLOBAL_CHECK, STOCKS_EXIT</t>
        </is>
      </c>
      <c r="E342" s="38" t="n"/>
      <c r="F342" s="26" t="n"/>
      <c r="G342" s="38">
        <f>IFERROR(VLOOKUP($A342&amp;"_"&amp;$B342,Results_Deltas!$A$2:$P$15000,5,FALSE),"")</f>
        <v/>
      </c>
      <c r="H342" s="38" t="inlineStr">
        <is>
          <t>Blanket (page end)</t>
        </is>
      </c>
      <c r="I342" s="26" t="n"/>
      <c r="J342" s="26" t="n"/>
      <c r="K342" s="26" t="n"/>
      <c r="L342" s="26" t="inlineStr">
        <is>
          <t>NO</t>
        </is>
      </c>
      <c r="M342" s="26" t="n"/>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MANDATORY_REENTRY_WT_FILTER_REQUIRE_FLIP</t>
        </is>
      </c>
      <c r="B343" s="38" t="inlineStr">
        <is>
          <t>False_ALT</t>
        </is>
      </c>
      <c r="C343" s="38" t="n"/>
      <c r="D343" s="38" t="inlineStr">
        <is>
          <t>GLOBAL_CHECK, STOCKS_EXIT</t>
        </is>
      </c>
      <c r="E343" s="38" t="n"/>
      <c r="F343" s="26" t="n"/>
      <c r="G343" s="38">
        <f>IFERROR(VLOOKUP($A343&amp;"_"&amp;$B343,Results_Deltas!$A$2:$P$15000,5,FALSE),"")</f>
        <v/>
      </c>
      <c r="H343" s="38" t="inlineStr">
        <is>
          <t>Blanket (page end)</t>
        </is>
      </c>
      <c r="I343" s="26" t="n"/>
      <c r="J343" s="26" t="n"/>
      <c r="K343" s="26" t="n"/>
      <c r="L343" s="26" t="inlineStr">
        <is>
          <t>NO</t>
        </is>
      </c>
      <c r="M343" s="26" t="n"/>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9" t="inlineStr">
        <is>
          <t>MANDATORY_REENTRY_WT_FILTER_VELOCITY_RATIO</t>
        </is>
      </c>
      <c r="B344" s="70" t="n">
        <v>0</v>
      </c>
      <c r="C344" s="38" t="n"/>
      <c r="D344" s="38" t="inlineStr">
        <is>
          <t>GLOBAL_CHECK, STOCKS_EXIT</t>
        </is>
      </c>
      <c r="E344" s="38" t="n"/>
      <c r="F344" s="26" t="n"/>
      <c r="G344" s="38">
        <f>IFERROR(VLOOKUP($A344&amp;"_"&amp;$B344,Results_Deltas!$A$2:$P$15000,5,FALSE),"")</f>
        <v/>
      </c>
      <c r="H344" s="38" t="inlineStr">
        <is>
          <t>Blanket (page end)</t>
        </is>
      </c>
      <c r="I344" s="26" t="n"/>
      <c r="J344" s="26" t="n"/>
      <c r="K344" s="26" t="n"/>
      <c r="L344" s="26" t="inlineStr">
        <is>
          <t>NO</t>
        </is>
      </c>
      <c r="M344" s="26" t="n"/>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MANDATORY_REENTRY_WT_FILTER_VELOCITY_RATIO</t>
        </is>
      </c>
      <c r="B345" s="38" t="inlineStr">
        <is>
          <t>0.90_ALT</t>
        </is>
      </c>
      <c r="C345" s="38" t="n"/>
      <c r="D345" s="38" t="inlineStr">
        <is>
          <t>GLOBAL_CHECK, STOCKS_EXIT</t>
        </is>
      </c>
      <c r="E345" s="38" t="n"/>
      <c r="F345" s="26" t="n"/>
      <c r="G345" s="38">
        <f>IFERROR(VLOOKUP($A345&amp;"_"&amp;$B345,Results_Deltas!$A$2:$P$15000,5,FALSE),"")</f>
        <v/>
      </c>
      <c r="H345" s="38" t="inlineStr">
        <is>
          <t>Blanket (page end)</t>
        </is>
      </c>
      <c r="I345" s="26" t="n"/>
      <c r="J345" s="26" t="n"/>
      <c r="K345" s="26" t="n"/>
      <c r="L345" s="26" t="inlineStr">
        <is>
          <t>NO</t>
        </is>
      </c>
      <c r="M345" s="26" t="n"/>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9" t="inlineStr">
        <is>
          <t>MARKET_QUALITY_SCORE_ENABLED</t>
        </is>
      </c>
      <c r="B346" s="40" t="inlineStr">
        <is>
          <t>False</t>
        </is>
      </c>
      <c r="C346" s="38" t="n"/>
      <c r="D346" s="38" t="inlineStr">
        <is>
          <t>ENTRY, GLOBAL_CHECK, STOCKS_EXIT</t>
        </is>
      </c>
      <c r="E346" s="38" t="n"/>
      <c r="F346" s="26" t="n"/>
      <c r="G346" s="38">
        <f>IFERROR(VLOOKUP($A346&amp;"_"&amp;$B346,Results_Deltas!$A$2:$P$15000,5,FALSE),"")</f>
        <v/>
      </c>
      <c r="H346" s="38" t="inlineStr">
        <is>
          <t>Blanket (page end)</t>
        </is>
      </c>
      <c r="I346" s="26" t="n"/>
      <c r="J346" s="26" t="n"/>
      <c r="K346" s="26" t="n"/>
      <c r="L346" s="26" t="inlineStr">
        <is>
          <t>NO</t>
        </is>
      </c>
      <c r="M346" s="26" t="n"/>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MARKET_QUALITY_SCORE_ENABLED</t>
        </is>
      </c>
      <c r="B347" s="38" t="inlineStr">
        <is>
          <t>True</t>
        </is>
      </c>
      <c r="C347" s="38" t="n"/>
      <c r="D347" s="38" t="inlineStr">
        <is>
          <t>ENTRY, GLOBAL_CHECK, STOCKS_EXIT</t>
        </is>
      </c>
      <c r="E347" s="38" t="n"/>
      <c r="F347" s="26" t="n"/>
      <c r="G347" s="38">
        <f>IFERROR(VLOOKUP($A347&amp;"_"&amp;$B347,Results_Deltas!$A$2:$P$15000,5,FALSE),"")</f>
        <v/>
      </c>
      <c r="H347" s="38" t="inlineStr">
        <is>
          <t>Blanket (page end)</t>
        </is>
      </c>
      <c r="I347" s="26" t="n"/>
      <c r="J347" s="26" t="n"/>
      <c r="K347" s="26" t="n"/>
      <c r="L347" s="26" t="inlineStr">
        <is>
          <t>NO</t>
        </is>
      </c>
      <c r="M347" s="26" t="n"/>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7" t="inlineStr">
        <is>
          <t>MI_TF_AGREE_MIN</t>
        </is>
      </c>
      <c r="B348" s="38" t="inlineStr">
        <is>
          <t>0.0</t>
        </is>
      </c>
      <c r="C348" s="38" t="n"/>
      <c r="D348" s="38" t="inlineStr">
        <is>
          <t>ENTRY, GLOBAL_CHECK, STOCKS_EXIT</t>
        </is>
      </c>
      <c r="E348" s="38" t="n"/>
      <c r="F348" s="26" t="n"/>
      <c r="G348" s="38">
        <f>IFERROR(VLOOKUP($A348&amp;"_"&amp;$B348,Results_Deltas!$A$2:$P$15000,5,FALSE),"")</f>
        <v/>
      </c>
      <c r="H348" s="38" t="inlineStr">
        <is>
          <t>Blanket (page end)</t>
        </is>
      </c>
      <c r="I348" s="26" t="n"/>
      <c r="J348" s="26" t="n"/>
      <c r="K348" s="26" t="n"/>
      <c r="L348" s="26" t="inlineStr">
        <is>
          <t>YES</t>
        </is>
      </c>
      <c r="M348" s="26" t="n"/>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MI_TF_AGREE_MIN</t>
        </is>
      </c>
      <c r="B349" s="38" t="inlineStr">
        <is>
          <t>0.0_ALT</t>
        </is>
      </c>
      <c r="C349" s="38" t="n"/>
      <c r="D349" s="38" t="inlineStr">
        <is>
          <t>ENTRY, GLOBAL_CHECK, STOCKS_EXIT</t>
        </is>
      </c>
      <c r="E349" s="38" t="n"/>
      <c r="F349" s="26" t="n"/>
      <c r="G349" s="38">
        <f>IFERROR(VLOOKUP($A349&amp;"_"&amp;$B349,Results_Deltas!$A$2:$P$15000,5,FALSE),"")</f>
        <v/>
      </c>
      <c r="H349" s="38" t="inlineStr">
        <is>
          <t>Blanket (page end)</t>
        </is>
      </c>
      <c r="I349" s="26" t="n"/>
      <c r="J349" s="26" t="n"/>
      <c r="K349" s="26" t="n"/>
      <c r="L349" s="26" t="inlineStr">
        <is>
          <t>NO</t>
        </is>
      </c>
      <c r="M349" s="26" t="n"/>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9" t="inlineStr">
        <is>
          <t>MOVER_THRESHOLD</t>
        </is>
      </c>
      <c r="B350" s="70" t="n">
        <v>0</v>
      </c>
      <c r="C350" s="38" t="n"/>
      <c r="D350" s="38" t="inlineStr">
        <is>
          <t>ENTRY, GLOBAL_CHECK, STOCKS_EXIT</t>
        </is>
      </c>
      <c r="E350" s="38" t="n"/>
      <c r="F350" s="26" t="n"/>
      <c r="G350" s="38">
        <f>IFERROR(VLOOKUP($A350&amp;"_"&amp;$B350,Results_Deltas!$A$2:$P$15000,5,FALSE),"")</f>
        <v/>
      </c>
      <c r="H350" s="38" t="inlineStr">
        <is>
          <t>Blanket (page end)</t>
        </is>
      </c>
      <c r="I350" s="26" t="n"/>
      <c r="J350" s="26" t="n"/>
      <c r="K350" s="26" t="n"/>
      <c r="L350" s="26" t="inlineStr">
        <is>
          <t>NO</t>
        </is>
      </c>
      <c r="M350" s="26" t="n"/>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MOVER_THRESHOLD</t>
        </is>
      </c>
      <c r="B351" s="38" t="inlineStr">
        <is>
          <t>6.25</t>
        </is>
      </c>
      <c r="C351" s="38" t="n"/>
      <c r="D351" s="38" t="inlineStr">
        <is>
          <t>ENTRY, GLOBAL_CHECK, STOCKS_EXIT</t>
        </is>
      </c>
      <c r="E351" s="38" t="n"/>
      <c r="F351" s="26" t="n"/>
      <c r="G351" s="38">
        <f>IFERROR(VLOOKUP($A351&amp;"_"&amp;$B351,Results_Deltas!$A$2:$P$15000,5,FALSE),"")</f>
        <v/>
      </c>
      <c r="H351" s="38" t="inlineStr">
        <is>
          <t>Blanket (page end)</t>
        </is>
      </c>
      <c r="I351" s="26" t="n"/>
      <c r="J351" s="26" t="n"/>
      <c r="K351" s="26" t="n"/>
      <c r="L351" s="26" t="inlineStr">
        <is>
          <t>NO</t>
        </is>
      </c>
      <c r="M351" s="26" t="n"/>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MOVER_THRESHOLD</t>
        </is>
      </c>
      <c r="B352" s="38" t="inlineStr">
        <is>
          <t>3.75</t>
        </is>
      </c>
      <c r="C352" s="38" t="n"/>
      <c r="D352" s="38" t="inlineStr">
        <is>
          <t>ENTRY, GLOBAL_CHECK, STOCKS_EXIT</t>
        </is>
      </c>
      <c r="E352" s="38" t="n"/>
      <c r="F352" s="26" t="n"/>
      <c r="G352" s="38">
        <f>IFERROR(VLOOKUP($A352&amp;"_"&amp;$B352,Results_Deltas!$A$2:$P$15000,5,FALSE),"")</f>
        <v/>
      </c>
      <c r="H352" s="38" t="inlineStr">
        <is>
          <t>Blanket (page end)</t>
        </is>
      </c>
      <c r="I352" s="26" t="n"/>
      <c r="J352" s="26" t="n"/>
      <c r="K352" s="26" t="n"/>
      <c r="L352" s="26" t="inlineStr">
        <is>
          <t>YES</t>
        </is>
      </c>
      <c r="M352" s="26" t="n"/>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MOVER_THRESHOLD</t>
        </is>
      </c>
      <c r="B353" s="38" t="inlineStr">
        <is>
          <t>2.5</t>
        </is>
      </c>
      <c r="C353" s="38" t="n"/>
      <c r="D353" s="38" t="inlineStr">
        <is>
          <t>ENTRY, GLOBAL_CHECK, STOCKS_EXIT</t>
        </is>
      </c>
      <c r="E353" s="38" t="n"/>
      <c r="F353" s="26" t="n"/>
      <c r="G353" s="38">
        <f>IFERROR(VLOOKUP($A353&amp;"_"&amp;$B353,Results_Deltas!$A$2:$P$15000,5,FALSE),"")</f>
        <v/>
      </c>
      <c r="H353" s="38" t="inlineStr">
        <is>
          <t>Blanket (page end)</t>
        </is>
      </c>
      <c r="I353" s="26" t="n"/>
      <c r="J353" s="26" t="n"/>
      <c r="K353" s="26" t="n"/>
      <c r="L353" s="26" t="inlineStr">
        <is>
          <t>NO</t>
        </is>
      </c>
      <c r="M353" s="26" t="n"/>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MTF_FILTER_STRONG_BUY_QUICK_BYPASS</t>
        </is>
      </c>
      <c r="B354" s="38" t="inlineStr">
        <is>
          <t>0.0</t>
        </is>
      </c>
      <c r="C354" s="38" t="n"/>
      <c r="D354" s="38" t="inlineStr">
        <is>
          <t>GLOBAL_CHECK, STOCKS_EXIT</t>
        </is>
      </c>
      <c r="E354" s="38" t="n"/>
      <c r="F354" s="26" t="n"/>
      <c r="G354" s="38">
        <f>IFERROR(VLOOKUP($A354&amp;"_"&amp;$B354,Results_Deltas!$A$2:$P$15000,5,FALSE),"")</f>
        <v/>
      </c>
      <c r="H354" s="38" t="inlineStr">
        <is>
          <t>Blanket (page end)</t>
        </is>
      </c>
      <c r="I354" s="26" t="n"/>
      <c r="J354" s="26" t="n"/>
      <c r="K354" s="26" t="n"/>
      <c r="L354" s="26" t="inlineStr">
        <is>
          <t>NO</t>
        </is>
      </c>
      <c r="M354" s="26" t="n"/>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MTF_FILTER_STRONG_BUY_QUICK_BYPASS</t>
        </is>
      </c>
      <c r="B355" s="38" t="inlineStr">
        <is>
          <t>0.0_ALT</t>
        </is>
      </c>
      <c r="C355" s="38" t="n"/>
      <c r="D355" s="38" t="inlineStr">
        <is>
          <t>GLOBAL_CHECK, STOCKS_EXIT</t>
        </is>
      </c>
      <c r="E355" s="38" t="n"/>
      <c r="F355" s="26" t="n"/>
      <c r="G355" s="38">
        <f>IFERROR(VLOOKUP($A355&amp;"_"&amp;$B355,Results_Deltas!$A$2:$P$15000,5,FALSE),"")</f>
        <v/>
      </c>
      <c r="H355" s="38" t="inlineStr">
        <is>
          <t>Blanket (page end)</t>
        </is>
      </c>
      <c r="I355" s="26" t="n"/>
      <c r="J355" s="26" t="n"/>
      <c r="K355" s="26" t="n"/>
      <c r="L355" s="26" t="inlineStr">
        <is>
          <t>NO</t>
        </is>
      </c>
      <c r="M355" s="26" t="n"/>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MTF_GR_MIN_IND</t>
        </is>
      </c>
      <c r="B356" s="38" t="inlineStr">
        <is>
          <t>5</t>
        </is>
      </c>
      <c r="C356" s="38" t="n"/>
      <c r="D356" s="38" t="inlineStr">
        <is>
          <t>GLOBAL_CHECK, STOCKS_EXIT</t>
        </is>
      </c>
      <c r="E356" s="38" t="n"/>
      <c r="F356" s="26" t="n"/>
      <c r="G356" s="38">
        <f>IFERROR(VLOOKUP($A356&amp;"_"&amp;$B356,Results_Deltas!$A$2:$P$15000,5,FALSE),"")</f>
        <v/>
      </c>
      <c r="H356" s="38" t="inlineStr">
        <is>
          <t>Blanket (page end)</t>
        </is>
      </c>
      <c r="I356" s="26" t="n"/>
      <c r="J356" s="26" t="n"/>
      <c r="K356" s="26" t="n"/>
      <c r="L356" s="26" t="inlineStr">
        <is>
          <t>NO</t>
        </is>
      </c>
      <c r="M356" s="26" t="n"/>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7" t="inlineStr">
        <is>
          <t>MTF_GR_MIN_IND</t>
        </is>
      </c>
      <c r="B357" s="38" t="inlineStr">
        <is>
          <t>5_ALT</t>
        </is>
      </c>
      <c r="C357" s="38" t="n"/>
      <c r="D357" s="38" t="inlineStr">
        <is>
          <t>GLOBAL_CHECK, STOCKS_EXIT</t>
        </is>
      </c>
      <c r="E357" s="38" t="n"/>
      <c r="F357" s="26" t="n"/>
      <c r="G357" s="38">
        <f>IFERROR(VLOOKUP($A357&amp;"_"&amp;$B357,Results_Deltas!$A$2:$P$15000,5,FALSE),"")</f>
        <v/>
      </c>
      <c r="H357" s="38" t="inlineStr">
        <is>
          <t>Blanket (page end)</t>
        </is>
      </c>
      <c r="I357" s="26" t="n"/>
      <c r="J357" s="26" t="n"/>
      <c r="K357" s="26" t="n"/>
      <c r="L357" s="26" t="inlineStr">
        <is>
          <t>YES</t>
        </is>
      </c>
      <c r="M357" s="26" t="n"/>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9" t="inlineStr">
        <is>
          <t>MTS_BOTTOM_BONUS_THRESHOLD</t>
        </is>
      </c>
      <c r="B358" s="70" t="n">
        <v>0</v>
      </c>
      <c r="C358" s="38" t="n"/>
      <c r="D358" s="38" t="inlineStr">
        <is>
          <t>ENTRY, GLOBAL_CHECK, STOCKS_EXIT</t>
        </is>
      </c>
      <c r="E358" s="38" t="n"/>
      <c r="F358" s="26" t="n"/>
      <c r="G358" s="38">
        <f>IFERROR(VLOOKUP($A358&amp;"_"&amp;$B358,Results_Deltas!$A$2:$P$15000,5,FALSE),"")</f>
        <v/>
      </c>
      <c r="H358" s="38" t="inlineStr">
        <is>
          <t>Blanket (page end)</t>
        </is>
      </c>
      <c r="I358" s="26" t="n"/>
      <c r="J358" s="26" t="n"/>
      <c r="K358" s="26" t="n"/>
      <c r="L358" s="26" t="inlineStr">
        <is>
          <t>YES</t>
        </is>
      </c>
      <c r="M358" s="26" t="n"/>
      <c r="N358" s="26" t="n"/>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MTS_BOTTOM_BONUS_THRESHOLD</t>
        </is>
      </c>
      <c r="B359" s="38" t="inlineStr">
        <is>
          <t>31.25</t>
        </is>
      </c>
      <c r="C359" s="38" t="n"/>
      <c r="D359" s="38" t="inlineStr">
        <is>
          <t>ENTRY, GLOBAL_CHECK, STOCKS_EXIT</t>
        </is>
      </c>
      <c r="E359" s="38" t="n"/>
      <c r="F359" s="26" t="n"/>
      <c r="G359" s="38">
        <f>IFERROR(VLOOKUP($A359&amp;"_"&amp;$B359,Results_Deltas!$A$2:$P$15000,5,FALSE),"")</f>
        <v/>
      </c>
      <c r="H359" s="38" t="inlineStr">
        <is>
          <t>Blanket (page end)</t>
        </is>
      </c>
      <c r="I359" s="26" t="n"/>
      <c r="J359" s="26" t="n"/>
      <c r="K359" s="26" t="n"/>
      <c r="L359" s="26" t="inlineStr">
        <is>
          <t>NO</t>
        </is>
      </c>
      <c r="M359" s="26" t="n"/>
      <c r="N359" s="26" t="n"/>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MTS_BOTTOM_BONUS_THRESHOLD</t>
        </is>
      </c>
      <c r="B360" s="38" t="inlineStr">
        <is>
          <t>18.75</t>
        </is>
      </c>
      <c r="C360" s="38" t="n"/>
      <c r="D360" s="38" t="inlineStr">
        <is>
          <t>ENTRY, GLOBAL_CHECK, STOCKS_EXIT</t>
        </is>
      </c>
      <c r="E360" s="38" t="n"/>
      <c r="F360" s="26" t="n"/>
      <c r="G360" s="38">
        <f>IFERROR(VLOOKUP($A360&amp;"_"&amp;$B360,Results_Deltas!$A$2:$P$15000,5,FALSE),"")</f>
        <v/>
      </c>
      <c r="H360" s="38" t="inlineStr">
        <is>
          <t>Blanket (page end)</t>
        </is>
      </c>
      <c r="I360" s="26" t="n"/>
      <c r="J360" s="26" t="n"/>
      <c r="K360" s="26" t="n"/>
      <c r="L360" s="26" t="inlineStr">
        <is>
          <t>NO</t>
        </is>
      </c>
      <c r="M360" s="26" t="n"/>
      <c r="N360" s="26" t="n"/>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MTS_BOTTOM_BONUS_THRESHOLD</t>
        </is>
      </c>
      <c r="B361" s="38" t="inlineStr">
        <is>
          <t>12.5</t>
        </is>
      </c>
      <c r="C361" s="38" t="n"/>
      <c r="D361" s="38" t="inlineStr">
        <is>
          <t>ENTRY, GLOBAL_CHECK, STOCKS_EXIT</t>
        </is>
      </c>
      <c r="E361" s="38" t="n"/>
      <c r="F361" s="26" t="n"/>
      <c r="G361" s="38">
        <f>IFERROR(VLOOKUP($A361&amp;"_"&amp;$B361,Results_Deltas!$A$2:$P$15000,5,FALSE),"")</f>
        <v/>
      </c>
      <c r="H361" s="38" t="inlineStr">
        <is>
          <t>Blanket (page end)</t>
        </is>
      </c>
      <c r="I361" s="26" t="n"/>
      <c r="J361" s="26" t="n"/>
      <c r="K361" s="26" t="n"/>
      <c r="L361" s="26" t="inlineStr">
        <is>
          <t>NO</t>
        </is>
      </c>
      <c r="M361" s="26" t="n"/>
      <c r="N361" s="26" t="n"/>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9" t="inlineStr">
        <is>
          <t>MTS_BOTTOM_STRONG_THRESHOLD</t>
        </is>
      </c>
      <c r="B362" s="70" t="n">
        <v>0</v>
      </c>
      <c r="C362" s="38" t="n"/>
      <c r="D362" s="38" t="inlineStr">
        <is>
          <t>ENTRY, GLOBAL_CHECK, STOCKS_EXIT</t>
        </is>
      </c>
      <c r="E362" s="38" t="n"/>
      <c r="F362" s="26" t="n"/>
      <c r="G362" s="38">
        <f>IFERROR(VLOOKUP($A362&amp;"_"&amp;$B362,Results_Deltas!$A$2:$P$15000,5,FALSE),"")</f>
        <v/>
      </c>
      <c r="H362" s="38" t="inlineStr">
        <is>
          <t>Blanket (page end)</t>
        </is>
      </c>
      <c r="I362" s="26" t="n"/>
      <c r="J362" s="26" t="n"/>
      <c r="K362" s="26" t="n"/>
      <c r="L362" s="26" t="inlineStr">
        <is>
          <t>NO</t>
        </is>
      </c>
      <c r="M362" s="26" t="n"/>
      <c r="N362" s="26" t="n"/>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MTS_BOTTOM_STRONG_THRESHOLD</t>
        </is>
      </c>
      <c r="B363" s="38" t="inlineStr">
        <is>
          <t>50</t>
        </is>
      </c>
      <c r="C363" s="38" t="n"/>
      <c r="D363" s="38" t="inlineStr">
        <is>
          <t>ENTRY, GLOBAL_CHECK, STOCKS_EXIT</t>
        </is>
      </c>
      <c r="E363" s="38" t="n"/>
      <c r="F363" s="26" t="n"/>
      <c r="G363" s="38">
        <f>IFERROR(VLOOKUP($A363&amp;"_"&amp;$B363,Results_Deltas!$A$2:$P$15000,5,FALSE),"")</f>
        <v/>
      </c>
      <c r="H363" s="38" t="inlineStr">
        <is>
          <t>Blanket (page end)</t>
        </is>
      </c>
      <c r="I363" s="26" t="n"/>
      <c r="J363" s="26" t="n"/>
      <c r="K363" s="26" t="n"/>
      <c r="L363" s="26" t="inlineStr">
        <is>
          <t>NO</t>
        </is>
      </c>
      <c r="M363" s="26" t="n"/>
      <c r="N363" s="26" t="n"/>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7" t="inlineStr">
        <is>
          <t>MTS_BOTTOM_STRONG_THRESHOLD</t>
        </is>
      </c>
      <c r="B364" s="38" t="inlineStr">
        <is>
          <t>30</t>
        </is>
      </c>
      <c r="C364" s="38" t="n"/>
      <c r="D364" s="38" t="inlineStr">
        <is>
          <t>ENTRY, GLOBAL_CHECK, STOCKS_EXIT</t>
        </is>
      </c>
      <c r="E364" s="38" t="n"/>
      <c r="F364" s="26" t="n"/>
      <c r="G364" s="38">
        <f>IFERROR(VLOOKUP($A364&amp;"_"&amp;$B364,Results_Deltas!$A$2:$P$15000,5,FALSE),"")</f>
        <v/>
      </c>
      <c r="H364" s="38" t="inlineStr">
        <is>
          <t>Blanket (page end)</t>
        </is>
      </c>
      <c r="I364" s="26" t="n"/>
      <c r="J364" s="26" t="n"/>
      <c r="K364" s="26" t="n"/>
      <c r="L364" s="26" t="inlineStr">
        <is>
          <t>NO</t>
        </is>
      </c>
      <c r="M364" s="26" t="n"/>
      <c r="N364" s="26" t="n"/>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MTS_BOTTOM_STRONG_THRESHOLD</t>
        </is>
      </c>
      <c r="B365" s="38" t="inlineStr">
        <is>
          <t>20</t>
        </is>
      </c>
      <c r="C365" s="38" t="n"/>
      <c r="D365" s="38" t="inlineStr">
        <is>
          <t>ENTRY, GLOBAL_CHECK, STOCKS_EXIT</t>
        </is>
      </c>
      <c r="E365" s="38" t="n"/>
      <c r="F365" s="26" t="n"/>
      <c r="G365" s="38">
        <f>IFERROR(VLOOKUP($A365&amp;"_"&amp;$B365,Results_Deltas!$A$2:$P$15000,5,FALSE),"")</f>
        <v/>
      </c>
      <c r="H365" s="38" t="inlineStr">
        <is>
          <t>Blanket (page end)</t>
        </is>
      </c>
      <c r="I365" s="26" t="n"/>
      <c r="J365" s="26" t="n"/>
      <c r="K365" s="26" t="n"/>
      <c r="L365" s="26" t="inlineStr">
        <is>
          <t>NO</t>
        </is>
      </c>
      <c r="M365" s="26" t="n"/>
      <c r="N365" s="26" t="n"/>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7" t="inlineStr">
        <is>
          <t>MTS_GATE_ENABLED</t>
        </is>
      </c>
      <c r="B366" s="38" t="inlineStr">
        <is>
          <t>False</t>
        </is>
      </c>
      <c r="C366" s="38" t="n"/>
      <c r="D366" s="38" t="inlineStr">
        <is>
          <t>ENTRY, GLOBAL_CHECK, STOCKS_EXIT</t>
        </is>
      </c>
      <c r="E366" s="38" t="n"/>
      <c r="F366" s="26" t="n"/>
      <c r="G366" s="38">
        <f>IFERROR(VLOOKUP($A366&amp;"_"&amp;$B366,Results_Deltas!$A$2:$P$15000,5,FALSE),"")</f>
        <v/>
      </c>
      <c r="H366" s="38" t="inlineStr">
        <is>
          <t>Blanket (page end)</t>
        </is>
      </c>
      <c r="I366" s="26" t="n"/>
      <c r="J366" s="26" t="n"/>
      <c r="K366" s="26" t="n"/>
      <c r="L366" s="26" t="inlineStr">
        <is>
          <t>NO</t>
        </is>
      </c>
      <c r="M366" s="26" t="n"/>
      <c r="N366" s="26" t="n"/>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9" t="inlineStr">
        <is>
          <t>MTS_GATE_ENABLED</t>
        </is>
      </c>
      <c r="B367" s="70" t="b">
        <v>0</v>
      </c>
      <c r="C367" s="38" t="n"/>
      <c r="D367" s="38" t="inlineStr">
        <is>
          <t>ENTRY, GLOBAL_CHECK, STOCKS_EXIT</t>
        </is>
      </c>
      <c r="E367" s="38" t="n"/>
      <c r="F367" s="26" t="n"/>
      <c r="G367" s="38">
        <f>IFERROR(VLOOKUP($A367&amp;"_"&amp;$B367,Results_Deltas!$A$2:$P$15000,5,FALSE),"")</f>
        <v/>
      </c>
      <c r="H367" s="38" t="inlineStr">
        <is>
          <t>Blanket (page end)</t>
        </is>
      </c>
      <c r="I367" s="26" t="n"/>
      <c r="J367" s="26" t="n"/>
      <c r="K367" s="26" t="n"/>
      <c r="L367" s="26" t="inlineStr">
        <is>
          <t>NO</t>
        </is>
      </c>
      <c r="M367" s="26" t="n"/>
      <c r="N367" s="26" t="n"/>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9" t="inlineStr">
        <is>
          <t>NEWBORN_LOSS_KILL_GAIN_THRESHOLD_PCT</t>
        </is>
      </c>
      <c r="B368" s="40" t="inlineStr">
        <is>
          <t>0</t>
        </is>
      </c>
      <c r="C368" s="38" t="n"/>
      <c r="D368" s="38" t="inlineStr">
        <is>
          <t>AUGMENT, EXIT, GLOBAL_CHECK, REDUCE, STOCKS_EXIT</t>
        </is>
      </c>
      <c r="E368" s="38" t="n"/>
      <c r="F368" s="26" t="n"/>
      <c r="G368" s="38">
        <f>IFERROR(VLOOKUP($A368&amp;"_"&amp;$B368,Results_Deltas!$A$2:$P$15000,5,FALSE),"")</f>
        <v/>
      </c>
      <c r="H368" s="38" t="inlineStr">
        <is>
          <t>Blanket (page end)</t>
        </is>
      </c>
      <c r="I368" s="26" t="n"/>
      <c r="J368" s="26" t="n"/>
      <c r="K368" s="26" t="n"/>
      <c r="L368" s="26" t="inlineStr">
        <is>
          <t>NO</t>
        </is>
      </c>
      <c r="M368" s="26" t="n"/>
      <c r="N368" s="26" t="n"/>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7" t="inlineStr">
        <is>
          <t>NEWBORN_LOSS_KILL_GAIN_THRESHOLD_PCT</t>
        </is>
      </c>
      <c r="B369" s="38" t="inlineStr">
        <is>
          <t>2.0</t>
        </is>
      </c>
      <c r="C369" s="38" t="n"/>
      <c r="D369" s="38" t="inlineStr">
        <is>
          <t>AUGMENT, EXIT, GLOBAL_CHECK, REDUCE, STOCKS_EXIT</t>
        </is>
      </c>
      <c r="E369" s="38" t="n"/>
      <c r="F369" s="26" t="n"/>
      <c r="G369" s="38">
        <f>IFERROR(VLOOKUP($A369&amp;"_"&amp;$B369,Results_Deltas!$A$2:$P$15000,5,FALSE),"")</f>
        <v/>
      </c>
      <c r="H369" s="38" t="inlineStr">
        <is>
          <t>Blanket (page end)</t>
        </is>
      </c>
      <c r="I369" s="26" t="n"/>
      <c r="J369" s="26" t="n"/>
      <c r="K369" s="26" t="n"/>
      <c r="L369" s="26" t="inlineStr">
        <is>
          <t>YES</t>
        </is>
      </c>
      <c r="M369" s="26" t="n"/>
      <c r="N369" s="26" t="n"/>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7" t="inlineStr">
        <is>
          <t>NEWBORN_LOSS_KILL_GAIN_THRESHOLD_PCT</t>
        </is>
      </c>
      <c r="B370" s="38" t="inlineStr">
        <is>
          <t>1.0</t>
        </is>
      </c>
      <c r="C370" s="38" t="n"/>
      <c r="D370" s="38" t="inlineStr">
        <is>
          <t>AUGMENT, EXIT, GLOBAL_CHECK, REDUCE, STOCKS_EXIT</t>
        </is>
      </c>
      <c r="E370" s="38" t="n"/>
      <c r="F370" s="26" t="n"/>
      <c r="G370" s="38">
        <f>IFERROR(VLOOKUP($A370&amp;"_"&amp;$B370,Results_Deltas!$A$2:$P$15000,5,FALSE),"")</f>
        <v/>
      </c>
      <c r="H370" s="38" t="inlineStr">
        <is>
          <t>Blanket (page end)</t>
        </is>
      </c>
      <c r="I370" s="26" t="n"/>
      <c r="J370" s="26" t="n"/>
      <c r="K370" s="26" t="n"/>
      <c r="L370" s="26" t="inlineStr">
        <is>
          <t>NO</t>
        </is>
      </c>
      <c r="M370" s="26" t="n"/>
      <c r="N370" s="26" t="n"/>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NEWBORN_LOSS_KILL_GAIN_THRESHOLD_PCT</t>
        </is>
      </c>
      <c r="B371" s="38" t="inlineStr">
        <is>
          <t>0.5</t>
        </is>
      </c>
      <c r="C371" s="38" t="n"/>
      <c r="D371" s="38" t="inlineStr">
        <is>
          <t>AUGMENT, EXIT, GLOBAL_CHECK, REDUCE, STOCKS_EXIT</t>
        </is>
      </c>
      <c r="E371" s="38" t="n"/>
      <c r="F371" s="26" t="n"/>
      <c r="G371" s="38">
        <f>IFERROR(VLOOKUP($A371&amp;"_"&amp;$B371,Results_Deltas!$A$2:$P$15000,5,FALSE),"")</f>
        <v/>
      </c>
      <c r="H371" s="38" t="inlineStr">
        <is>
          <t>Blanket (page end)</t>
        </is>
      </c>
      <c r="I371" s="26" t="n"/>
      <c r="J371" s="26" t="n"/>
      <c r="K371" s="26" t="n"/>
      <c r="L371" s="26" t="inlineStr">
        <is>
          <t>NO</t>
        </is>
      </c>
      <c r="M371" s="26" t="n"/>
      <c r="N371" s="26" t="n"/>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NEWBORN_LOSS_KILL_REQUIRE_VEL_AGAINST</t>
        </is>
      </c>
      <c r="B372" s="38" t="inlineStr">
        <is>
          <t>0.0</t>
        </is>
      </c>
      <c r="C372" s="38" t="n"/>
      <c r="D372" s="38" t="inlineStr">
        <is>
          <t>AUGMENT, EXIT, GLOBAL_CHECK, REDUCE, STOCKS_EXIT</t>
        </is>
      </c>
      <c r="E372" s="38" t="n"/>
      <c r="F372" s="26" t="n"/>
      <c r="G372" s="38">
        <f>IFERROR(VLOOKUP($A372&amp;"_"&amp;$B372,Results_Deltas!$A$2:$P$15000,5,FALSE),"")</f>
        <v/>
      </c>
      <c r="H372" s="38" t="inlineStr">
        <is>
          <t>Blanket (page end)</t>
        </is>
      </c>
      <c r="I372" s="26" t="n"/>
      <c r="J372" s="26" t="n"/>
      <c r="K372" s="26" t="n"/>
      <c r="L372" s="26" t="inlineStr">
        <is>
          <t>NO</t>
        </is>
      </c>
      <c r="M372" s="26" t="n"/>
      <c r="N372" s="26" t="n"/>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NEWBORN_LOSS_KILL_REQUIRE_VEL_AGAINST</t>
        </is>
      </c>
      <c r="B373" s="38" t="inlineStr">
        <is>
          <t>0.0_ALT</t>
        </is>
      </c>
      <c r="C373" s="38" t="n"/>
      <c r="D373" s="38" t="inlineStr">
        <is>
          <t>AUGMENT, EXIT, GLOBAL_CHECK, REDUCE, STOCKS_EXIT</t>
        </is>
      </c>
      <c r="E373" s="38" t="n"/>
      <c r="F373" s="26" t="n"/>
      <c r="G373" s="38">
        <f>IFERROR(VLOOKUP($A373&amp;"_"&amp;$B373,Results_Deltas!$A$2:$P$15000,5,FALSE),"")</f>
        <v/>
      </c>
      <c r="H373" s="38" t="inlineStr">
        <is>
          <t>Blanket (page end)</t>
        </is>
      </c>
      <c r="I373" s="26" t="n"/>
      <c r="J373" s="26" t="n"/>
      <c r="K373" s="26" t="n"/>
      <c r="L373" s="26" t="inlineStr">
        <is>
          <t>YES</t>
        </is>
      </c>
      <c r="M373" s="26" t="n"/>
      <c r="N373" s="26" t="n"/>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NEW_POSITION_MAX_LOSS_THRESHOLD</t>
        </is>
      </c>
      <c r="B374" s="38" t="inlineStr">
        <is>
          <t>0</t>
        </is>
      </c>
      <c r="C374" s="38" t="n"/>
      <c r="D374" s="38" t="inlineStr">
        <is>
          <t>AUGMENT, EXIT, GLOBAL_CHECK, REDUCE, STOCKS_EXIT</t>
        </is>
      </c>
      <c r="E374" s="38" t="n"/>
      <c r="F374" s="26" t="n"/>
      <c r="G374" s="38">
        <f>IFERROR(VLOOKUP($A374&amp;"_"&amp;$B374,Results_Deltas!$A$2:$P$15000,5,FALSE),"")</f>
        <v/>
      </c>
      <c r="H374" s="38" t="inlineStr">
        <is>
          <t>Blanket (page end)</t>
        </is>
      </c>
      <c r="I374" s="26" t="n"/>
      <c r="J374" s="26" t="n"/>
      <c r="K374" s="26" t="n"/>
      <c r="L374" s="26" t="inlineStr">
        <is>
          <t>NO</t>
        </is>
      </c>
      <c r="M374" s="26" t="n"/>
      <c r="N374" s="26" t="n"/>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NEW_POSITION_MAX_LOSS_THRESHOLD</t>
        </is>
      </c>
      <c r="B375" s="38" t="inlineStr">
        <is>
          <t>2.0</t>
        </is>
      </c>
      <c r="C375" s="38" t="n"/>
      <c r="D375" s="38" t="inlineStr">
        <is>
          <t>AUGMENT, EXIT, GLOBAL_CHECK, REDUCE, STOCKS_EXIT</t>
        </is>
      </c>
      <c r="E375" s="38" t="n"/>
      <c r="F375" s="26" t="n"/>
      <c r="G375" s="38">
        <f>IFERROR(VLOOKUP($A375&amp;"_"&amp;$B375,Results_Deltas!$A$2:$P$15000,5,FALSE),"")</f>
        <v/>
      </c>
      <c r="H375" s="38" t="inlineStr">
        <is>
          <t>Blanket (page end)</t>
        </is>
      </c>
      <c r="I375" s="26" t="n"/>
      <c r="J375" s="26" t="n"/>
      <c r="K375" s="26" t="n"/>
      <c r="L375" s="26" t="inlineStr">
        <is>
          <t>NO</t>
        </is>
      </c>
      <c r="M375" s="26" t="n"/>
      <c r="N375" s="26" t="n"/>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7" t="inlineStr">
        <is>
          <t>NEW_POSITION_MAX_LOSS_THRESHOLD</t>
        </is>
      </c>
      <c r="B376" s="38" t="inlineStr">
        <is>
          <t>1.0</t>
        </is>
      </c>
      <c r="C376" s="38" t="n"/>
      <c r="D376" s="38" t="inlineStr">
        <is>
          <t>AUGMENT, EXIT, GLOBAL_CHECK, REDUCE, STOCKS_EXIT</t>
        </is>
      </c>
      <c r="E376" s="38" t="n"/>
      <c r="F376" s="26" t="n"/>
      <c r="G376" s="38">
        <f>IFERROR(VLOOKUP($A376&amp;"_"&amp;$B376,Results_Deltas!$A$2:$P$15000,5,FALSE),"")</f>
        <v/>
      </c>
      <c r="H376" s="38" t="inlineStr">
        <is>
          <t>Blanket (page end)</t>
        </is>
      </c>
      <c r="I376" s="26" t="n"/>
      <c r="J376" s="26" t="n"/>
      <c r="K376" s="26" t="n"/>
      <c r="L376" s="26" t="inlineStr">
        <is>
          <t>NO</t>
        </is>
      </c>
      <c r="M376" s="26" t="n"/>
      <c r="N376" s="26" t="n"/>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NEW_POSITION_MAX_LOSS_THRESHOLD</t>
        </is>
      </c>
      <c r="B377" s="38" t="inlineStr">
        <is>
          <t>0.5</t>
        </is>
      </c>
      <c r="C377" s="38" t="n"/>
      <c r="D377" s="38" t="inlineStr">
        <is>
          <t>AUGMENT, EXIT, GLOBAL_CHECK, REDUCE, STOCKS_EXIT</t>
        </is>
      </c>
      <c r="E377" s="38" t="n"/>
      <c r="F377" s="26" t="n"/>
      <c r="G377" s="38">
        <f>IFERROR(VLOOKUP($A377&amp;"_"&amp;$B377,Results_Deltas!$A$2:$P$15000,5,FALSE),"")</f>
        <v/>
      </c>
      <c r="H377" s="38" t="inlineStr">
        <is>
          <t>Blanket (page end)</t>
        </is>
      </c>
      <c r="I377" s="26" t="n"/>
      <c r="J377" s="26" t="n"/>
      <c r="K377" s="26" t="n"/>
      <c r="L377" s="26" t="inlineStr">
        <is>
          <t>NO</t>
        </is>
      </c>
      <c r="M377" s="26" t="n"/>
      <c r="N377" s="26" t="n"/>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7" t="inlineStr">
        <is>
          <t>OI_CONFIRM_ENABLED</t>
        </is>
      </c>
      <c r="B378" s="38" t="inlineStr">
        <is>
          <t>False</t>
        </is>
      </c>
      <c r="C378" s="38" t="n"/>
      <c r="D378" s="38" t="inlineStr">
        <is>
          <t>ENTRY, GLOBAL_CHECK, STOCKS_EXIT</t>
        </is>
      </c>
      <c r="E378" s="38" t="n"/>
      <c r="F378" s="26" t="n"/>
      <c r="G378" s="38">
        <f>IFERROR(VLOOKUP($A378&amp;"_"&amp;$B378,Results_Deltas!$A$2:$P$15000,5,FALSE),"")</f>
        <v/>
      </c>
      <c r="H378" s="38" t="inlineStr">
        <is>
          <t>Blanket (page end)</t>
        </is>
      </c>
      <c r="I378" s="26" t="n"/>
      <c r="J378" s="26" t="n"/>
      <c r="K378" s="26" t="n"/>
      <c r="L378" s="26" t="inlineStr">
        <is>
          <t>NO</t>
        </is>
      </c>
      <c r="M378" s="26" t="n"/>
      <c r="N378" s="26" t="n"/>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9" t="inlineStr">
        <is>
          <t>OI_CONFIRM_ENABLED</t>
        </is>
      </c>
      <c r="B379" s="70" t="b">
        <v>0</v>
      </c>
      <c r="C379" s="38" t="n"/>
      <c r="D379" s="38" t="inlineStr">
        <is>
          <t>ENTRY, GLOBAL_CHECK, STOCKS_EXIT</t>
        </is>
      </c>
      <c r="E379" s="38" t="n"/>
      <c r="F379" s="26" t="n"/>
      <c r="G379" s="38">
        <f>IFERROR(VLOOKUP($A379&amp;"_"&amp;$B379,Results_Deltas!$A$2:$P$15000,5,FALSE),"")</f>
        <v/>
      </c>
      <c r="H379" s="38" t="inlineStr">
        <is>
          <t>Blanket (page end)</t>
        </is>
      </c>
      <c r="I379" s="26" t="n"/>
      <c r="J379" s="26" t="n"/>
      <c r="K379" s="26" t="n"/>
      <c r="L379" s="26" t="inlineStr">
        <is>
          <t>YES</t>
        </is>
      </c>
      <c r="M379" s="26" t="n"/>
      <c r="N379" s="26" t="n"/>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OI_CONFIRM_MIN_CHANGE_PCT</t>
        </is>
      </c>
      <c r="B380" s="38" t="inlineStr">
        <is>
          <t>0</t>
        </is>
      </c>
      <c r="C380" s="38" t="n"/>
      <c r="D380" s="38" t="inlineStr">
        <is>
          <t>ENTRY, GLOBAL_CHECK, STOCKS_EXIT</t>
        </is>
      </c>
      <c r="E380" s="38" t="n"/>
      <c r="F380" s="26" t="n"/>
      <c r="G380" s="38">
        <f>IFERROR(VLOOKUP($A380&amp;"_"&amp;$B380,Results_Deltas!$A$2:$P$15000,5,FALSE),"")</f>
        <v/>
      </c>
      <c r="H380" s="38" t="inlineStr">
        <is>
          <t>Blanket (page end)</t>
        </is>
      </c>
      <c r="I380" s="26" t="n"/>
      <c r="J380" s="26" t="n"/>
      <c r="K380" s="26" t="n"/>
      <c r="L380" s="26" t="inlineStr">
        <is>
          <t>NO</t>
        </is>
      </c>
      <c r="M380" s="26" t="n"/>
      <c r="N380" s="26" t="n"/>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7" t="inlineStr">
        <is>
          <t>OI_CONFIRM_MIN_CHANGE_PCT</t>
        </is>
      </c>
      <c r="B381" s="38" t="inlineStr">
        <is>
          <t>2.0</t>
        </is>
      </c>
      <c r="C381" s="38" t="n"/>
      <c r="D381" s="38" t="inlineStr">
        <is>
          <t>ENTRY, GLOBAL_CHECK, STOCKS_EXIT</t>
        </is>
      </c>
      <c r="E381" s="38" t="n"/>
      <c r="F381" s="26" t="n"/>
      <c r="G381" s="38">
        <f>IFERROR(VLOOKUP($A381&amp;"_"&amp;$B381,Results_Deltas!$A$2:$P$15000,5,FALSE),"")</f>
        <v/>
      </c>
      <c r="H381" s="38" t="inlineStr">
        <is>
          <t>Blanket (page end)</t>
        </is>
      </c>
      <c r="I381" s="26" t="n"/>
      <c r="J381" s="26" t="n"/>
      <c r="K381" s="26" t="n"/>
      <c r="L381" s="26" t="inlineStr">
        <is>
          <t>NO</t>
        </is>
      </c>
      <c r="M381" s="26" t="n"/>
      <c r="N381" s="26" t="n"/>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OI_CONFIRM_MIN_CHANGE_PCT</t>
        </is>
      </c>
      <c r="B382" s="38" t="inlineStr">
        <is>
          <t>1.0</t>
        </is>
      </c>
      <c r="C382" s="38" t="n"/>
      <c r="D382" s="38" t="inlineStr">
        <is>
          <t>ENTRY, GLOBAL_CHECK, STOCKS_EXIT</t>
        </is>
      </c>
      <c r="E382" s="38" t="n"/>
      <c r="F382" s="26" t="n"/>
      <c r="G382" s="38">
        <f>IFERROR(VLOOKUP($A382&amp;"_"&amp;$B382,Results_Deltas!$A$2:$P$15000,5,FALSE),"")</f>
        <v/>
      </c>
      <c r="H382" s="38" t="inlineStr">
        <is>
          <t>Blanket (page end)</t>
        </is>
      </c>
      <c r="I382" s="26" t="n"/>
      <c r="J382" s="26" t="n"/>
      <c r="K382" s="26" t="n"/>
      <c r="L382" s="26" t="inlineStr">
        <is>
          <t>NO</t>
        </is>
      </c>
      <c r="M382" s="26" t="n"/>
      <c r="N382" s="26" t="n"/>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9" t="inlineStr">
        <is>
          <t>OI_CONFIRM_MIN_CHANGE_PCT</t>
        </is>
      </c>
      <c r="B383" s="40" t="inlineStr">
        <is>
          <t>0.5</t>
        </is>
      </c>
      <c r="C383" s="38" t="n"/>
      <c r="D383" s="38" t="inlineStr">
        <is>
          <t>ENTRY, GLOBAL_CHECK, STOCKS_EXIT</t>
        </is>
      </c>
      <c r="E383" s="38" t="n"/>
      <c r="F383" s="26" t="n"/>
      <c r="G383" s="38">
        <f>IFERROR(VLOOKUP($A383&amp;"_"&amp;$B383,Results_Deltas!$A$2:$P$15000,5,FALSE),"")</f>
        <v/>
      </c>
      <c r="H383" s="38" t="inlineStr">
        <is>
          <t>Blanket (page end)</t>
        </is>
      </c>
      <c r="I383" s="26" t="n"/>
      <c r="J383" s="26" t="n"/>
      <c r="K383" s="26" t="n"/>
      <c r="L383" s="26" t="inlineStr">
        <is>
          <t>YES</t>
        </is>
      </c>
      <c r="M383" s="26" t="n"/>
      <c r="N383" s="26" t="n"/>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OI_CONFIRM_MIN_PRICE_PCT</t>
        </is>
      </c>
      <c r="B384" s="38" t="inlineStr">
        <is>
          <t>0</t>
        </is>
      </c>
      <c r="C384" s="38" t="n"/>
      <c r="D384" s="38" t="inlineStr">
        <is>
          <t>ENTRY, GLOBAL_CHECK, STOCKS_EXIT</t>
        </is>
      </c>
      <c r="E384" s="38" t="n"/>
      <c r="F384" s="26" t="n"/>
      <c r="G384" s="38">
        <f>IFERROR(VLOOKUP($A384&amp;"_"&amp;$B384,Results_Deltas!$A$2:$P$15000,5,FALSE),"")</f>
        <v/>
      </c>
      <c r="H384" s="38" t="inlineStr">
        <is>
          <t>Blanket (page end)</t>
        </is>
      </c>
      <c r="I384" s="26" t="n"/>
      <c r="J384" s="26" t="n"/>
      <c r="K384" s="26" t="n"/>
      <c r="L384" s="26" t="inlineStr">
        <is>
          <t>NO</t>
        </is>
      </c>
      <c r="M384" s="26" t="n"/>
      <c r="N384" s="26" t="n"/>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7" t="inlineStr">
        <is>
          <t>OI_CONFIRM_MIN_PRICE_PCT</t>
        </is>
      </c>
      <c r="B385" s="38" t="inlineStr">
        <is>
          <t>2.0</t>
        </is>
      </c>
      <c r="C385" s="38" t="n"/>
      <c r="D385" s="38" t="inlineStr">
        <is>
          <t>ENTRY, GLOBAL_CHECK, STOCKS_EXIT</t>
        </is>
      </c>
      <c r="E385" s="38" t="n"/>
      <c r="F385" s="26" t="n"/>
      <c r="G385" s="38">
        <f>IFERROR(VLOOKUP($A385&amp;"_"&amp;$B385,Results_Deltas!$A$2:$P$15000,5,FALSE),"")</f>
        <v/>
      </c>
      <c r="H385" s="38" t="inlineStr">
        <is>
          <t>Blanket (page end)</t>
        </is>
      </c>
      <c r="I385" s="26" t="n"/>
      <c r="J385" s="26" t="n"/>
      <c r="K385" s="26" t="n"/>
      <c r="L385" s="26" t="inlineStr">
        <is>
          <t>NO</t>
        </is>
      </c>
      <c r="M385" s="26" t="n"/>
      <c r="N385" s="26" t="n"/>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OI_CONFIRM_MIN_PRICE_PCT</t>
        </is>
      </c>
      <c r="B386" s="38" t="inlineStr">
        <is>
          <t>1.0</t>
        </is>
      </c>
      <c r="C386" s="38" t="n"/>
      <c r="D386" s="38" t="inlineStr">
        <is>
          <t>ENTRY, GLOBAL_CHECK, STOCKS_EXIT</t>
        </is>
      </c>
      <c r="E386" s="38" t="n"/>
      <c r="F386" s="26" t="n"/>
      <c r="G386" s="38">
        <f>IFERROR(VLOOKUP($A386&amp;"_"&amp;$B386,Results_Deltas!$A$2:$P$15000,5,FALSE),"")</f>
        <v/>
      </c>
      <c r="H386" s="38" t="inlineStr">
        <is>
          <t>Blanket (page end)</t>
        </is>
      </c>
      <c r="I386" s="26" t="n"/>
      <c r="J386" s="26" t="n"/>
      <c r="K386" s="26" t="n"/>
      <c r="L386" s="26" t="inlineStr">
        <is>
          <t>NO</t>
        </is>
      </c>
      <c r="M386" s="26" t="n"/>
      <c r="N386" s="26" t="n"/>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7" t="inlineStr">
        <is>
          <t>OI_CONFIRM_MIN_PRICE_PCT</t>
        </is>
      </c>
      <c r="B387" s="38" t="inlineStr">
        <is>
          <t>0.5</t>
        </is>
      </c>
      <c r="C387" s="38" t="n"/>
      <c r="D387" s="38" t="inlineStr">
        <is>
          <t>ENTRY, GLOBAL_CHECK, STOCKS_EXIT</t>
        </is>
      </c>
      <c r="E387" s="38" t="n"/>
      <c r="F387" s="26" t="n"/>
      <c r="G387" s="38">
        <f>IFERROR(VLOOKUP($A387&amp;"_"&amp;$B387,Results_Deltas!$A$2:$P$15000,5,FALSE),"")</f>
        <v/>
      </c>
      <c r="H387" s="38" t="inlineStr">
        <is>
          <t>Blanket (page end)</t>
        </is>
      </c>
      <c r="I387" s="26" t="n"/>
      <c r="J387" s="26" t="n"/>
      <c r="K387" s="26" t="n"/>
      <c r="L387" s="26" t="inlineStr">
        <is>
          <t>NO</t>
        </is>
      </c>
      <c r="M387" s="26" t="n"/>
      <c r="N387" s="26" t="n"/>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row r="388">
      <c r="A388" s="0" t="inlineStr">
        <is>
          <t>WT_DC_TF_ENTRY</t>
        </is>
      </c>
      <c r="B388" s="0" t="inlineStr">
        <is>
          <t>1h</t>
        </is>
      </c>
    </row>
    <row r="389">
      <c r="A389" s="0" t="inlineStr">
        <is>
          <t>WT_DC_TF_ENTRY</t>
        </is>
      </c>
      <c r="B389" s="0" t="inlineStr">
        <is>
          <t>15m</t>
        </is>
      </c>
    </row>
    <row r="390">
      <c r="A390" s="0" t="inlineStr">
        <is>
          <t>WT_DC_TF_ENTRY</t>
        </is>
      </c>
      <c r="B390" s="0" t="inlineStr">
        <is>
          <t>4h</t>
        </is>
      </c>
    </row>
    <row r="391">
      <c r="A391" s="0" t="inlineStr">
        <is>
          <t>WT_DC_TF_ENTRY</t>
        </is>
      </c>
      <c r="B391" s="0" t="inlineStr">
        <is>
          <t>D</t>
        </is>
      </c>
    </row>
    <row r="392">
      <c r="A392" s="0" t="inlineStr">
        <is>
          <t>WT_DC_TF_HTF</t>
        </is>
      </c>
      <c r="B392" s="0" t="inlineStr">
        <is>
          <t>4h</t>
        </is>
      </c>
    </row>
    <row r="393">
      <c r="A393" s="0" t="inlineStr">
        <is>
          <t>WT_DC_TF_HTF</t>
        </is>
      </c>
      <c r="B393" s="0" t="inlineStr">
        <is>
          <t>1h</t>
        </is>
      </c>
    </row>
    <row r="394">
      <c r="A394" s="0" t="inlineStr">
        <is>
          <t>WT_DC_TF_HTF</t>
        </is>
      </c>
      <c r="B394" s="0" t="inlineStr">
        <is>
          <t>D</t>
        </is>
      </c>
    </row>
    <row r="395">
      <c r="A395" s="0" t="inlineStr">
        <is>
          <t>WT_DC_TF_HTF</t>
        </is>
      </c>
      <c r="B395" s="0" t="inlineStr">
        <is>
          <t>W</t>
        </is>
      </c>
    </row>
    <row r="396">
      <c r="A396" s="0" t="inlineStr">
        <is>
          <t>WT_DC_TF_HTF</t>
        </is>
      </c>
      <c r="B396" s="0" t="inlineStr">
        <is>
          <t>15m</t>
        </is>
      </c>
    </row>
    <row r="397">
      <c r="A397" s="0" t="inlineStr">
        <is>
          <t>WT_DC_TF_HTF2</t>
        </is>
      </c>
      <c r="B397" s="0" t="inlineStr">
        <is>
          <t>D</t>
        </is>
      </c>
    </row>
    <row r="398">
      <c r="A398" s="0" t="inlineStr">
        <is>
          <t>WT_DC_TF_HTF2</t>
        </is>
      </c>
      <c r="B398" s="0" t="inlineStr">
        <is>
          <t>none</t>
        </is>
      </c>
    </row>
    <row r="399">
      <c r="A399" s="0" t="inlineStr">
        <is>
          <t>WT_DC_TF_HTF2</t>
        </is>
      </c>
      <c r="B399" s="0" t="inlineStr">
        <is>
          <t>1h</t>
        </is>
      </c>
    </row>
    <row r="400">
      <c r="A400" s="0" t="inlineStr">
        <is>
          <t>WT_DC_TF_HTF2</t>
        </is>
      </c>
      <c r="B400" s="0" t="inlineStr">
        <is>
          <t>4h</t>
        </is>
      </c>
    </row>
    <row r="401">
      <c r="A401" s="0" t="inlineStr">
        <is>
          <t>WT_DC_TF_HTF2</t>
        </is>
      </c>
      <c r="B401" s="0" t="inlineStr">
        <is>
          <t>W</t>
        </is>
      </c>
    </row>
    <row r="402">
      <c r="A402" s="0" t="inlineStr">
        <is>
          <t>WT_DC_DC_TF</t>
        </is>
      </c>
      <c r="B402" s="0" t="inlineStr">
        <is>
          <t>1h</t>
        </is>
      </c>
    </row>
    <row r="403">
      <c r="A403" s="0" t="inlineStr">
        <is>
          <t>WT_DC_DC_TF</t>
        </is>
      </c>
      <c r="B403" s="0" t="inlineStr">
        <is>
          <t>15m</t>
        </is>
      </c>
    </row>
    <row r="404">
      <c r="A404" s="0" t="inlineStr">
        <is>
          <t>WT_DC_DC_TF</t>
        </is>
      </c>
      <c r="B404" s="0" t="inlineStr">
        <is>
          <t>4h</t>
        </is>
      </c>
    </row>
    <row r="405">
      <c r="A405" s="0" t="inlineStr">
        <is>
          <t>WT_DC_DC_TF</t>
        </is>
      </c>
      <c r="B405" s="0" t="inlineStr">
        <is>
          <t>D</t>
        </is>
      </c>
    </row>
    <row r="406">
      <c r="A406" s="0" t="inlineStr">
        <is>
          <t>WT_DC_STOCH_TF</t>
        </is>
      </c>
      <c r="B406" s="0" t="inlineStr">
        <is>
          <t>5m</t>
        </is>
      </c>
    </row>
    <row r="407">
      <c r="A407" s="0" t="inlineStr">
        <is>
          <t>WT_DC_STOCH_TF</t>
        </is>
      </c>
      <c r="B407" s="0" t="inlineStr">
        <is>
          <t>15m</t>
        </is>
      </c>
    </row>
    <row r="408">
      <c r="A408" s="0" t="inlineStr">
        <is>
          <t>WT_DC_STOCH_TF</t>
        </is>
      </c>
      <c r="B408" s="0" t="inlineStr">
        <is>
          <t>1h</t>
        </is>
      </c>
    </row>
    <row r="409">
      <c r="A409" s="0" t="inlineStr">
        <is>
          <t>WT_DC_STOCH_TF</t>
        </is>
      </c>
      <c r="B409" s="0" t="inlineStr">
        <is>
          <t>4h</t>
        </is>
      </c>
    </row>
    <row r="410">
      <c r="A410" s="0" t="inlineStr">
        <is>
          <t>WT_DC_DC_POS_THRESHOLD_LONG</t>
        </is>
      </c>
      <c r="B410" s="0" t="n">
        <v>0.5</v>
      </c>
    </row>
    <row r="411">
      <c r="A411" s="0" t="inlineStr">
        <is>
          <t>WT_DC_DC_POS_THRESHOLD_LONG</t>
        </is>
      </c>
      <c r="B411" s="0" t="n">
        <v>0.3</v>
      </c>
    </row>
    <row r="412">
      <c r="A412" s="0" t="inlineStr">
        <is>
          <t>WT_DC_DC_POS_THRESHOLD_LONG</t>
        </is>
      </c>
      <c r="B412" s="0" t="n">
        <v>0.4</v>
      </c>
    </row>
    <row r="413">
      <c r="A413" s="0" t="inlineStr">
        <is>
          <t>WT_DC_DC_POS_THRESHOLD_LONG</t>
        </is>
      </c>
      <c r="B413" s="0" t="n">
        <v>0.6</v>
      </c>
    </row>
    <row r="414">
      <c r="A414" s="0" t="inlineStr">
        <is>
          <t>WT_DC_DC_POS_THRESHOLD_LONG</t>
        </is>
      </c>
      <c r="B414" s="0" t="n">
        <v>0.7</v>
      </c>
    </row>
    <row r="415">
      <c r="A415" s="0" t="inlineStr">
        <is>
          <t>WT_DC_DC_POS_THRESHOLD_SHORT</t>
        </is>
      </c>
      <c r="B415" s="0" t="n">
        <v>0.5</v>
      </c>
    </row>
    <row r="416">
      <c r="A416" s="0" t="inlineStr">
        <is>
          <t>WT_DC_DC_POS_THRESHOLD_SHORT</t>
        </is>
      </c>
      <c r="B416" s="0" t="n">
        <v>0.3</v>
      </c>
    </row>
    <row r="417">
      <c r="A417" s="0" t="inlineStr">
        <is>
          <t>WT_DC_DC_POS_THRESHOLD_SHORT</t>
        </is>
      </c>
      <c r="B417" s="0" t="n">
        <v>0.4</v>
      </c>
    </row>
    <row r="418">
      <c r="A418" s="0" t="inlineStr">
        <is>
          <t>WT_DC_DC_POS_THRESHOLD_SHORT</t>
        </is>
      </c>
      <c r="B418" s="0" t="n">
        <v>0.6</v>
      </c>
    </row>
    <row r="419">
      <c r="A419" s="0" t="inlineStr">
        <is>
          <t>WT_DC_DC_POS_THRESHOLD_SHORT</t>
        </is>
      </c>
      <c r="B419" s="0" t="n">
        <v>0.7</v>
      </c>
    </row>
    <row r="420">
      <c r="A420" s="0" t="inlineStr">
        <is>
          <t>WT_DC_STOCH_THRESHOLD_LONG</t>
        </is>
      </c>
      <c r="B420" s="0" t="n">
        <v>40</v>
      </c>
    </row>
    <row r="421">
      <c r="A421" s="0" t="inlineStr">
        <is>
          <t>WT_DC_STOCH_THRESHOLD_LONG</t>
        </is>
      </c>
      <c r="B421" s="0" t="n">
        <v>30</v>
      </c>
    </row>
    <row r="422">
      <c r="A422" s="0" t="inlineStr">
        <is>
          <t>WT_DC_STOCH_THRESHOLD_LONG</t>
        </is>
      </c>
      <c r="B422" s="0" t="n">
        <v>50</v>
      </c>
    </row>
    <row r="423">
      <c r="A423" s="0" t="inlineStr">
        <is>
          <t>WT_DC_STOCH_THRESHOLD_SHORT</t>
        </is>
      </c>
      <c r="B423" s="0" t="n">
        <v>60</v>
      </c>
    </row>
    <row r="424">
      <c r="A424" s="0" t="inlineStr">
        <is>
          <t>WT_DC_STOCH_THRESHOLD_SHORT</t>
        </is>
      </c>
      <c r="B424" s="0" t="n">
        <v>50</v>
      </c>
    </row>
    <row r="425">
      <c r="A425" s="0" t="inlineStr">
        <is>
          <t>WT_DC_STOCH_THRESHOLD_SHORT</t>
        </is>
      </c>
      <c r="B425" s="0" t="n">
        <v>70</v>
      </c>
    </row>
    <row r="426">
      <c r="A426" s="0" t="inlineStr">
        <is>
          <t>WT_DC_HTF_GATE_MODE</t>
        </is>
      </c>
      <c r="B426" s="0" t="inlineStr">
        <is>
          <t>AND</t>
        </is>
      </c>
    </row>
    <row r="427">
      <c r="A427" s="0" t="inlineStr">
        <is>
          <t>WT_DC_HTF_GATE_MODE</t>
        </is>
      </c>
      <c r="B427" s="0" t="inlineStr">
        <is>
          <t>OR</t>
        </is>
      </c>
    </row>
    <row r="428">
      <c r="A428" s="0" t="inlineStr">
        <is>
          <t>WT_DC_TF_COMBO</t>
        </is>
      </c>
      <c r="B428" s="0" t="inlineStr">
        <is>
          <t>1h_4h_D</t>
        </is>
      </c>
    </row>
    <row r="429">
      <c r="A429" s="0" t="inlineStr">
        <is>
          <t>WT_DC_TF_COMBO</t>
        </is>
      </c>
      <c r="B429" s="0" t="inlineStr">
        <is>
          <t>15m_1h_4h</t>
        </is>
      </c>
    </row>
    <row r="430">
      <c r="A430" s="0" t="inlineStr">
        <is>
          <t>WT_DC_TF_COMBO</t>
        </is>
      </c>
      <c r="B430" s="0" t="inlineStr">
        <is>
          <t>15m_1h_4h_D</t>
        </is>
      </c>
    </row>
    <row r="431">
      <c r="A431" s="0" t="inlineStr">
        <is>
          <t>WT_DC_TF_COMBO</t>
        </is>
      </c>
      <c r="B431" s="0" t="inlineStr">
        <is>
          <t>1h_4h</t>
        </is>
      </c>
    </row>
    <row r="432">
      <c r="A432" s="0" t="inlineStr">
        <is>
          <t>WT_DC_TF_COMBO</t>
        </is>
      </c>
      <c r="B432" s="0" t="inlineStr">
        <is>
          <t>4h_D</t>
        </is>
      </c>
    </row>
    <row r="433">
      <c r="A433" s="0" t="inlineStr">
        <is>
          <t>WT_DC_DIRECT_TF_ENTRY</t>
        </is>
      </c>
      <c r="B433" s="0" t="inlineStr">
        <is>
          <t>1h</t>
        </is>
      </c>
    </row>
    <row r="434">
      <c r="A434" s="0" t="inlineStr">
        <is>
          <t>WT_DC_DIRECT_TF_ENTRY</t>
        </is>
      </c>
      <c r="B434" s="0" t="inlineStr">
        <is>
          <t>15m</t>
        </is>
      </c>
    </row>
    <row r="435">
      <c r="A435" s="0" t="inlineStr">
        <is>
          <t>WT_DC_DIRECT_TF_ENTRY</t>
        </is>
      </c>
      <c r="B435" s="0" t="inlineStr">
        <is>
          <t>4h</t>
        </is>
      </c>
    </row>
    <row r="436">
      <c r="A436" s="0" t="inlineStr">
        <is>
          <t>WT_DC_DIRECT_DC_TF</t>
        </is>
      </c>
      <c r="B436" s="0" t="inlineStr">
        <is>
          <t>1h</t>
        </is>
      </c>
    </row>
    <row r="437">
      <c r="A437" s="0" t="inlineStr">
        <is>
          <t>WT_DC_DIRECT_DC_TF</t>
        </is>
      </c>
      <c r="B437" s="0" t="inlineStr">
        <is>
          <t>15m</t>
        </is>
      </c>
    </row>
    <row r="438">
      <c r="A438" s="0" t="inlineStr">
        <is>
          <t>WT_DC_DIRECT_DC_TF</t>
        </is>
      </c>
      <c r="B438" s="0" t="inlineStr">
        <is>
          <t>4h</t>
        </is>
      </c>
    </row>
    <row r="439">
      <c r="A439" s="0" t="inlineStr">
        <is>
          <t>WT_DC_DIRECT_DC_TF</t>
        </is>
      </c>
      <c r="B439" s="0" t="inlineStr">
        <is>
          <t>D</t>
        </is>
      </c>
    </row>
    <row r="440">
      <c r="A440" s="0" t="inlineStr">
        <is>
          <t>DC_BREAKOUT_TF_EXPANDED</t>
        </is>
      </c>
      <c r="B440" s="0" t="inlineStr">
        <is>
          <t>1h</t>
        </is>
      </c>
    </row>
    <row r="441">
      <c r="A441" s="0" t="inlineStr">
        <is>
          <t>DC_BREAKOUT_TF_EXPANDED</t>
        </is>
      </c>
      <c r="B441" s="0" t="inlineStr">
        <is>
          <t>15m</t>
        </is>
      </c>
    </row>
    <row r="442">
      <c r="A442" s="0" t="inlineStr">
        <is>
          <t>DC_BREAKOUT_TF_EXPANDED</t>
        </is>
      </c>
      <c r="B442" s="0" t="inlineStr">
        <is>
          <t>4h</t>
        </is>
      </c>
    </row>
    <row r="443">
      <c r="A443" s="0" t="inlineStr">
        <is>
          <t>DC_BREAKOUT_TF_EXPANDED</t>
        </is>
      </c>
      <c r="B443" s="0" t="inlineStr">
        <is>
          <t>D</t>
        </is>
      </c>
    </row>
    <row r="444">
      <c r="A444" s="0" t="inlineStr">
        <is>
          <t>DC_BREAKOUT_TF_EXPANDED</t>
        </is>
      </c>
      <c r="B444" s="0" t="inlineStr">
        <is>
          <t>W</t>
        </is>
      </c>
    </row>
    <row r="445">
      <c r="A445" s="0" t="inlineStr">
        <is>
          <t>BB_BREAKOUT_ENTRY_TF</t>
        </is>
      </c>
      <c r="B445" s="0" t="inlineStr">
        <is>
          <t>OFF</t>
        </is>
      </c>
      <c r="D445" s="0" t="inlineStr">
        <is>
          <t>BREAKOUT_BB</t>
        </is>
      </c>
      <c r="L445" s="0" t="inlineStr">
        <is>
          <t>YES</t>
        </is>
      </c>
    </row>
    <row r="446">
      <c r="A446" s="0" t="inlineStr">
        <is>
          <t>BB_BREAKOUT_ENTRY_TF</t>
        </is>
      </c>
      <c r="B446" s="0" t="inlineStr">
        <is>
          <t>15m</t>
        </is>
      </c>
      <c r="D446" s="0" t="inlineStr">
        <is>
          <t>BREAKOUT_BB</t>
        </is>
      </c>
      <c r="L446" s="0" t="inlineStr">
        <is>
          <t>NO</t>
        </is>
      </c>
    </row>
    <row r="447">
      <c r="A447" s="0" t="inlineStr">
        <is>
          <t>BB_BREAKOUT_ENTRY_TF</t>
        </is>
      </c>
      <c r="B447" s="0" t="inlineStr">
        <is>
          <t>1h</t>
        </is>
      </c>
      <c r="D447" s="0" t="inlineStr">
        <is>
          <t>BREAKOUT_BB</t>
        </is>
      </c>
      <c r="L447" s="0" t="inlineStr">
        <is>
          <t>NO</t>
        </is>
      </c>
    </row>
    <row r="448">
      <c r="A448" s="0" t="inlineStr">
        <is>
          <t>BB_BREAKOUT_ENTRY_TF</t>
        </is>
      </c>
      <c r="B448" s="0" t="inlineStr">
        <is>
          <t>4h</t>
        </is>
      </c>
      <c r="D448" s="0" t="inlineStr">
        <is>
          <t>BREAKOUT_BB</t>
        </is>
      </c>
      <c r="L448" s="0" t="inlineStr">
        <is>
          <t>NO</t>
        </is>
      </c>
    </row>
    <row r="449">
      <c r="A449" s="0" t="inlineStr">
        <is>
          <t>BB_BREAKOUT_ENTRY_TF</t>
        </is>
      </c>
      <c r="B449" s="0" t="inlineStr">
        <is>
          <t>D</t>
        </is>
      </c>
      <c r="D449" s="0" t="inlineStr">
        <is>
          <t>BREAKOUT_BB</t>
        </is>
      </c>
      <c r="L449" s="0" t="inlineStr">
        <is>
          <t>NO</t>
        </is>
      </c>
    </row>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0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GR_FILTER_ALL_ENTRIES</t>
        </is>
      </c>
      <c r="B3" s="27" t="inlineStr">
        <is>
          <t>0.0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4" t="n"/>
      <c r="X3" s="34" t="n"/>
      <c r="Y3" s="34" t="n"/>
      <c r="Z3" s="34" t="n"/>
      <c r="AA3" s="34"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4" t="n"/>
      <c r="GF3" s="34" t="n"/>
      <c r="GG3" s="34" t="n"/>
      <c r="GH3" s="34" t="n"/>
      <c r="GI3" s="34"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ez_manage.py:4768 top()</t>
        </is>
      </c>
      <c r="IL3" s="26" t="inlineStr">
        <is>
          <t>v12_quick_engine.py:1912 x3</t>
        </is>
      </c>
      <c r="IM3" s="26" t="n"/>
    </row>
    <row r="4" ht="10.5" customHeight="1" s="67">
      <c r="A4" s="26" t="inlineStr">
        <is>
          <t>GR_FILTER_ALL_ENTRIES</t>
        </is>
      </c>
      <c r="B4" s="26" t="inlineStr">
        <is>
          <t>0.0_ALT</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4" t="n"/>
      <c r="X4" s="34" t="n"/>
      <c r="Y4" s="34" t="n"/>
      <c r="Z4" s="34" t="n"/>
      <c r="AA4" s="34"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4" t="n"/>
      <c r="GF4" s="34" t="n"/>
      <c r="GG4" s="34" t="n"/>
      <c r="GH4" s="34" t="n"/>
      <c r="GI4" s="34"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ez_manage.py:4768 top()</t>
        </is>
      </c>
      <c r="IL4" s="26" t="inlineStr">
        <is>
          <t>v12_quick_engine.py:1912 x3</t>
        </is>
      </c>
      <c r="IM4" s="26" t="n"/>
    </row>
    <row r="5" ht="10.5" customHeight="1" s="67">
      <c r="A5" s="27" t="inlineStr">
        <is>
          <t>GR_FILTER_VEC_ENABLED</t>
        </is>
      </c>
      <c r="B5" s="27"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26" t="n"/>
      <c r="IK5" s="26" t="inlineStr">
        <is>
          <t>ez_manage.py:6003 top()</t>
        </is>
      </c>
      <c r="IL5" s="26" t="inlineStr">
        <is>
          <t>v12_quick_engine.py:4261 x2</t>
        </is>
      </c>
      <c r="IM5" s="26" t="n"/>
    </row>
    <row r="6" ht="10.5" customHeight="1" s="67">
      <c r="A6" s="26" t="inlineStr">
        <is>
          <t>GR_FILTER_VEC_ENABLED</t>
        </is>
      </c>
      <c r="B6" s="26"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4" t="n"/>
      <c r="HY6" s="34" t="n"/>
      <c r="HZ6" s="34" t="n"/>
      <c r="IA6" s="34" t="n"/>
      <c r="IB6" s="34" t="n"/>
      <c r="IC6" s="34" t="n"/>
      <c r="ID6" s="34" t="n"/>
      <c r="IE6" s="34" t="n"/>
      <c r="IF6" s="34" t="n"/>
      <c r="IG6" s="34" t="n"/>
      <c r="IH6" s="34" t="n"/>
      <c r="II6" s="34" t="n"/>
      <c r="IJ6" s="26" t="n"/>
      <c r="IK6" s="26" t="inlineStr">
        <is>
          <t>ez_manage.py:6003 top()</t>
        </is>
      </c>
      <c r="IL6" s="26" t="inlineStr">
        <is>
          <t>v12_quick_engine.py:4261 x2</t>
        </is>
      </c>
      <c r="IM6" s="26" t="n"/>
    </row>
    <row r="7" ht="10.5" customHeight="1" s="67">
      <c r="A7" s="26" t="inlineStr">
        <is>
          <t>GR_FILTER_VEC_FILTER_TF</t>
        </is>
      </c>
      <c r="B7" s="26" t="inlineStr">
        <is>
          <t>OFF</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ez_manage.py:6004 top()</t>
        </is>
      </c>
      <c r="IL7" s="26" t="inlineStr">
        <is>
          <t>v12_quick_engine.py:112 x3</t>
        </is>
      </c>
      <c r="IM7" s="26" t="n"/>
    </row>
    <row r="8" ht="10.5" customHeight="1" s="67">
      <c r="A8" s="26" t="inlineStr">
        <is>
          <t>GR_FILTER_VEC_FILTER_TF</t>
        </is>
      </c>
      <c r="B8" s="26" t="inlineStr">
        <is>
          <t>D</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ez_manage.py:6004 top()</t>
        </is>
      </c>
      <c r="IL8" s="26" t="inlineStr">
        <is>
          <t>v12_quick_engine.py:112 x3</t>
        </is>
      </c>
      <c r="IM8" s="26" t="n"/>
    </row>
    <row r="9" ht="10.5" customHeight="1" s="67">
      <c r="A9" s="26" t="inlineStr">
        <is>
          <t>GR_FILTER_VEC_FILTER_TF</t>
        </is>
      </c>
      <c r="B9" s="26" t="inlineStr">
        <is>
          <t>4h</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ez_manage.py:6004 top()</t>
        </is>
      </c>
      <c r="IL9" s="26" t="inlineStr">
        <is>
          <t>v12_quick_engine.py:112 x3</t>
        </is>
      </c>
      <c r="IM9" s="26" t="n"/>
    </row>
    <row r="10" ht="10.5" customHeight="1" s="67">
      <c r="A10" s="26" t="inlineStr">
        <is>
          <t>GR_FILTER_VEC_FILTER_TF</t>
        </is>
      </c>
      <c r="B10" s="26" t="inlineStr">
        <is>
          <t>1h</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ez_manage.py:6004 top()</t>
        </is>
      </c>
      <c r="IL10" s="26" t="inlineStr">
        <is>
          <t>v12_quick_engine.py:112 x3</t>
        </is>
      </c>
      <c r="IM10" s="26" t="n"/>
    </row>
    <row r="11" ht="10.5" customHeight="1" s="67">
      <c r="A11" s="27" t="inlineStr">
        <is>
          <t>GR_FILTER_VEC_FILTER_TF</t>
        </is>
      </c>
      <c r="B11" s="27" t="inlineStr">
        <is>
          <t>15m</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ez_manage.py:6004 top()</t>
        </is>
      </c>
      <c r="IL11" s="26" t="inlineStr">
        <is>
          <t>v12_quick_engine.py:112 x3</t>
        </is>
      </c>
      <c r="IM11" s="26" t="n"/>
    </row>
    <row r="12" ht="10.5" customHeight="1" s="67">
      <c r="A12" s="27" t="inlineStr">
        <is>
          <t>WT_AGAINST_FILTER_ENABLED</t>
        </is>
      </c>
      <c r="B12" s="27" t="inlineStr">
        <is>
          <t>False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4" t="n"/>
      <c r="HY12" s="34" t="n"/>
      <c r="HZ12" s="34" t="n"/>
      <c r="IA12" s="34" t="n"/>
      <c r="IB12" s="34" t="n"/>
      <c r="IC12" s="34" t="n"/>
      <c r="ID12" s="34" t="n"/>
      <c r="IE12" s="34" t="n"/>
      <c r="IF12" s="34" t="n"/>
      <c r="IG12" s="34" t="n"/>
      <c r="IH12" s="34" t="n"/>
      <c r="II12" s="34" t="n"/>
      <c r="IJ12" s="26" t="n"/>
      <c r="IK12" s="26" t="inlineStr">
        <is>
          <t>ez_manage.py:6084 top()</t>
        </is>
      </c>
      <c r="IL12" s="26" t="inlineStr">
        <is>
          <t>v12_quick_engine.py:4291 x2</t>
        </is>
      </c>
      <c r="IM12" s="26" t="n"/>
    </row>
    <row r="13" ht="10.5" customHeight="1" s="67">
      <c r="A13" s="26" t="inlineStr">
        <is>
          <t>WT_AGAINST_FILTER_ENABLED</t>
        </is>
      </c>
      <c r="B13" s="26" t="inlineStr">
        <is>
          <t>True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4" t="n"/>
      <c r="HY13" s="34" t="n"/>
      <c r="HZ13" s="34" t="n"/>
      <c r="IA13" s="34" t="n"/>
      <c r="IB13" s="34" t="n"/>
      <c r="IC13" s="34" t="n"/>
      <c r="ID13" s="34" t="n"/>
      <c r="IE13" s="34" t="n"/>
      <c r="IF13" s="34" t="n"/>
      <c r="IG13" s="34" t="n"/>
      <c r="IH13" s="34" t="n"/>
      <c r="II13" s="34" t="n"/>
      <c r="IJ13" s="26" t="n"/>
      <c r="IK13" s="26" t="inlineStr">
        <is>
          <t>ez_manage.py:6084 top()</t>
        </is>
      </c>
      <c r="IL13" s="26" t="inlineStr">
        <is>
          <t>v12_quick_engine.py:4291 x2</t>
        </is>
      </c>
      <c r="IM13" s="26" t="n"/>
    </row>
    <row r="14">
      <c r="A14" s="37" t="inlineStr">
        <is>
          <t>ADX_RANGING_THRESHOLD</t>
        </is>
      </c>
      <c r="B14" s="38" t="inlineStr">
        <is>
          <t>20</t>
        </is>
      </c>
      <c r="C14" s="38" t="n"/>
      <c r="D14" s="38" t="inlineStr">
        <is>
          <t>ENTRY, GLOBAL_CHECK, STOCKS_EXIT</t>
        </is>
      </c>
      <c r="E14" s="38" t="n"/>
      <c r="F14" s="26" t="n"/>
      <c r="G14" s="38">
        <f>IFERROR(VLOOKUP($A14&amp;"_"&amp;$B14,Results_Deltas!$A$2:$P$15000,5,FALSE),"")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c r="A15" s="37" t="inlineStr">
        <is>
          <t>ADX_RANGING_THRESHOLD</t>
        </is>
      </c>
      <c r="B15" s="38" t="inlineStr">
        <is>
          <t>25</t>
        </is>
      </c>
      <c r="C15" s="38" t="n"/>
      <c r="D15" s="38" t="inlineStr">
        <is>
          <t>ENTRY, GLOBAL_CHECK, STOCKS_EXIT</t>
        </is>
      </c>
      <c r="E15" s="38" t="n"/>
      <c r="F15" s="26" t="n"/>
      <c r="G15" s="38">
        <f>IFERROR(VLOOKUP($A15&amp;"_"&amp;$B15,Results_Deltas!$A$2:$P$15000,5,FALSE),"")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row>
    <row r="16">
      <c r="A16" s="37" t="inlineStr">
        <is>
          <t>ADX_RANGING_THRESHOLD</t>
        </is>
      </c>
      <c r="B16" s="38" t="inlineStr">
        <is>
          <t>15</t>
        </is>
      </c>
      <c r="C16" s="38" t="n"/>
      <c r="D16" s="38" t="inlineStr">
        <is>
          <t>ENTRY, GLOBAL_CHECK, STOCKS_EXIT</t>
        </is>
      </c>
      <c r="E16" s="38" t="n"/>
      <c r="F16" s="26" t="n"/>
      <c r="G16" s="38">
        <f>IFERROR(VLOOKUP($A16&amp;"_"&amp;$B16,Results_Deltas!$A$2:$P$15000,5,FALSE),"")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c r="A17" s="39" t="inlineStr">
        <is>
          <t>ADX_RANGING_THRESHOLD</t>
        </is>
      </c>
      <c r="B17" s="40" t="inlineStr">
        <is>
          <t>10</t>
        </is>
      </c>
      <c r="C17" s="38" t="n"/>
      <c r="D17" s="38" t="inlineStr">
        <is>
          <t>ENTRY, GLOBAL_CHECK, STOCKS_EXIT</t>
        </is>
      </c>
      <c r="E17" s="38" t="n"/>
      <c r="F17" s="26" t="n"/>
      <c r="G17" s="38">
        <f>IFERROR(VLOOKUP($A17&amp;"_"&amp;$B17,Results_Deltas!$A$2:$P$15000,5,FALSE),"")</f>
        <v/>
      </c>
      <c r="H17" s="38" t="inlineStr">
        <is>
          <t>Blanket (page end)</t>
        </is>
      </c>
      <c r="I17" s="26" t="n"/>
      <c r="J17" s="26" t="n"/>
      <c r="K17" s="26" t="n"/>
      <c r="L17" s="26" t="inlineStr">
        <is>
          <t>YES</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row>
    <row r="18">
      <c r="A18" s="37" t="inlineStr">
        <is>
          <t>BANDAID_OFF_LOSER_RECOVER_PCT</t>
        </is>
      </c>
      <c r="B18" s="38" t="inlineStr">
        <is>
          <t>0</t>
        </is>
      </c>
      <c r="C18" s="38" t="n"/>
      <c r="D18" s="38" t="inlineStr">
        <is>
          <t>AUGMENT, ENTRY, EXIT, GLOBAL_CHECK, REDUCE, STOCKS_EXIT</t>
        </is>
      </c>
      <c r="E18" s="38" t="n"/>
      <c r="F18" s="26" t="n"/>
      <c r="G18" s="38">
        <f>IFERROR(VLOOKUP($A18&amp;"_"&amp;$B18,Results_Deltas!$A$2:$P$15000,5,FALSE),"")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c r="A19" s="37" t="inlineStr">
        <is>
          <t>BANDAID_OFF_LOSER_RECOVER_PCT</t>
        </is>
      </c>
      <c r="B19" s="38" t="inlineStr">
        <is>
          <t>2.0</t>
        </is>
      </c>
      <c r="C19" s="38" t="n"/>
      <c r="D19" s="38" t="inlineStr">
        <is>
          <t>AUGMENT, ENTRY, EXIT, GLOBAL_CHECK, REDUCE, STOCKS_EXIT</t>
        </is>
      </c>
      <c r="E19" s="38" t="n"/>
      <c r="F19" s="26" t="n"/>
      <c r="G19" s="38">
        <f>IFERROR(VLOOKUP($A19&amp;"_"&amp;$B19,Results_Deltas!$A$2:$P$15000,5,FALSE),"")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c r="A20" s="37" t="inlineStr">
        <is>
          <t>BANDAID_OFF_LOSER_RECOVER_PCT</t>
        </is>
      </c>
      <c r="B20" s="38" t="inlineStr">
        <is>
          <t>1.0</t>
        </is>
      </c>
      <c r="C20" s="38" t="n"/>
      <c r="D20" s="38" t="inlineStr">
        <is>
          <t>AUGMENT, ENTRY, EXIT, GLOBAL_CHECK, REDUCE, STOCKS_EXIT</t>
        </is>
      </c>
      <c r="E20" s="38" t="n"/>
      <c r="F20" s="26" t="n"/>
      <c r="G20" s="38">
        <f>IFERROR(VLOOKUP($A20&amp;"_"&amp;$B20,Results_Deltas!$A$2:$P$15000,5,FALSE),"")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5.75" customHeight="1" s="67">
      <c r="A21" s="37" t="inlineStr">
        <is>
          <t>BANDAID_OFF_LOSER_RECOVER_PCT</t>
        </is>
      </c>
      <c r="B21" s="38" t="inlineStr">
        <is>
          <t>0.5</t>
        </is>
      </c>
      <c r="C21" s="38" t="n"/>
      <c r="D21" s="38" t="inlineStr">
        <is>
          <t>AUGMENT, ENTRY, EXIT, GLOBAL_CHECK, REDUCE, STOCKS_EXIT</t>
        </is>
      </c>
      <c r="E21" s="38" t="n"/>
      <c r="F21" s="26" t="n"/>
      <c r="G21" s="38">
        <f>IFERROR(VLOOKUP($A21&amp;"_"&amp;$B21,Results_Deltas!$A$2:$P$15000,5,FALSE),"")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5.75" customHeight="1" s="67">
      <c r="A22" s="39" t="inlineStr">
        <is>
          <t>BAND_ARROW_ENABLED</t>
        </is>
      </c>
      <c r="B22" s="40" t="inlineStr">
        <is>
          <t>False</t>
        </is>
      </c>
      <c r="C22" s="38" t="n"/>
      <c r="D22" s="38" t="inlineStr">
        <is>
          <t>GLOBAL_CHECK, STOCKS_EXIT</t>
        </is>
      </c>
      <c r="E22" s="38" t="n"/>
      <c r="F22" s="26" t="n"/>
      <c r="G22" s="38">
        <f>IFERROR(VLOOKUP($A22&amp;"_"&amp;$B22,Results_Deltas!$A$2:$P$15000,5,FALSE),"")</f>
        <v/>
      </c>
      <c r="H22" s="38" t="inlineStr">
        <is>
          <t>Blanket (page end)</t>
        </is>
      </c>
      <c r="I22" s="26" t="n"/>
      <c r="J22" s="26" t="n"/>
      <c r="K22" s="26" t="n"/>
      <c r="L22" s="26" t="inlineStr">
        <is>
          <t>YES</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5.75" customHeight="1" s="67">
      <c r="A23" s="37" t="inlineStr">
        <is>
          <t>BAND_ARROW_ENABLED</t>
        </is>
      </c>
      <c r="B23" s="38" t="inlineStr">
        <is>
          <t>True</t>
        </is>
      </c>
      <c r="C23" s="38" t="n"/>
      <c r="D23" s="38" t="inlineStr">
        <is>
          <t>GLOBAL_CHECK, STOCKS_EXIT</t>
        </is>
      </c>
      <c r="E23" s="38" t="n"/>
      <c r="F23" s="26" t="n"/>
      <c r="G23" s="38">
        <f>IFERROR(VLOOKUP($A23&amp;"_"&amp;$B23,Results_Deltas!$A$2:$P$15000,5,FALSE),"")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5.75" customHeight="1" s="67">
      <c r="A24" s="37" t="inlineStr">
        <is>
          <t>BTC_ACCEL_RAMP_REQUIRE_POSITIVE</t>
        </is>
      </c>
      <c r="B24" s="38" t="inlineStr">
        <is>
          <t>0.0</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5.75" customHeight="1" s="67">
      <c r="A25" s="37" t="inlineStr">
        <is>
          <t>BTC_ACCEL_RAMP_REQUIRE_POSITIVE</t>
        </is>
      </c>
      <c r="B25" s="38" t="inlineStr">
        <is>
          <t>0.0_ALT</t>
        </is>
      </c>
      <c r="C25" s="38" t="n"/>
      <c r="D25" s="38" t="inlineStr">
        <is>
          <t>UNIVERSAL (ex-BTC) — ENTRY/EXIT/REENTRY</t>
        </is>
      </c>
      <c r="E25" s="38" t="n"/>
      <c r="F25" s="26" t="n"/>
      <c r="G25" s="38">
        <f>IFERROR(VLOOKUP($A25&amp;"_"&amp;$B25,Results_Deltas!$A$2:$P$15000,5,FALSE),"")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5.75" customHeight="1" s="67">
      <c r="A26" s="37" t="inlineStr">
        <is>
          <t>BTC_HARD_BLOCK_OTHER_ACCOUNTS</t>
        </is>
      </c>
      <c r="B26" s="38" t="inlineStr">
        <is>
          <t>0.0</t>
        </is>
      </c>
      <c r="C26" s="38" t="n"/>
      <c r="D26" s="38" t="inlineStr">
        <is>
          <t>UNIVERSAL (ex-BTC) — ENTRY/EXIT/REENTRY</t>
        </is>
      </c>
      <c r="E26" s="38" t="n"/>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5.75" customHeight="1" s="67">
      <c r="A27" s="37" t="inlineStr">
        <is>
          <t>BTC_HARD_BLOCK_OTHER_ACCOUNTS</t>
        </is>
      </c>
      <c r="B27" s="38" t="inlineStr">
        <is>
          <t>0.0_ALT</t>
        </is>
      </c>
      <c r="C27" s="38" t="n"/>
      <c r="D27" s="38" t="inlineStr">
        <is>
          <t>UNIVERSAL (ex-BTC) — ENTRY/EXIT/REENTRY</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BTC_ROUND_BANDS_EACH_SIDE</t>
        </is>
      </c>
      <c r="B28" s="38" t="inlineStr">
        <is>
          <t>0.0</t>
        </is>
      </c>
      <c r="C28" s="38" t="n"/>
      <c r="D28" s="38" t="inlineStr">
        <is>
          <t>UNIVERSAL (ex-BTC) — ENTRY/EXIT/REENTRY</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7" t="inlineStr">
        <is>
          <t>BTC_ROUND_BANDS_EACH_SIDE</t>
        </is>
      </c>
      <c r="B29" s="38" t="inlineStr">
        <is>
          <t>0.0_ALT</t>
        </is>
      </c>
      <c r="C29" s="38" t="n"/>
      <c r="D29" s="38" t="inlineStr">
        <is>
          <t>UNIVERSAL (ex-BTC) — ENTRY/EXIT/REENTRY</t>
        </is>
      </c>
      <c r="E29" s="38" t="n"/>
      <c r="F29" s="26" t="n"/>
      <c r="G29" s="38">
        <f>IFERROR(VLOOKUP($A29&amp;"_"&amp;$B29,Results_Deltas!$A$2:$P$15000,5,FALSE),"")</f>
        <v/>
      </c>
      <c r="H29" s="38" t="inlineStr">
        <is>
          <t>Blanket (page end)</t>
        </is>
      </c>
      <c r="I29" s="26" t="n"/>
      <c r="J29" s="26" t="n"/>
      <c r="K29" s="26" t="n"/>
      <c r="L29" s="26" t="inlineStr">
        <is>
          <t>NO</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7" t="inlineStr">
        <is>
          <t>COOLDOWN_LOCKS_FILTER_TF</t>
        </is>
      </c>
      <c r="B30" s="38" t="inlineStr">
        <is>
          <t>OFF</t>
        </is>
      </c>
      <c r="C30" s="38" t="n"/>
      <c r="D30" s="38" t="inlineStr">
        <is>
          <t>GLOBAL_CHECK</t>
        </is>
      </c>
      <c r="E30" s="38" t="n"/>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COOLDOWN_LOCKS_FILTER_TF</t>
        </is>
      </c>
      <c r="B31" s="38" t="inlineStr">
        <is>
          <t>D</t>
        </is>
      </c>
      <c r="C31" s="38" t="n"/>
      <c r="D31" s="38" t="inlineStr">
        <is>
          <t>GLOBAL_CHECK</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COOLDOWN_LOCKS_FILTER_TF</t>
        </is>
      </c>
      <c r="B32" s="38" t="inlineStr">
        <is>
          <t>4h</t>
        </is>
      </c>
      <c r="C32" s="38" t="n"/>
      <c r="D32" s="38" t="inlineStr">
        <is>
          <t>GLOBAL_CHECK</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COOLDOWN_LOCKS_FILTER_TF</t>
        </is>
      </c>
      <c r="B33" s="38" t="inlineStr">
        <is>
          <t>1h</t>
        </is>
      </c>
      <c r="C33" s="38" t="n"/>
      <c r="D33" s="38" t="inlineStr">
        <is>
          <t>GLOBAL_CHECK</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9" t="inlineStr">
        <is>
          <t>COOLDOWN_LOCKS_FILTER_TF</t>
        </is>
      </c>
      <c r="B34" s="40" t="inlineStr">
        <is>
          <t>15m</t>
        </is>
      </c>
      <c r="C34" s="38" t="n"/>
      <c r="D34" s="38" t="inlineStr">
        <is>
          <t>GLOBAL_CHECK</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9" t="inlineStr">
        <is>
          <t>CRYPTO_SPIKE_FADE_THRESHOLD_PCT</t>
        </is>
      </c>
      <c r="B35" s="40" t="inlineStr">
        <is>
          <t>10</t>
        </is>
      </c>
      <c r="C35" s="38" t="n"/>
      <c r="D35" s="38" t="inlineStr">
        <is>
          <t>GLOBAL_CHECK, STOCKS_EXIT</t>
        </is>
      </c>
      <c r="E35" s="38" t="n"/>
      <c r="F35" s="26" t="n"/>
      <c r="G35" s="38">
        <f>IFERROR(VLOOKUP($A35&amp;"_"&amp;$B35,Results_Deltas!$A$2:$P$15000,5,FALSE),"")</f>
        <v/>
      </c>
      <c r="H35" s="38" t="inlineStr">
        <is>
          <t>Blanket (page end)</t>
        </is>
      </c>
      <c r="I35" s="26" t="n"/>
      <c r="J35" s="26" t="n"/>
      <c r="K35" s="26" t="n"/>
      <c r="L35" s="26" t="inlineStr">
        <is>
          <t>YES</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CRYPTO_SPIKE_FADE_THRESHOLD_PCT</t>
        </is>
      </c>
      <c r="B36" s="38" t="inlineStr">
        <is>
          <t>12.5</t>
        </is>
      </c>
      <c r="C36" s="38" t="n"/>
      <c r="D36" s="38" t="inlineStr">
        <is>
          <t>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CRYPTO_SPIKE_FADE_THRESHOLD_PCT</t>
        </is>
      </c>
      <c r="B37" s="38" t="inlineStr">
        <is>
          <t>7.5</t>
        </is>
      </c>
      <c r="C37" s="38" t="n"/>
      <c r="D37" s="38" t="inlineStr">
        <is>
          <t>GLOBAL_CHECK, STOCKS_EXIT</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CRYPTO_SPIKE_FADE_THRESHOLD_PCT</t>
        </is>
      </c>
      <c r="B38" s="38" t="inlineStr">
        <is>
          <t>5</t>
        </is>
      </c>
      <c r="C38" s="38" t="n"/>
      <c r="D38" s="38" t="inlineStr">
        <is>
          <t>GLOBAL_CHECK, STOCKS_EXIT</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9" t="inlineStr">
        <is>
          <t>DC_MOMENT_STRONG_THRESHOLD</t>
        </is>
      </c>
      <c r="B39" s="40" t="inlineStr">
        <is>
          <t>40</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YES</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DC_MOMENT_STRONG_THRESHOLD</t>
        </is>
      </c>
      <c r="B40" s="38" t="inlineStr">
        <is>
          <t>50</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DC_MOMENT_STRONG_THRESHOLD</t>
        </is>
      </c>
      <c r="B41" s="38" t="inlineStr">
        <is>
          <t>30</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DC_MOMENT_STRONG_THRESHOLD</t>
        </is>
      </c>
      <c r="B42" s="38" t="inlineStr">
        <is>
          <t>20</t>
        </is>
      </c>
      <c r="C42" s="38" t="n"/>
      <c r="D42" s="38" t="inlineStr">
        <is>
          <t>ENTRY, 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DELTA_HTF_GATE</t>
        </is>
      </c>
      <c r="B43" s="38" t="inlineStr">
        <is>
          <t>4h</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DELTA_HTF_GATE</t>
        </is>
      </c>
      <c r="B44" s="38" t="inlineStr">
        <is>
          <t>4h_ALT</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9" t="inlineStr">
        <is>
          <t>DELTA_REENTRY_FILTER_ENABLED</t>
        </is>
      </c>
      <c r="B45" s="40" t="inlineStr">
        <is>
          <t>False</t>
        </is>
      </c>
      <c r="C45" s="38" t="n"/>
      <c r="D45" s="38" t="inlineStr">
        <is>
          <t>ENTRY, GLOBAL_CHECK, STOCKS_EXIT</t>
        </is>
      </c>
      <c r="E45" s="38" t="n"/>
      <c r="F45" s="26" t="n"/>
      <c r="G45" s="38">
        <f>IFERROR(VLOOKUP($A45&amp;"_"&amp;$B45,Results_Deltas!$A$2:$P$15000,5,FALSE),"")</f>
        <v/>
      </c>
      <c r="H45" s="38" t="inlineStr">
        <is>
          <t>Blanket (page end)</t>
        </is>
      </c>
      <c r="I45" s="26" t="n"/>
      <c r="J45" s="26" t="n"/>
      <c r="K45" s="26" t="n"/>
      <c r="L45" s="26" t="inlineStr">
        <is>
          <t>YES</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DELTA_REENTRY_FILTER_ENABLED</t>
        </is>
      </c>
      <c r="B46" s="38" t="inlineStr">
        <is>
          <t>True</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DUP_GUARD_FILTER_TF</t>
        </is>
      </c>
      <c r="B47" s="38" t="inlineStr">
        <is>
          <t>OFF</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DUP_GUARD_FILTER_TF</t>
        </is>
      </c>
      <c r="B48" s="38" t="inlineStr">
        <is>
          <t>D</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DUP_GUARD_FILTER_TF</t>
        </is>
      </c>
      <c r="B49" s="38" t="inlineStr">
        <is>
          <t>4h</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DUP_GUARD_FILTER_TF</t>
        </is>
      </c>
      <c r="B50" s="38" t="inlineStr">
        <is>
          <t>1h</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DUP_GUARD_FILTER_TF</t>
        </is>
      </c>
      <c r="B51" s="40" t="inlineStr">
        <is>
          <t>15m</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EMA_9_21_FILTER_MIN_TFS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EMA_9_21_FILTER_MIN_TFS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EMA_9_21_FILTER_MIN_TFS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EMA_BLANKET_FILTER_ENABLED</t>
        </is>
      </c>
      <c r="B55" s="38" t="inlineStr">
        <is>
          <t>False</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9" t="inlineStr">
        <is>
          <t>EMA_BLANKET_FILTER_ENABLED</t>
        </is>
      </c>
      <c r="B56" s="40" t="inlineStr">
        <is>
          <t>True</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YES</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EMA_BLANKET_FILTER_MIN_TFS</t>
        </is>
      </c>
      <c r="B57" s="38" t="inlineStr">
        <is>
          <t>0</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EMA_BLANKET_FILTER_MIN_TFS</t>
        </is>
      </c>
      <c r="B58" s="38" t="inlineStr">
        <is>
          <t>2</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EMA_BLANKET_FILTER_MIN_TFS</t>
        </is>
      </c>
      <c r="B59" s="38" t="inlineStr">
        <is>
          <t>1</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EXECUTE_NOW_SINGLE_GATE_ENFORCE</t>
        </is>
      </c>
      <c r="B60" s="38" t="inlineStr">
        <is>
          <t>0.0</t>
        </is>
      </c>
      <c r="C60" s="38" t="n"/>
      <c r="D60" s="38" t="inlineStr">
        <is>
          <t>ENTRY, 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EXECUTE_NOW_SINGLE_GATE_ENFORCE</t>
        </is>
      </c>
      <c r="B61" s="38" t="inlineStr">
        <is>
          <t>0.0_ALT</t>
        </is>
      </c>
      <c r="C61" s="38" t="n"/>
      <c r="D61" s="38" t="inlineStr">
        <is>
          <t>ENTRY, 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EZ_MANAGE_THROTTLER_RATE</t>
        </is>
      </c>
      <c r="B62" s="38" t="inlineStr">
        <is>
          <t>0.0</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EZ_MANAGE_THROTTLER_RATE</t>
        </is>
      </c>
      <c r="B63" s="38" t="inlineStr">
        <is>
          <t>0.0_ALT</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FG_FEAR_THRESHOLD</t>
        </is>
      </c>
      <c r="B64" s="40" t="inlineStr">
        <is>
          <t>25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YES</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FG_FEAR_THRESHOLD</t>
        </is>
      </c>
      <c r="B65" s="38" t="inlineStr">
        <is>
          <t>31.25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FG_FEAR_THRESHOLD</t>
        </is>
      </c>
      <c r="B66" s="38" t="inlineStr">
        <is>
          <t>18.75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FG_FEAR_THRESHOLD</t>
        </is>
      </c>
      <c r="B67" s="38" t="inlineStr">
        <is>
          <t>12.5</t>
        </is>
      </c>
      <c r="C67" s="38" t="n"/>
      <c r="D67" s="38" t="inlineStr">
        <is>
          <t>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9" t="inlineStr">
        <is>
          <t>FG_GREED_THRESHOLD</t>
        </is>
      </c>
      <c r="B68" s="40" t="inlineStr">
        <is>
          <t>75</t>
        </is>
      </c>
      <c r="C68" s="38" t="n"/>
      <c r="D68" s="38" t="inlineStr">
        <is>
          <t>GLOBAL_CHECK, STOCKS_EXIT</t>
        </is>
      </c>
      <c r="E68" s="38" t="n"/>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FG_GREED_THRESHOLD</t>
        </is>
      </c>
      <c r="B69" s="38" t="inlineStr">
        <is>
          <t>93.75</t>
        </is>
      </c>
      <c r="C69" s="38" t="n"/>
      <c r="D69" s="38" t="inlineStr">
        <is>
          <t>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FG_GREED_THRESHOLD</t>
        </is>
      </c>
      <c r="B70" s="38" t="inlineStr">
        <is>
          <t>56.25</t>
        </is>
      </c>
      <c r="C70" s="38" t="n"/>
      <c r="D70" s="38" t="inlineStr">
        <is>
          <t>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FG_GREED_THRESHOLD</t>
        </is>
      </c>
      <c r="B71" s="38" t="inlineStr">
        <is>
          <t>37.5</t>
        </is>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FUNDING_GATE_FILTER_TF</t>
        </is>
      </c>
      <c r="B72" s="38" t="inlineStr">
        <is>
          <t>OFF</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FUNDING_GATE_FILTER_TF</t>
        </is>
      </c>
      <c r="B73" s="38" t="inlineStr">
        <is>
          <t>D</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FUNDING_GATE_FILTER_TF</t>
        </is>
      </c>
      <c r="B74" s="38" t="inlineStr">
        <is>
          <t>4h</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FUNDING_GATE_FILTER_TF</t>
        </is>
      </c>
      <c r="B75" s="38" t="inlineStr">
        <is>
          <t>1h</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9" t="inlineStr">
        <is>
          <t>FUNDING_GATE_FILTER_TF</t>
        </is>
      </c>
      <c r="B76" s="40" t="inlineStr">
        <is>
          <t>15m</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FUNDING_GATE_LONG_MAX</t>
        </is>
      </c>
      <c r="B77" s="38" t="inlineStr">
        <is>
          <t>0.0</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FUNDING_GATE_LONG_MAX</t>
        </is>
      </c>
      <c r="B78" s="38" t="inlineStr">
        <is>
          <t>0.0_ALT</t>
        </is>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FUNDING_GATE_MTF_REQUIRED</t>
        </is>
      </c>
      <c r="B79" s="38" t="inlineStr">
        <is>
          <t>0.0</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FUNDING_GATE_MTF_REQUIRED</t>
        </is>
      </c>
      <c r="B80" s="38" t="inlineStr">
        <is>
          <t>0.0_ALT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FUNDING_GATE_SHORT_MIN</t>
        </is>
      </c>
      <c r="B81" s="38" t="inlineStr">
        <is>
          <t>0.0</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FUNDING_GATE_SHORT_MIN</t>
        </is>
      </c>
      <c r="B82" s="38" t="inlineStr">
        <is>
          <t>0.0_ALT</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GOLDEN_RULE_BASE_USD</t>
        </is>
      </c>
      <c r="B83" s="38" t="inlineStr">
        <is>
          <t>0.0</t>
        </is>
      </c>
      <c r="C83" s="38" t="n"/>
      <c r="D83" s="38" t="inlineStr">
        <is>
          <t>GLOBAL_CHECK, STOCKS_EXIT</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GOLDEN_RULE_BASE_USD</t>
        </is>
      </c>
      <c r="B84" s="38" t="inlineStr">
        <is>
          <t>0.0_ALT</t>
        </is>
      </c>
      <c r="C84" s="38" t="n"/>
      <c r="D84" s="38" t="inlineStr">
        <is>
          <t>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GR_FILTER_ALL_ENTRIES</t>
        </is>
      </c>
      <c r="B85" s="38" t="inlineStr">
        <is>
          <t>0.0</t>
        </is>
      </c>
      <c r="C85" s="38" t="n"/>
      <c r="D85" s="38" t="inlineStr">
        <is>
          <t>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GR_FILTER_ALL_ENTRIES</t>
        </is>
      </c>
      <c r="B86" s="38" t="inlineStr">
        <is>
          <t>0.0_ALT</t>
        </is>
      </c>
      <c r="C86" s="38" t="n"/>
      <c r="D86" s="38" t="inlineStr">
        <is>
          <t>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GR_FILTER_VEC_ENABLED</t>
        </is>
      </c>
      <c r="B87" s="38" t="inlineStr">
        <is>
          <t>False</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YES</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GR_FILTER_VEC_ENABLED</t>
        </is>
      </c>
      <c r="B88" s="38" t="inlineStr">
        <is>
          <t>True</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GR_FILTER_VEC_MIN_TFS</t>
        </is>
      </c>
      <c r="B89" s="38" t="inlineStr">
        <is>
          <t>0</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GR_FILTER_VEC_MIN_TFS</t>
        </is>
      </c>
      <c r="B90" s="40" t="inlineStr">
        <is>
          <t>2</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YES</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GR_FILTER_VEC_MIN_TFS</t>
        </is>
      </c>
      <c r="B91" s="38" t="inlineStr">
        <is>
          <t>1</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HA_WICK_QUALITY_ENABLED</t>
        </is>
      </c>
      <c r="B92" s="40" t="inlineStr">
        <is>
          <t>False</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YES</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HA_WICK_QUALITY_ENABLED</t>
        </is>
      </c>
      <c r="B93" s="38" t="inlineStr">
        <is>
          <t>True</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HA_WICK_QUALITY_SCORE</t>
        </is>
      </c>
      <c r="B94" s="40" t="inlineStr">
        <is>
          <t>15</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HA_WICK_QUALITY_SCORE</t>
        </is>
      </c>
      <c r="B95" s="38" t="inlineStr">
        <is>
          <t>15_ALT</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HA_WICK_QUALITY_TF</t>
        </is>
      </c>
      <c r="B96" s="38" t="inlineStr">
        <is>
          <t>OFF</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HA_WICK_QUALITY_TF</t>
        </is>
      </c>
      <c r="B97" s="38" t="inlineStr">
        <is>
          <t>D</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HA_WICK_QUALITY_TF</t>
        </is>
      </c>
      <c r="B98" s="38" t="inlineStr">
        <is>
          <t>4h</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HA_WICK_QUALITY_TF</t>
        </is>
      </c>
      <c r="B99" s="40" t="inlineStr">
        <is>
          <t>1h</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HA_WICK_QUALITY_TF</t>
        </is>
      </c>
      <c r="B100" s="38" t="inlineStr">
        <is>
          <t>15m</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HLR_SMA_BAND_PCT</t>
        </is>
      </c>
      <c r="B101" s="38" t="inlineStr">
        <is>
          <t>0</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HLR_SMA_BAND_PCT</t>
        </is>
      </c>
      <c r="B102" s="38" t="inlineStr">
        <is>
          <t>2.0</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HLR_SMA_BAND_PCT</t>
        </is>
      </c>
      <c r="B103" s="38" t="inlineStr">
        <is>
          <t>1.0</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HLR_SMA_BAND_PCT</t>
        </is>
      </c>
      <c r="B104" s="38" t="inlineStr">
        <is>
          <t>0.5</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HLR_TOP_MIN_TFS</t>
        </is>
      </c>
      <c r="B105" s="38" t="inlineStr">
        <is>
          <t>0</t>
        </is>
      </c>
      <c r="C105" s="38" t="n"/>
      <c r="D105" s="38" t="inlineStr">
        <is>
          <t>GLOBAL_CHECK, REENTRY,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HLR_TOP_MIN_TFS</t>
        </is>
      </c>
      <c r="B106" s="40" t="inlineStr">
        <is>
          <t>2</t>
        </is>
      </c>
      <c r="C106" s="38" t="n"/>
      <c r="D106" s="38" t="inlineStr">
        <is>
          <t>GLOBAL_CHECK, REENTRY,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HLR_TOP_MIN_TFS</t>
        </is>
      </c>
      <c r="B107" s="38" t="inlineStr">
        <is>
          <t>1</t>
        </is>
      </c>
      <c r="C107" s="38" t="n"/>
      <c r="D107" s="38" t="inlineStr">
        <is>
          <t>GLOBAL_CHECK, REENTRY,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HTF4_CONF</t>
        </is>
      </c>
      <c r="B108" s="38" t="inlineStr">
        <is>
          <t>False</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HTF4_CONF</t>
        </is>
      </c>
      <c r="B109" s="38" t="inlineStr">
        <is>
          <t>False_ALT</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9" t="inlineStr">
        <is>
          <t>HTF_DIRECTION_GATE_ENABLED</t>
        </is>
      </c>
      <c r="B110" s="40" t="inlineStr">
        <is>
          <t>False</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YES</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HTF_DIRECTION_GATE_ENABLED</t>
        </is>
      </c>
      <c r="B111" s="38" t="inlineStr">
        <is>
          <t>True</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HTF_GATE_BYPASS_RZ</t>
        </is>
      </c>
      <c r="B112" s="38" t="inlineStr">
        <is>
          <t>0.0</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HTF_GATE_BYPASS_RZ</t>
        </is>
      </c>
      <c r="B113" s="38" t="inlineStr">
        <is>
          <t>0.0_ALT</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HTF_GATE_D_MANDATORY</t>
        </is>
      </c>
      <c r="B114" s="38" t="inlineStr">
        <is>
          <t>0.0</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HTF_GATE_D_MANDATORY</t>
        </is>
      </c>
      <c r="B115" s="38" t="inlineStr">
        <is>
          <t>0.0_ALT</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HTF_GATE_MIN_CONFIRMATIONS</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HTF_GATE_MIN_CONFIRMATIONS</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HTF_TREND_VETO_BYPASS_ENABLED</t>
        </is>
      </c>
      <c r="B118" s="38" t="inlineStr">
        <is>
          <t>False</t>
        </is>
      </c>
      <c r="C118" s="38" t="n"/>
      <c r="D118" s="38" t="inlineStr">
        <is>
          <t>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9" t="inlineStr">
        <is>
          <t>HTF_TREND_VETO_BYPASS_ENABLED</t>
        </is>
      </c>
      <c r="B119" s="40" t="inlineStr">
        <is>
          <t>True</t>
        </is>
      </c>
      <c r="C119" s="38" t="n"/>
      <c r="D119" s="38" t="inlineStr">
        <is>
          <t>GLOBAL_CHECK, STOCKS_EXIT</t>
        </is>
      </c>
      <c r="E119" s="38" t="n"/>
      <c r="F119" s="26" t="n"/>
      <c r="G119" s="38">
        <f>IFERROR(VLOOKUP($A119&amp;"_"&amp;$B119,Results_Deltas!$A$2:$P$15000,5,FALSE),"")</f>
        <v/>
      </c>
      <c r="H119" s="38" t="inlineStr">
        <is>
          <t>Blanket (page end)</t>
        </is>
      </c>
      <c r="I119" s="26" t="n"/>
      <c r="J119" s="26" t="n"/>
      <c r="K119" s="26" t="n"/>
      <c r="L119" s="26" t="inlineStr">
        <is>
          <t>YES</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HTF_TREND_VETO_BYPASS_REASONS</t>
        </is>
      </c>
      <c r="B120" s="38" t="inlineStr">
        <is>
          <t>0.0</t>
        </is>
      </c>
      <c r="C120" s="38" t="n"/>
      <c r="D120" s="38" t="inlineStr">
        <is>
          <t>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HTF_TREND_VETO_BYPASS_REASONS</t>
        </is>
      </c>
      <c r="B121" s="38" t="inlineStr">
        <is>
          <t>0.0_ALT</t>
        </is>
      </c>
      <c r="C121" s="38" t="n"/>
      <c r="D121" s="38" t="inlineStr">
        <is>
          <t>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LEADERBOARD_FILTER</t>
        </is>
      </c>
      <c r="B122" s="38" t="inlineStr">
        <is>
          <t>False</t>
        </is>
      </c>
      <c r="C122" s="38" t="n"/>
      <c r="D122" s="38" t="inlineStr">
        <is>
          <t>AUGMENT, ENTRY, EXIT, GLOBAL_CHECK, REDUCE,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LEADERBOARD_FILTER</t>
        </is>
      </c>
      <c r="B123" s="38" t="inlineStr">
        <is>
          <t>False_ALT</t>
        </is>
      </c>
      <c r="C123" s="38" t="n"/>
      <c r="D123" s="38" t="inlineStr">
        <is>
          <t>AUGMENT, ENTRY, EXIT, GLOBAL_CHECK, REDUCE,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9" t="inlineStr">
        <is>
          <t>LH_HL_FILTER_ENABLED</t>
        </is>
      </c>
      <c r="B124" s="40" t="inlineStr">
        <is>
          <t>False</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YES</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LH_HL_FILTER_ENABLED</t>
        </is>
      </c>
      <c r="B125" s="38" t="inlineStr">
        <is>
          <t>True</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LH_HL_FILTER_MODE</t>
        </is>
      </c>
      <c r="B126" s="40" t="inlineStr">
        <is>
          <t>STRICT_2BAR</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YES</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LH_HL_FILTER_MODE</t>
        </is>
      </c>
      <c r="B127" s="38" t="inlineStr">
        <is>
          <t>STRICT_2BAR_ALT</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9" t="inlineStr">
        <is>
          <t>LH_HL_FILTER_REQUIRE_BOTH</t>
        </is>
      </c>
      <c r="B128" s="40" t="inlineStr">
        <is>
          <t>False</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YES</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LH_HL_FILTER_REQUIRE_BOTH</t>
        </is>
      </c>
      <c r="B129" s="38" t="inlineStr">
        <is>
          <t>False_ALT</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LIVE_VEC_EMERGENCY_BRAKE_ENABLED</t>
        </is>
      </c>
      <c r="B130" s="40" t="inlineStr">
        <is>
          <t>False</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YES</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LIVE_VEC_EMERGENCY_BRAKE_ENABLED</t>
        </is>
      </c>
      <c r="B131" s="38" t="inlineStr">
        <is>
          <t>True</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9" t="inlineStr">
        <is>
          <t>LR_BAND_LADDER_STOCH_EXTREME</t>
        </is>
      </c>
      <c r="B132" s="40" t="inlineStr">
        <is>
          <t>30.0</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YES</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LR_BAND_LADDER_STOCH_EXTREME</t>
        </is>
      </c>
      <c r="B133" s="38" t="inlineStr">
        <is>
          <t>30.0_ALT</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LR_BAND_LADDER_TF_BOTTOM</t>
        </is>
      </c>
      <c r="B134" s="38" t="inlineStr">
        <is>
          <t>0</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LR_BAND_LADDER_TF_BOTTOM</t>
        </is>
      </c>
      <c r="B135" s="38" t="inlineStr">
        <is>
          <t>1</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LR_BAND_LADDER_TF_TOP</t>
        </is>
      </c>
      <c r="B136" s="38" t="inlineStr">
        <is>
          <t>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LR_BAND_LADDER_TF_TOP</t>
        </is>
      </c>
      <c r="B137" s="38" t="inlineStr">
        <is>
          <t>1</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MANDATORY_REENTRY_WT_FILTER_MIN_TFS</t>
        </is>
      </c>
      <c r="B138" s="40" t="inlineStr">
        <is>
          <t>1</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MANDATORY_REENTRY_WT_FILTER_MIN_TFS</t>
        </is>
      </c>
      <c r="B139" s="38" t="inlineStr">
        <is>
          <t>3</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MANDATORY_REENTRY_WT_FILTER_MIN_TFS</t>
        </is>
      </c>
      <c r="B140" s="38" t="inlineStr">
        <is>
          <t>2</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9" t="inlineStr">
        <is>
          <t>MANDATORY_REENTRY_WT_FILTER_MIN_VELOCITY</t>
        </is>
      </c>
      <c r="B141" s="40" t="inlineStr">
        <is>
          <t>0.0</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YES</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MANDATORY_REENTRY_WT_FILTER_MIN_VELOCITY</t>
        </is>
      </c>
      <c r="B142" s="38" t="inlineStr">
        <is>
          <t>0.0_ALT</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MANDATORY_REENTRY_WT_FILTER_REQUIRE_FLIP</t>
        </is>
      </c>
      <c r="B143" s="40" t="inlineStr">
        <is>
          <t>False</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YES</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MANDATORY_REENTRY_WT_FILTER_REQUIRE_FLIP</t>
        </is>
      </c>
      <c r="B144" s="38" t="inlineStr">
        <is>
          <t>False_ALT</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MANDATORY_REENTRY_WT_FILTER_VELOCITY_RATIO</t>
        </is>
      </c>
      <c r="B145" s="40" t="inlineStr">
        <is>
          <t>0.90</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YES</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MANDATORY_REENTRY_WT_FILTER_VELOCITY_RATIO</t>
        </is>
      </c>
      <c r="B146" s="38" t="inlineStr">
        <is>
          <t>0.90_ALT</t>
        </is>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9" t="inlineStr">
        <is>
          <t>MARKET_QUALITY_SCORE_ENABLED</t>
        </is>
      </c>
      <c r="B147" s="40" t="inlineStr">
        <is>
          <t>False</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MARKET_QUALITY_SCORE_ENABLED</t>
        </is>
      </c>
      <c r="B148" s="38" t="inlineStr">
        <is>
          <t>True</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MI_TF_AGREE_MIN</t>
        </is>
      </c>
      <c r="B149" s="38" t="inlineStr">
        <is>
          <t>0.0</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MI_TF_AGREE_MIN</t>
        </is>
      </c>
      <c r="B150" s="38" t="inlineStr">
        <is>
          <t>0.0_ALT</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9" t="inlineStr">
        <is>
          <t>MOVER_THRESHOLD</t>
        </is>
      </c>
      <c r="B151" s="40" t="inlineStr">
        <is>
          <t>5</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YES</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MOVER_THRESHOLD</t>
        </is>
      </c>
      <c r="B152" s="38" t="inlineStr">
        <is>
          <t>6.25</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MOVER_THRESHOLD</t>
        </is>
      </c>
      <c r="B153" s="38" t="inlineStr">
        <is>
          <t>3.75</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MOVER_THRESHOLD</t>
        </is>
      </c>
      <c r="B154" s="38"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MTF_FILTER_STRONG_BUY_QUICK_BYPASS</t>
        </is>
      </c>
      <c r="B155" s="38" t="inlineStr">
        <is>
          <t>0.0</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MTF_FILTER_STRONG_BUY_QUICK_BYPASS</t>
        </is>
      </c>
      <c r="B156" s="38" t="inlineStr">
        <is>
          <t>0.0_ALT</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MTF_GR_MIN_IND</t>
        </is>
      </c>
      <c r="B157" s="38" t="inlineStr">
        <is>
          <t>5</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MTF_GR_MIN_IND</t>
        </is>
      </c>
      <c r="B158" s="38" t="inlineStr">
        <is>
          <t>5_ALT</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MTS_BOTTOM_BONUS_THRESHOLD</t>
        </is>
      </c>
      <c r="B159" s="40" t="inlineStr">
        <is>
          <t>25</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MTS_BOTTOM_BONUS_THRESHOLD</t>
        </is>
      </c>
      <c r="B160" s="38" t="inlineStr">
        <is>
          <t>31.25</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MTS_BOTTOM_BONUS_THRESHOLD</t>
        </is>
      </c>
      <c r="B161" s="38" t="inlineStr">
        <is>
          <t>18.75</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MTS_BOTTOM_BONUS_THRESHOLD</t>
        </is>
      </c>
      <c r="B162" s="38" t="inlineStr">
        <is>
          <t>12.5</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MTS_BOTTOM_STRONG_THRESHOLD</t>
        </is>
      </c>
      <c r="B163" s="40" t="inlineStr">
        <is>
          <t>40</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MTS_BOTTOM_STRONG_THRESHOLD</t>
        </is>
      </c>
      <c r="B164" s="38" t="inlineStr">
        <is>
          <t>50</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MTS_BOTTOM_STRONG_THRESHOLD</t>
        </is>
      </c>
      <c r="B165" s="38" t="inlineStr">
        <is>
          <t>30</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MTS_BOTTOM_STRONG_THRESHOLD</t>
        </is>
      </c>
      <c r="B166" s="38" t="inlineStr">
        <is>
          <t>20</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MTS_GATE_ENABLED</t>
        </is>
      </c>
      <c r="B167" s="38" t="inlineStr">
        <is>
          <t>False</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MTS_GATE_ENABLED</t>
        </is>
      </c>
      <c r="B168" s="40" t="inlineStr">
        <is>
          <t>True</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NEWBORN_LOSS_KILL_GAIN_THRESHOLD_PCT</t>
        </is>
      </c>
      <c r="B169" s="40" t="inlineStr">
        <is>
          <t>0</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NEWBORN_LOSS_KILL_GAIN_THRESHOLD_PCT</t>
        </is>
      </c>
      <c r="B170" s="38" t="inlineStr">
        <is>
          <t>2.0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NEWBORN_LOSS_KILL_GAIN_THRESHOLD_PCT</t>
        </is>
      </c>
      <c r="B171" s="38" t="inlineStr">
        <is>
          <t>1.0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NEWBORN_LOSS_KILL_GAIN_THRESHOLD_PCT</t>
        </is>
      </c>
      <c r="B172" s="38" t="inlineStr">
        <is>
          <t>0.5</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NEWBORN_LOSS_KILL_REQUIRE_VEL_AGAINST</t>
        </is>
      </c>
      <c r="B173" s="38" t="inlineStr">
        <is>
          <t>0.0</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NEWBORN_LOSS_KILL_REQUIRE_VEL_AGAINST</t>
        </is>
      </c>
      <c r="B174" s="38" t="inlineStr">
        <is>
          <t>0.0_ALT</t>
        </is>
      </c>
      <c r="C174" s="38" t="n"/>
      <c r="D174" s="38" t="inlineStr">
        <is>
          <t>AUGMENT, EXIT, GLOBAL_CHECK, REDUCE,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NEW_POSITION_MAX_LOSS_THRESHOLD</t>
        </is>
      </c>
      <c r="B175" s="38" t="inlineStr">
        <is>
          <t>0</t>
        </is>
      </c>
      <c r="C175" s="38" t="n"/>
      <c r="D175" s="38" t="inlineStr">
        <is>
          <t>AUGMENT, EXIT, GLOBAL_CHECK, REDUCE,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NEW_POSITION_MAX_LOSS_THRESHOLD</t>
        </is>
      </c>
      <c r="B176" s="38" t="inlineStr">
        <is>
          <t>2.0</t>
        </is>
      </c>
      <c r="C176" s="38" t="n"/>
      <c r="D176" s="38" t="inlineStr">
        <is>
          <t>AUGMENT, EXIT, GLOBAL_CHECK, REDUCE,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NEW_POSITION_MAX_LOSS_THRESHOLD</t>
        </is>
      </c>
      <c r="B177" s="38" t="inlineStr">
        <is>
          <t>1.0</t>
        </is>
      </c>
      <c r="C177" s="38" t="n"/>
      <c r="D177" s="38" t="inlineStr">
        <is>
          <t>AUGMENT, EXIT, GLOBAL_CHECK, REDUCE,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NEW_POSITION_MAX_LOSS_THRESHOLD</t>
        </is>
      </c>
      <c r="B178" s="38" t="inlineStr">
        <is>
          <t>0.5</t>
        </is>
      </c>
      <c r="C178" s="38" t="n"/>
      <c r="D178" s="38" t="inlineStr">
        <is>
          <t>AUGMENT, EXIT, GLOBAL_CHECK, REDUCE,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OI_CONFIRM_ENABLED</t>
        </is>
      </c>
      <c r="B179" s="38" t="inlineStr">
        <is>
          <t>False</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9" t="inlineStr">
        <is>
          <t>OI_CONFIRM_ENABLED</t>
        </is>
      </c>
      <c r="B180" s="40" t="inlineStr">
        <is>
          <t>True</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OI_CONFIRM_MIN_CHANGE_PCT</t>
        </is>
      </c>
      <c r="B181" s="38" t="inlineStr">
        <is>
          <t>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OI_CONFIRM_MIN_CHANGE_PCT</t>
        </is>
      </c>
      <c r="B182" s="38" t="inlineStr">
        <is>
          <t>2.0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OI_CONFIRM_MIN_CHANGE_PCT</t>
        </is>
      </c>
      <c r="B183" s="38" t="inlineStr">
        <is>
          <t>1.0</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9" t="inlineStr">
        <is>
          <t>OI_CONFIRM_MIN_CHANGE_PCT</t>
        </is>
      </c>
      <c r="B184" s="40" t="inlineStr">
        <is>
          <t>0.5</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YES</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OI_CONFIRM_MIN_PRICE_PCT</t>
        </is>
      </c>
      <c r="B185" s="38" t="inlineStr">
        <is>
          <t>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OI_CONFIRM_MIN_PRICE_PCT</t>
        </is>
      </c>
      <c r="B186" s="38" t="inlineStr">
        <is>
          <t>2.0</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OI_CONFIRM_MIN_PRICE_PCT</t>
        </is>
      </c>
      <c r="B187" s="38" t="inlineStr">
        <is>
          <t>1.0</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OI_CONFIRM_MIN_PRICE_PCT</t>
        </is>
      </c>
      <c r="B188" s="38" t="inlineStr">
        <is>
          <t>0.5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c r="A189" s="0" t="inlineStr">
        <is>
          <t>WT_DC_ENTRY_THRESHOLD</t>
        </is>
      </c>
      <c r="B189" s="0" t="n">
        <v>45</v>
      </c>
    </row>
    <row r="190">
      <c r="A190" s="0" t="inlineStr">
        <is>
          <t>WT_DC_ENTRY_THRESHOLD</t>
        </is>
      </c>
      <c r="B190" s="0" t="n">
        <v>20</v>
      </c>
    </row>
    <row r="191">
      <c r="A191" s="0" t="inlineStr">
        <is>
          <t>WT_DC_ENTRY_THRESHOLD</t>
        </is>
      </c>
      <c r="B191" s="0" t="n">
        <v>30</v>
      </c>
    </row>
    <row r="192">
      <c r="A192" s="0" t="inlineStr">
        <is>
          <t>WT_DC_ENTRY_THRESHOLD</t>
        </is>
      </c>
      <c r="B192" s="0" t="n">
        <v>35</v>
      </c>
    </row>
    <row r="193">
      <c r="A193" s="0" t="inlineStr">
        <is>
          <t>WT_DC_ENTRY_THRESHOLD</t>
        </is>
      </c>
      <c r="B193" s="0" t="n">
        <v>55</v>
      </c>
    </row>
    <row r="194">
      <c r="A194" s="0" t="inlineStr">
        <is>
          <t>WT_DC_ENTRY_THRESHOLD</t>
        </is>
      </c>
      <c r="B194" s="0" t="n">
        <v>60</v>
      </c>
    </row>
    <row r="195">
      <c r="A195" s="0" t="inlineStr">
        <is>
          <t>WT_DC_ENTRY_THRESHOLD</t>
        </is>
      </c>
      <c r="B195" s="0" t="n">
        <v>75</v>
      </c>
    </row>
    <row r="196">
      <c r="A196" s="0" t="inlineStr">
        <is>
          <t>WT_DC_DIRECT_THRESHOLD</t>
        </is>
      </c>
      <c r="B196" s="0" t="n">
        <v>20</v>
      </c>
    </row>
    <row r="197">
      <c r="A197" s="0" t="inlineStr">
        <is>
          <t>WT_DC_DIRECT_THRESHOLD</t>
        </is>
      </c>
      <c r="B197" s="0" t="n">
        <v>10</v>
      </c>
    </row>
    <row r="198">
      <c r="A198" s="0" t="inlineStr">
        <is>
          <t>WT_DC_DIRECT_THRESHOLD</t>
        </is>
      </c>
      <c r="B198" s="0" t="n">
        <v>30</v>
      </c>
    </row>
    <row r="199">
      <c r="A199" s="0" t="inlineStr">
        <is>
          <t>WT_DC_DIRECT_THRESHOLD</t>
        </is>
      </c>
      <c r="B199" s="0" t="n">
        <v>35</v>
      </c>
    </row>
    <row r="200">
      <c r="A200" s="0" t="inlineStr">
        <is>
          <t>WT_DC_HTF_GATE</t>
        </is>
      </c>
      <c r="B200" s="0" t="inlineStr">
        <is>
          <t>4h_D</t>
        </is>
      </c>
    </row>
    <row r="201">
      <c r="A201" s="0" t="inlineStr">
        <is>
          <t>WT_DC_HTF_GATE</t>
        </is>
      </c>
      <c r="B201" s="0" t="inlineStr">
        <is>
          <t>none</t>
        </is>
      </c>
    </row>
    <row r="202">
      <c r="A202" s="0" t="inlineStr">
        <is>
          <t>WT_DC_HTF_GATE</t>
        </is>
      </c>
      <c r="B202" s="0" t="inlineStr">
        <is>
          <t>1h</t>
        </is>
      </c>
    </row>
    <row r="203">
      <c r="A203" s="0" t="inlineStr">
        <is>
          <t>WT_DC_HTF_GATE</t>
        </is>
      </c>
      <c r="B203" s="0" t="inlineStr">
        <is>
          <t>4h</t>
        </is>
      </c>
    </row>
    <row r="204">
      <c r="A204" s="0" t="inlineStr">
        <is>
          <t>WT_DC_HTF_GATE</t>
        </is>
      </c>
      <c r="B204" s="0" t="inlineStr">
        <is>
          <t>15m</t>
        </is>
      </c>
    </row>
    <row r="205">
      <c r="A205" s="0" t="inlineStr">
        <is>
          <t>WT_DC_HTF_GATE</t>
        </is>
      </c>
      <c r="B205" s="0" t="inlineStr">
        <is>
          <t>1h_4h</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STDEV_BREAKOUT_EXIT_PCTB_FAIL</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ez_manage.py:4040 top()</t>
        </is>
      </c>
      <c r="IL3" s="26" t="inlineStr">
        <is>
          <t>v12_quick_engine.py:3276 x2</t>
        </is>
      </c>
      <c r="IM3" s="26" t="n"/>
    </row>
    <row r="4" ht="10.5" customHeight="1" s="67">
      <c r="A4" s="26" t="inlineStr">
        <is>
          <t>STDEV_BREAKOUT_EXIT_PCTB_FAIL</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ez_manage.py:4040 top()</t>
        </is>
      </c>
      <c r="IL4" s="26" t="inlineStr">
        <is>
          <t>v12_quick_engine.py:3276 x2</t>
        </is>
      </c>
      <c r="IM4" s="26" t="n"/>
    </row>
    <row r="5" ht="10.5" customHeight="1" s="67">
      <c r="A5" s="26" t="inlineStr">
        <is>
          <t>STDEV_BREAKOUT_EXIT_PCTB_FAIL</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ez_manage.py:4040 top()</t>
        </is>
      </c>
      <c r="IL5" s="26" t="inlineStr">
        <is>
          <t>v12_quick_engine.py:3276 x2</t>
        </is>
      </c>
      <c r="IM5" s="26" t="n"/>
    </row>
    <row r="6" ht="10.5" customHeight="1" s="67">
      <c r="A6" s="26" t="inlineStr">
        <is>
          <t>STDEV_BREAKOUT_EXIT_PCTB_FAIL</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ez_manage.py:4040 top()</t>
        </is>
      </c>
      <c r="IL6" s="26" t="inlineStr">
        <is>
          <t>v12_quick_engine.py:3276 x2</t>
        </is>
      </c>
      <c r="IM6" s="26" t="n"/>
    </row>
    <row r="7" ht="10.5" customHeight="1" s="67">
      <c r="A7" s="26" t="inlineStr">
        <is>
          <t>ALL_TF_AGAINST_CLOSE_ENABLED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ez_manage.py:4325 top()</t>
        </is>
      </c>
      <c r="IL7" s="26" t="inlineStr">
        <is>
          <t>v12_quick_engine.py:174 x6</t>
        </is>
      </c>
      <c r="IM7" s="26" t="n"/>
    </row>
    <row r="8" ht="10.5" customHeight="1" s="67">
      <c r="A8" s="27" t="inlineStr">
        <is>
          <t>ALL_TF_AGAINST_CLOSE_ENABLED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ez_manage.py:4325 top()</t>
        </is>
      </c>
      <c r="IL8" s="26" t="inlineStr">
        <is>
          <t>v12_quick_engine.py:174 x6</t>
        </is>
      </c>
      <c r="IM8" s="26" t="n"/>
    </row>
    <row r="9">
      <c r="A9" s="37" t="inlineStr">
        <is>
          <t>ADX_RANGING_THRESHOLD</t>
        </is>
      </c>
      <c r="B9" s="38" t="inlineStr">
        <is>
          <t>20</t>
        </is>
      </c>
      <c r="C9" s="38" t="n"/>
      <c r="D9" s="38" t="inlineStr">
        <is>
          <t>ENTRY, GLOBAL_CHECK, STOCKS_EXIT</t>
        </is>
      </c>
      <c r="E9" s="38" t="n"/>
      <c r="F9" s="26" t="n"/>
      <c r="G9" s="38">
        <f>IFERROR(VLOOKUP($A9&amp;"_"&amp;$B9,Results_Deltas!$A$2:$P$15000,5,FALSE),"")</f>
        <v/>
      </c>
      <c r="H9" s="38" t="inlineStr">
        <is>
          <t>Blanket (page end)</t>
        </is>
      </c>
      <c r="I9" s="26" t="n"/>
      <c r="J9" s="26" t="n"/>
      <c r="K9" s="26" t="n"/>
      <c r="L9" s="26" t="inlineStr">
        <is>
          <t>NO</t>
        </is>
      </c>
      <c r="M9" s="26" t="n"/>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row>
    <row r="10">
      <c r="A10" s="37" t="inlineStr">
        <is>
          <t>ADX_RANGING_THRESHOLD</t>
        </is>
      </c>
      <c r="B10" s="38" t="inlineStr">
        <is>
          <t>25</t>
        </is>
      </c>
      <c r="C10" s="38" t="n"/>
      <c r="D10" s="38" t="inlineStr">
        <is>
          <t>ENTRY, GLOBAL_CHECK, STOCKS_EXIT</t>
        </is>
      </c>
      <c r="E10" s="38" t="n"/>
      <c r="F10" s="26" t="n"/>
      <c r="G10" s="38">
        <f>IFERROR(VLOOKUP($A10&amp;"_"&amp;$B10,Results_Deltas!$A$2:$P$15000,5,FALSE),"")</f>
        <v/>
      </c>
      <c r="H10" s="38" t="inlineStr">
        <is>
          <t>Blanket (page end)</t>
        </is>
      </c>
      <c r="I10" s="26" t="n"/>
      <c r="J10" s="26" t="n"/>
      <c r="K10" s="26" t="n"/>
      <c r="L10" s="26" t="inlineStr">
        <is>
          <t>NO</t>
        </is>
      </c>
      <c r="M10" s="26" t="n"/>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row>
    <row r="11">
      <c r="A11" s="37" t="inlineStr">
        <is>
          <t>ADX_RANGING_THRESHOLD</t>
        </is>
      </c>
      <c r="B11" s="38" t="inlineStr">
        <is>
          <t>15</t>
        </is>
      </c>
      <c r="C11" s="38" t="n"/>
      <c r="D11" s="38" t="inlineStr">
        <is>
          <t>ENTRY, GLOBAL_CHECK, STOCKS_EXIT</t>
        </is>
      </c>
      <c r="E11" s="38" t="n"/>
      <c r="F11" s="26" t="n"/>
      <c r="G11" s="38">
        <f>IFERROR(VLOOKUP($A11&amp;"_"&amp;$B11,Results_Deltas!$A$2:$P$15000,5,FALSE),"")</f>
        <v/>
      </c>
      <c r="H11" s="38" t="inlineStr">
        <is>
          <t>Blanket (page end)</t>
        </is>
      </c>
      <c r="I11" s="26" t="n"/>
      <c r="J11" s="26" t="n"/>
      <c r="K11" s="26" t="n"/>
      <c r="L11" s="26" t="inlineStr">
        <is>
          <t>NO</t>
        </is>
      </c>
      <c r="M11" s="26" t="n"/>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row>
    <row r="12">
      <c r="A12" s="39" t="inlineStr">
        <is>
          <t>ADX_RANGING_THRESHOLD</t>
        </is>
      </c>
      <c r="B12" s="40" t="inlineStr">
        <is>
          <t>10</t>
        </is>
      </c>
      <c r="C12" s="38" t="n"/>
      <c r="D12" s="38" t="inlineStr">
        <is>
          <t>ENTRY, GLOBAL_CHECK, STOCKS_EXIT</t>
        </is>
      </c>
      <c r="E12" s="38" t="n"/>
      <c r="F12" s="26" t="n"/>
      <c r="G12" s="38">
        <f>IFERROR(VLOOKUP($A12&amp;"_"&amp;$B12,Results_Deltas!$A$2:$P$15000,5,FALSE),"")</f>
        <v/>
      </c>
      <c r="H12" s="38" t="inlineStr">
        <is>
          <t>Blanket (page end)</t>
        </is>
      </c>
      <c r="I12" s="26" t="n"/>
      <c r="J12" s="26" t="n"/>
      <c r="K12" s="26" t="n"/>
      <c r="L12" s="26" t="inlineStr">
        <is>
          <t>YES</t>
        </is>
      </c>
      <c r="M12" s="26" t="n"/>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row>
    <row r="13">
      <c r="A13" s="37" t="inlineStr">
        <is>
          <t>BANDAID_OFF_LOSER_RECOVER_PCT</t>
        </is>
      </c>
      <c r="B13" s="38" t="inlineStr">
        <is>
          <t>0</t>
        </is>
      </c>
      <c r="C13" s="38" t="n"/>
      <c r="D13" s="38" t="inlineStr">
        <is>
          <t>AUGMENT, ENTRY, EXIT, GLOBAL_CHECK, REDUCE, STOCKS_EXIT</t>
        </is>
      </c>
      <c r="E13" s="38" t="n"/>
      <c r="F13" s="26" t="n"/>
      <c r="G13" s="38">
        <f>IFERROR(VLOOKUP($A13&amp;"_"&amp;$B13,Results_Deltas!$A$2:$P$15000,5,FALSE),"")</f>
        <v/>
      </c>
      <c r="H13" s="38" t="inlineStr">
        <is>
          <t>Blanket (page end)</t>
        </is>
      </c>
      <c r="I13" s="26" t="n"/>
      <c r="J13" s="26" t="n"/>
      <c r="K13" s="26" t="n"/>
      <c r="L13" s="26" t="inlineStr">
        <is>
          <t>NO</t>
        </is>
      </c>
      <c r="M13" s="26" t="n"/>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row>
    <row r="14">
      <c r="A14" s="37" t="inlineStr">
        <is>
          <t>BANDAID_OFF_LOSER_RECOVER_PCT</t>
        </is>
      </c>
      <c r="B14" s="38" t="inlineStr">
        <is>
          <t>2.0</t>
        </is>
      </c>
      <c r="C14" s="38" t="n"/>
      <c r="D14" s="38" t="inlineStr">
        <is>
          <t>AUGMENT, ENTRY, EXIT, GLOBAL_CHECK, REDUCE, STOCKS_EXIT</t>
        </is>
      </c>
      <c r="E14" s="38" t="n"/>
      <c r="F14" s="26" t="n"/>
      <c r="G14" s="38">
        <f>IFERROR(VLOOKUP($A14&amp;"_"&amp;$B14,Results_Deltas!$A$2:$P$15000,5,FALSE),"")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c r="A15" s="37" t="inlineStr">
        <is>
          <t>BANDAID_OFF_LOSER_RECOVER_PCT</t>
        </is>
      </c>
      <c r="B15" s="38" t="inlineStr">
        <is>
          <t>1.0</t>
        </is>
      </c>
      <c r="C15" s="38" t="n"/>
      <c r="D15" s="38" t="inlineStr">
        <is>
          <t>AUGMENT, ENTRY, EXIT, GLOBAL_CHECK, REDUCE, STOCKS_EXIT</t>
        </is>
      </c>
      <c r="E15" s="38" t="n"/>
      <c r="F15" s="26" t="n"/>
      <c r="G15" s="38">
        <f>IFERROR(VLOOKUP($A15&amp;"_"&amp;$B15,Results_Deltas!$A$2:$P$15000,5,FALSE),"")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row>
    <row r="16">
      <c r="A16" s="37" t="inlineStr">
        <is>
          <t>BANDAID_OFF_LOSER_RECOVER_PCT</t>
        </is>
      </c>
      <c r="B16" s="38" t="inlineStr">
        <is>
          <t>0.5</t>
        </is>
      </c>
      <c r="C16" s="38" t="n"/>
      <c r="D16" s="38" t="inlineStr">
        <is>
          <t>AUGMENT, ENTRY, EXIT, GLOBAL_CHECK, REDUCE, STOCKS_EXIT</t>
        </is>
      </c>
      <c r="E16" s="38" t="n"/>
      <c r="F16" s="26" t="n"/>
      <c r="G16" s="38">
        <f>IFERROR(VLOOKUP($A16&amp;"_"&amp;$B16,Results_Deltas!$A$2:$P$15000,5,FALSE),"")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c r="A17" s="39" t="inlineStr">
        <is>
          <t>BAND_ARROW_ENABLED</t>
        </is>
      </c>
      <c r="B17" s="40" t="inlineStr">
        <is>
          <t>False</t>
        </is>
      </c>
      <c r="C17" s="38" t="n"/>
      <c r="D17" s="38" t="inlineStr">
        <is>
          <t>GLOBAL_CHECK, STOCKS_EXIT</t>
        </is>
      </c>
      <c r="E17" s="38" t="n"/>
      <c r="F17" s="26" t="n"/>
      <c r="G17" s="38">
        <f>IFERROR(VLOOKUP($A17&amp;"_"&amp;$B17,Results_Deltas!$A$2:$P$15000,5,FALSE),"")</f>
        <v/>
      </c>
      <c r="H17" s="38" t="inlineStr">
        <is>
          <t>Blanket (page end)</t>
        </is>
      </c>
      <c r="I17" s="26" t="n"/>
      <c r="J17" s="26" t="n"/>
      <c r="K17" s="26" t="n"/>
      <c r="L17" s="26" t="inlineStr">
        <is>
          <t>YES</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row>
    <row r="18">
      <c r="A18" s="37" t="inlineStr">
        <is>
          <t>BAND_ARROW_ENABLED</t>
        </is>
      </c>
      <c r="B18" s="38" t="inlineStr">
        <is>
          <t>True</t>
        </is>
      </c>
      <c r="C18" s="38" t="n"/>
      <c r="D18" s="38" t="inlineStr">
        <is>
          <t>GLOBAL_CHECK, STOCKS_EXIT</t>
        </is>
      </c>
      <c r="E18" s="38" t="n"/>
      <c r="F18" s="26" t="n"/>
      <c r="G18" s="38">
        <f>IFERROR(VLOOKUP($A18&amp;"_"&amp;$B18,Results_Deltas!$A$2:$P$15000,5,FALSE),"")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c r="A19" s="37" t="inlineStr">
        <is>
          <t>BTC_ACCEL_RAMP_REQUIRE_POSITIVE</t>
        </is>
      </c>
      <c r="B19" s="38" t="inlineStr">
        <is>
          <t>0.0</t>
        </is>
      </c>
      <c r="C19" s="38" t="n"/>
      <c r="D19" s="38" t="inlineStr">
        <is>
          <t>UNIVERSAL (ex-BTC) — ENTRY/EXIT/REENTRY</t>
        </is>
      </c>
      <c r="E19" s="38" t="n"/>
      <c r="F19" s="26" t="n"/>
      <c r="G19" s="38">
        <f>IFERROR(VLOOKUP($A19&amp;"_"&amp;$B19,Results_Deltas!$A$2:$P$15000,5,FALSE),"")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c r="A20" s="37" t="inlineStr">
        <is>
          <t>BTC_ACCEL_RAMP_REQUIRE_POSITIVE</t>
        </is>
      </c>
      <c r="B20" s="38" t="inlineStr">
        <is>
          <t>0.0_ALT</t>
        </is>
      </c>
      <c r="C20" s="38" t="n"/>
      <c r="D20" s="38" t="inlineStr">
        <is>
          <t>UNIVERSAL (ex-BTC) — ENTRY/EXIT/REENTRY</t>
        </is>
      </c>
      <c r="E20" s="38" t="n"/>
      <c r="F20" s="26" t="n"/>
      <c r="G20" s="38">
        <f>IFERROR(VLOOKUP($A20&amp;"_"&amp;$B20,Results_Deltas!$A$2:$P$15000,5,FALSE),"")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5.75" customHeight="1" s="67">
      <c r="A21" s="37" t="inlineStr">
        <is>
          <t>BTC_HARD_BLOCK_OTHER_ACCOUNTS</t>
        </is>
      </c>
      <c r="B21" s="38" t="inlineStr">
        <is>
          <t>0.0</t>
        </is>
      </c>
      <c r="C21" s="38" t="n"/>
      <c r="D21" s="38" t="inlineStr">
        <is>
          <t>UNIVERSAL (ex-BTC) — ENTRY/EXIT/REENTRY</t>
        </is>
      </c>
      <c r="E21" s="38" t="n"/>
      <c r="F21" s="26" t="n"/>
      <c r="G21" s="38">
        <f>IFERROR(VLOOKUP($A21&amp;"_"&amp;$B21,Results_Deltas!$A$2:$P$15000,5,FALSE),"")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5.75" customHeight="1" s="67">
      <c r="A22" s="37" t="inlineStr">
        <is>
          <t>BTC_HARD_BLOCK_OTHER_ACCOUNTS</t>
        </is>
      </c>
      <c r="B22" s="38" t="inlineStr">
        <is>
          <t>0.0_ALT</t>
        </is>
      </c>
      <c r="C22" s="38" t="n"/>
      <c r="D22" s="38" t="inlineStr">
        <is>
          <t>UNIVERSAL (ex-BTC) — ENTRY/EXIT/REENTRY</t>
        </is>
      </c>
      <c r="E22" s="38" t="n"/>
      <c r="F22" s="26" t="n"/>
      <c r="G22" s="38">
        <f>IFERROR(VLOOKUP($A22&amp;"_"&amp;$B22,Results_Deltas!$A$2:$P$15000,5,FALSE),"")</f>
        <v/>
      </c>
      <c r="H22" s="38" t="inlineStr">
        <is>
          <t>Blanket (page end)</t>
        </is>
      </c>
      <c r="I22" s="26" t="n"/>
      <c r="J22" s="26" t="n"/>
      <c r="K22" s="26" t="n"/>
      <c r="L22" s="26" t="inlineStr">
        <is>
          <t>NO</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5.75" customHeight="1" s="67">
      <c r="A23" s="37" t="inlineStr">
        <is>
          <t>BTC_ROUND_BANDS_EACH_SIDE</t>
        </is>
      </c>
      <c r="B23" s="38" t="inlineStr">
        <is>
          <t>0.0</t>
        </is>
      </c>
      <c r="C23" s="38" t="n"/>
      <c r="D23" s="38" t="inlineStr">
        <is>
          <t>UNIVERSAL (ex-BTC) — ENTRY/EXIT/REENTRY</t>
        </is>
      </c>
      <c r="E23" s="38" t="n"/>
      <c r="F23" s="26" t="n"/>
      <c r="G23" s="38">
        <f>IFERROR(VLOOKUP($A23&amp;"_"&amp;$B23,Results_Deltas!$A$2:$P$15000,5,FALSE),"")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5.75" customHeight="1" s="67">
      <c r="A24" s="37" t="inlineStr">
        <is>
          <t>BTC_ROUND_BANDS_EACH_SIDE</t>
        </is>
      </c>
      <c r="B24" s="38" t="inlineStr">
        <is>
          <t>0.0_ALT</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5.75" customHeight="1" s="67">
      <c r="A25" s="37" t="inlineStr">
        <is>
          <t>COOLDOWN_LOCKS_FILTER_TF</t>
        </is>
      </c>
      <c r="B25" s="38" t="inlineStr">
        <is>
          <t>OFF</t>
        </is>
      </c>
      <c r="C25" s="38" t="n"/>
      <c r="D25" s="38" t="inlineStr">
        <is>
          <t>GLOBAL_CHECK</t>
        </is>
      </c>
      <c r="E25" s="38" t="n"/>
      <c r="F25" s="26" t="n"/>
      <c r="G25" s="38">
        <f>IFERROR(VLOOKUP($A25&amp;"_"&amp;$B25,Results_Deltas!$A$2:$P$15000,5,FALSE),"")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5.75" customHeight="1" s="67">
      <c r="A26" s="37" t="inlineStr">
        <is>
          <t>COOLDOWN_LOCKS_FILTER_TF</t>
        </is>
      </c>
      <c r="B26" s="38" t="inlineStr">
        <is>
          <t>D</t>
        </is>
      </c>
      <c r="C26" s="38" t="n"/>
      <c r="D26" s="38" t="inlineStr">
        <is>
          <t>GLOBAL_CHECK</t>
        </is>
      </c>
      <c r="E26" s="38" t="n"/>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5.75" customHeight="1" s="67">
      <c r="A27" s="37" t="inlineStr">
        <is>
          <t>COOLDOWN_LOCKS_FILTER_TF</t>
        </is>
      </c>
      <c r="B27" s="38" t="inlineStr">
        <is>
          <t>4h</t>
        </is>
      </c>
      <c r="C27" s="38" t="n"/>
      <c r="D27" s="38" t="inlineStr">
        <is>
          <t>GLOBAL_CHECK</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9" t="inlineStr">
        <is>
          <t>COOLDOWN_LOCKS_FILTER_TF</t>
        </is>
      </c>
      <c r="B29" s="40" t="inlineStr">
        <is>
          <t>15m</t>
        </is>
      </c>
      <c r="C29" s="38" t="n"/>
      <c r="D29" s="38" t="inlineStr">
        <is>
          <t>GLOBAL_CHECK</t>
        </is>
      </c>
      <c r="E29" s="38" t="n"/>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9" t="inlineStr">
        <is>
          <t>CRYPTO_SPIKE_FADE_THRESHOLD_PCT</t>
        </is>
      </c>
      <c r="B30" s="40" t="inlineStr">
        <is>
          <t>10</t>
        </is>
      </c>
      <c r="C30" s="38" t="n"/>
      <c r="D30" s="38" t="inlineStr">
        <is>
          <t>GLOBAL_CHECK, STOCKS_EXIT</t>
        </is>
      </c>
      <c r="E30" s="38" t="n"/>
      <c r="F30" s="26" t="n"/>
      <c r="G30" s="38">
        <f>IFERROR(VLOOKUP($A30&amp;"_"&amp;$B30,Results_Deltas!$A$2:$P$15000,5,FALSE),"")</f>
        <v/>
      </c>
      <c r="H30" s="38" t="inlineStr">
        <is>
          <t>Blanket (page end)</t>
        </is>
      </c>
      <c r="I30" s="26" t="n"/>
      <c r="J30" s="26" t="n"/>
      <c r="K30" s="26" t="n"/>
      <c r="L30" s="26" t="inlineStr">
        <is>
          <t>YES</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CRYPTO_SPIKE_FADE_THRESHOLD_PCT</t>
        </is>
      </c>
      <c r="B31" s="38" t="inlineStr">
        <is>
          <t>12.5</t>
        </is>
      </c>
      <c r="C31" s="38" t="n"/>
      <c r="D31" s="38" t="inlineStr">
        <is>
          <t>GLOBAL_CHECK, STOCKS_EXIT</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CRYPTO_SPIKE_FADE_THRESHOLD_PCT</t>
        </is>
      </c>
      <c r="B32" s="38" t="inlineStr">
        <is>
          <t>7.5</t>
        </is>
      </c>
      <c r="C32" s="38" t="n"/>
      <c r="D32" s="38" t="inlineStr">
        <is>
          <t>GLOBAL_CHECK, STOCKS_EXIT</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CRYPTO_SPIKE_FADE_THRESHOLD_PCT</t>
        </is>
      </c>
      <c r="B33" s="38" t="inlineStr">
        <is>
          <t>5</t>
        </is>
      </c>
      <c r="C33" s="38" t="n"/>
      <c r="D33" s="38" t="inlineStr">
        <is>
          <t>GLOBAL_CHECK, STOCKS_EXIT</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9" t="inlineStr">
        <is>
          <t>DC_MOMENT_STRONG_THRESHOLD</t>
        </is>
      </c>
      <c r="B34" s="40" t="inlineStr">
        <is>
          <t>40</t>
        </is>
      </c>
      <c r="C34" s="38" t="n"/>
      <c r="D34" s="38" t="inlineStr">
        <is>
          <t>ENTRY, GLOBAL_CHECK, STOCKS_EXIT</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7" t="inlineStr">
        <is>
          <t>DC_MOMENT_STRONG_THRESHOLD</t>
        </is>
      </c>
      <c r="B35" s="38" t="inlineStr">
        <is>
          <t>50</t>
        </is>
      </c>
      <c r="C35" s="38" t="n"/>
      <c r="D35" s="38" t="inlineStr">
        <is>
          <t>ENTRY, GLOBAL_CHECK, STOCKS_EXIT</t>
        </is>
      </c>
      <c r="E35" s="38" t="n"/>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DC_MOMENT_STRONG_THRESHOLD</t>
        </is>
      </c>
      <c r="B36" s="38" t="inlineStr">
        <is>
          <t>30</t>
        </is>
      </c>
      <c r="C36" s="38" t="n"/>
      <c r="D36" s="38" t="inlineStr">
        <is>
          <t>ENTRY, 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DC_MOMENT_STRONG_THRESHOLD</t>
        </is>
      </c>
      <c r="B37" s="38" t="inlineStr">
        <is>
          <t>20</t>
        </is>
      </c>
      <c r="C37" s="38" t="n"/>
      <c r="D37" s="38" t="inlineStr">
        <is>
          <t>ENTRY, GLOBAL_CHECK, STOCKS_EXIT</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DELTA_HTF_GATE</t>
        </is>
      </c>
      <c r="B38" s="38" t="inlineStr">
        <is>
          <t>4h</t>
        </is>
      </c>
      <c r="C38" s="38" t="n"/>
      <c r="D38" s="38" t="inlineStr">
        <is>
          <t>ENTRY, GLOBAL_CHECK, STOCKS_EXIT</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7" t="inlineStr">
        <is>
          <t>DELTA_HTF_GATE</t>
        </is>
      </c>
      <c r="B39" s="38" t="inlineStr">
        <is>
          <t>4h_ALT</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9" t="inlineStr">
        <is>
          <t>DELTA_REENTRY_FILTER_ENABLED</t>
        </is>
      </c>
      <c r="B40" s="40" t="inlineStr">
        <is>
          <t>False</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YES</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DELTA_REENTRY_FILTER_ENABLED</t>
        </is>
      </c>
      <c r="B41" s="38" t="inlineStr">
        <is>
          <t>True</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DUP_GUARD_FILTER_TF</t>
        </is>
      </c>
      <c r="B42" s="38" t="inlineStr">
        <is>
          <t>OFF</t>
        </is>
      </c>
      <c r="C42" s="38" t="n"/>
      <c r="D42" s="38" t="inlineStr">
        <is>
          <t>GLOBAL_CHECK</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DUP_GUARD_FILTER_TF</t>
        </is>
      </c>
      <c r="B43" s="38" t="inlineStr">
        <is>
          <t>D</t>
        </is>
      </c>
      <c r="C43" s="38" t="n"/>
      <c r="D43" s="38" t="inlineStr">
        <is>
          <t>GLOBAL_CHECK</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DUP_GUARD_FILTER_TF</t>
        </is>
      </c>
      <c r="B44" s="38" t="inlineStr">
        <is>
          <t>4h</t>
        </is>
      </c>
      <c r="C44" s="38" t="n"/>
      <c r="D44" s="38" t="inlineStr">
        <is>
          <t>GLOBAL_CHECK</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DUP_GUARD_FILTER_TF</t>
        </is>
      </c>
      <c r="B45" s="38" t="inlineStr">
        <is>
          <t>1h</t>
        </is>
      </c>
      <c r="C45" s="38" t="n"/>
      <c r="D45" s="38" t="inlineStr">
        <is>
          <t>GLOBAL_CHECK</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9" t="inlineStr">
        <is>
          <t>DUP_GUARD_FILTER_TF</t>
        </is>
      </c>
      <c r="B46" s="40" t="inlineStr">
        <is>
          <t>15m</t>
        </is>
      </c>
      <c r="C46" s="38" t="n"/>
      <c r="D46" s="38" t="inlineStr">
        <is>
          <t>GLOBAL_CHECK</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EMA_9_21_FILTER_MIN_TFS</t>
        </is>
      </c>
      <c r="B47" s="38" t="inlineStr">
        <is>
          <t>0</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EMA_9_21_FILTER_MIN_TFS</t>
        </is>
      </c>
      <c r="B48" s="38" t="inlineStr">
        <is>
          <t>2</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EMA_9_21_FILTER_MIN_TFS</t>
        </is>
      </c>
      <c r="B49" s="38" t="inlineStr">
        <is>
          <t>1</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EMA_BLANKET_FILTER_ENABLED</t>
        </is>
      </c>
      <c r="B50" s="38" t="inlineStr">
        <is>
          <t>False</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EMA_BLANKET_FILTER_ENABLED</t>
        </is>
      </c>
      <c r="B51" s="40" t="inlineStr">
        <is>
          <t>True</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EMA_BLANKET_FILTER_MIN_TFS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EMA_BLANKET_FILTER_MIN_TFS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EMA_BLANKET_FILTER_MIN_TFS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EXECUTE_NOW_SINGLE_GATE_ENFORCE</t>
        </is>
      </c>
      <c r="B55" s="38" t="inlineStr">
        <is>
          <t>0.0</t>
        </is>
      </c>
      <c r="C55" s="38" t="n"/>
      <c r="D55" s="38" t="inlineStr">
        <is>
          <t>ENTRY, GLOBAL_CHECK, STOCKS_EXIT</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EXECUTE_NOW_SINGLE_GATE_ENFORCE</t>
        </is>
      </c>
      <c r="B56" s="38" t="inlineStr">
        <is>
          <t>0.0_ALT</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EZ_MANAGE_THROTTLER_RATE</t>
        </is>
      </c>
      <c r="B57" s="38" t="inlineStr">
        <is>
          <t>0.0</t>
        </is>
      </c>
      <c r="C57" s="38" t="n"/>
      <c r="D57" s="38" t="inlineStr">
        <is>
          <t>GLOBAL_CHECK, STOCKS_EXIT</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EZ_MANAGE_THROTTLER_RATE</t>
        </is>
      </c>
      <c r="B58" s="38" t="inlineStr">
        <is>
          <t>0.0_ALT</t>
        </is>
      </c>
      <c r="C58" s="38" t="n"/>
      <c r="D58" s="38" t="inlineStr">
        <is>
          <t>GLOBAL_CHECK, STOCKS_EXIT</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FG_FEAR_THRESHOLD</t>
        </is>
      </c>
      <c r="B59" s="40" t="inlineStr">
        <is>
          <t>25</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YES</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FG_FEAR_THRESHOLD</t>
        </is>
      </c>
      <c r="B60" s="38" t="inlineStr">
        <is>
          <t>31.25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FG_FEAR_THRESHOLD</t>
        </is>
      </c>
      <c r="B61" s="38" t="inlineStr">
        <is>
          <t>18.75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FG_FEAR_THRESHOLD</t>
        </is>
      </c>
      <c r="B62" s="38" t="inlineStr">
        <is>
          <t>12.5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FG_GREED_THRESHOLD</t>
        </is>
      </c>
      <c r="B63" s="40" t="inlineStr">
        <is>
          <t>75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FG_GREED_THRESHOLD</t>
        </is>
      </c>
      <c r="B64" s="38" t="inlineStr">
        <is>
          <t>93.75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FG_GREED_THRESHOLD</t>
        </is>
      </c>
      <c r="B65" s="38" t="inlineStr">
        <is>
          <t>56.25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FG_GREED_THRESHOLD</t>
        </is>
      </c>
      <c r="B66" s="38" t="inlineStr">
        <is>
          <t>37.5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FUNDING_GATE_FILTER_TF</t>
        </is>
      </c>
      <c r="B67" s="38" t="inlineStr">
        <is>
          <t>OFF</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FUNDING_GATE_FILTER_TF</t>
        </is>
      </c>
      <c r="B68" s="38" t="inlineStr">
        <is>
          <t>D</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FUNDING_GATE_FILTER_TF</t>
        </is>
      </c>
      <c r="B69" s="38" t="inlineStr">
        <is>
          <t>4h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FUNDING_GATE_FILTER_TF</t>
        </is>
      </c>
      <c r="B70" s="38" t="inlineStr">
        <is>
          <t>1h</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FUNDING_GATE_FILTER_TF</t>
        </is>
      </c>
      <c r="B71" s="40" t="inlineStr">
        <is>
          <t>15m</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YES</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FUNDING_GATE_LONG_MAX</t>
        </is>
      </c>
      <c r="B72" s="38" t="inlineStr">
        <is>
          <t>0.0</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FUNDING_GATE_LONG_MAX</t>
        </is>
      </c>
      <c r="B73" s="38" t="inlineStr">
        <is>
          <t>0.0_ALT</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FUNDING_GATE_MTF_REQUIRED</t>
        </is>
      </c>
      <c r="B74" s="38" t="inlineStr">
        <is>
          <t>0.0</t>
        </is>
      </c>
      <c r="C74" s="38" t="n"/>
      <c r="D74" s="38" t="inlineStr">
        <is>
          <t>ENTRY, 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FUNDING_GATE_MTF_REQUIRED</t>
        </is>
      </c>
      <c r="B75" s="38" t="inlineStr">
        <is>
          <t>0.0_ALT</t>
        </is>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FUNDING_GATE_SHORT_MIN</t>
        </is>
      </c>
      <c r="B76" s="38" t="inlineStr">
        <is>
          <t>0.0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FUNDING_GATE_SHORT_MIN</t>
        </is>
      </c>
      <c r="B77" s="38" t="inlineStr">
        <is>
          <t>0.0_ALT</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GOLDEN_RULE_BASE_USD</t>
        </is>
      </c>
      <c r="B78" s="38" t="inlineStr">
        <is>
          <t>0.0</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GOLDEN_RULE_BASE_USD</t>
        </is>
      </c>
      <c r="B79" s="38" t="inlineStr">
        <is>
          <t>0.0_ALT</t>
        </is>
      </c>
      <c r="C79" s="38" t="n"/>
      <c r="D79" s="38" t="inlineStr">
        <is>
          <t>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GR_FILTER_ALL_ENTRIES</t>
        </is>
      </c>
      <c r="B80" s="38" t="inlineStr">
        <is>
          <t>0.0</t>
        </is>
      </c>
      <c r="C80" s="38" t="n"/>
      <c r="D80" s="38" t="inlineStr">
        <is>
          <t>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GR_FILTER_ALL_ENTRIES</t>
        </is>
      </c>
      <c r="B81" s="38" t="inlineStr">
        <is>
          <t>0.0_ALT</t>
        </is>
      </c>
      <c r="C81" s="38" t="n"/>
      <c r="D81" s="38" t="inlineStr">
        <is>
          <t>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9" t="inlineStr">
        <is>
          <t>GR_FILTER_VEC_ENABLED</t>
        </is>
      </c>
      <c r="B82" s="40"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YES</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GR_FILTER_VEC_ENABLED</t>
        </is>
      </c>
      <c r="B83" s="38"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GR_FILTER_VEC_MIN_TFS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9" t="inlineStr">
        <is>
          <t>GR_FILTER_VEC_MIN_TFS</t>
        </is>
      </c>
      <c r="B85" s="40"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YES</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GR_FILTER_VEC_MIN_TFS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9" t="inlineStr">
        <is>
          <t>HA_WICK_QUALITY_ENABLED</t>
        </is>
      </c>
      <c r="B87" s="40" t="inlineStr">
        <is>
          <t>False</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YES</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HA_WICK_QUALITY_ENABLED</t>
        </is>
      </c>
      <c r="B88" s="38" t="inlineStr">
        <is>
          <t>True</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9" t="inlineStr">
        <is>
          <t>HA_WICK_QUALITY_SCORE</t>
        </is>
      </c>
      <c r="B89" s="40" t="inlineStr">
        <is>
          <t>15</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HA_WICK_QUALITY_SCORE</t>
        </is>
      </c>
      <c r="B90" s="38" t="inlineStr">
        <is>
          <t>15_ALT</t>
        </is>
      </c>
      <c r="C90" s="38" t="n"/>
      <c r="D90" s="38" t="inlineStr">
        <is>
          <t>ENTRY, 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HA_WICK_QUALITY_TF</t>
        </is>
      </c>
      <c r="B91" s="38" t="inlineStr">
        <is>
          <t>OFF</t>
        </is>
      </c>
      <c r="C91" s="38" t="n"/>
      <c r="D91" s="38" t="inlineStr">
        <is>
          <t>ENTRY, 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HA_WICK_QUALITY_TF</t>
        </is>
      </c>
      <c r="B92" s="38" t="inlineStr">
        <is>
          <t>D</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HA_WICK_QUALITY_TF</t>
        </is>
      </c>
      <c r="B93" s="38" t="inlineStr">
        <is>
          <t>4h</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HA_WICK_QUALITY_TF</t>
        </is>
      </c>
      <c r="B94" s="40" t="inlineStr">
        <is>
          <t>1h</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HA_WICK_QUALITY_TF</t>
        </is>
      </c>
      <c r="B95" s="38" t="inlineStr">
        <is>
          <t>15m</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HLR_SMA_BAND_PCT</t>
        </is>
      </c>
      <c r="B96" s="38" t="inlineStr">
        <is>
          <t>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HLR_SMA_BAND_PCT</t>
        </is>
      </c>
      <c r="B97" s="38" t="inlineStr">
        <is>
          <t>2.0</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HLR_SMA_BAND_PCT</t>
        </is>
      </c>
      <c r="B98" s="38" t="inlineStr">
        <is>
          <t>1.0</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HLR_SMA_BAND_PCT</t>
        </is>
      </c>
      <c r="B99" s="38" t="inlineStr">
        <is>
          <t>0.5</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HLR_TOP_MIN_TFS</t>
        </is>
      </c>
      <c r="B100" s="38" t="inlineStr">
        <is>
          <t>0</t>
        </is>
      </c>
      <c r="C100" s="38" t="n"/>
      <c r="D100" s="38" t="inlineStr">
        <is>
          <t>GLOBAL_CHECK, REENTRY,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9" t="inlineStr">
        <is>
          <t>HLR_TOP_MIN_TFS</t>
        </is>
      </c>
      <c r="B101" s="40" t="inlineStr">
        <is>
          <t>2</t>
        </is>
      </c>
      <c r="C101" s="38" t="n"/>
      <c r="D101" s="38" t="inlineStr">
        <is>
          <t>GLOBAL_CHECK, REENTRY, STOCKS_EXIT</t>
        </is>
      </c>
      <c r="E101" s="38" t="n"/>
      <c r="F101" s="26" t="n"/>
      <c r="G101" s="38">
        <f>IFERROR(VLOOKUP($A101&amp;"_"&amp;$B101,Results_Deltas!$A$2:$P$15000,5,FALSE),"")</f>
        <v/>
      </c>
      <c r="H101" s="38" t="inlineStr">
        <is>
          <t>Blanket (page end)</t>
        </is>
      </c>
      <c r="I101" s="26" t="n"/>
      <c r="J101" s="26" t="n"/>
      <c r="K101" s="26" t="n"/>
      <c r="L101" s="26" t="inlineStr">
        <is>
          <t>YES</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HLR_TOP_MIN_TFS</t>
        </is>
      </c>
      <c r="B102" s="38" t="inlineStr">
        <is>
          <t>1</t>
        </is>
      </c>
      <c r="C102" s="38" t="n"/>
      <c r="D102" s="38" t="inlineStr">
        <is>
          <t>GLOBAL_CHECK, REENTRY,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HTF4_CONF</t>
        </is>
      </c>
      <c r="B103" s="38" t="inlineStr">
        <is>
          <t>False</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HTF4_CONF</t>
        </is>
      </c>
      <c r="B104" s="38" t="inlineStr">
        <is>
          <t>False_ALT</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9" t="inlineStr">
        <is>
          <t>HTF_DIRECTION_GATE_ENABLED</t>
        </is>
      </c>
      <c r="B105" s="40" t="inlineStr">
        <is>
          <t>False</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YES</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HTF_DIRECTION_GATE_ENABLED</t>
        </is>
      </c>
      <c r="B106" s="38" t="inlineStr">
        <is>
          <t>True</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HTF_GATE_BYPASS_RZ</t>
        </is>
      </c>
      <c r="B107" s="38" t="inlineStr">
        <is>
          <t>0.0</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HTF_GATE_BYPASS_RZ</t>
        </is>
      </c>
      <c r="B108" s="38" t="inlineStr">
        <is>
          <t>0.0_ALT</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HTF_GATE_D_MANDATORY</t>
        </is>
      </c>
      <c r="B109" s="38" t="inlineStr">
        <is>
          <t>0.0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HTF_GATE_D_MANDATORY</t>
        </is>
      </c>
      <c r="B110" s="38" t="inlineStr">
        <is>
          <t>0.0_ALT</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HTF_GATE_MIN_CONFIRMATIONS</t>
        </is>
      </c>
      <c r="B111" s="38" t="inlineStr">
        <is>
          <t>0.0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HTF_GATE_MIN_CONFIRMATIONS</t>
        </is>
      </c>
      <c r="B112" s="38" t="inlineStr">
        <is>
          <t>0.0_ALT</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HTF_TREND_VETO_BYPASS_ENABLED</t>
        </is>
      </c>
      <c r="B113" s="38" t="inlineStr">
        <is>
          <t>False</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HTF_TREND_VETO_BYPASS_ENABLED</t>
        </is>
      </c>
      <c r="B114" s="40" t="inlineStr">
        <is>
          <t>True</t>
        </is>
      </c>
      <c r="C114" s="38" t="n"/>
      <c r="D114" s="38" t="inlineStr">
        <is>
          <t>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HTF_TREND_VETO_BYPASS_REASONS</t>
        </is>
      </c>
      <c r="B115" s="38" t="inlineStr">
        <is>
          <t>0.0</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HTF_TREND_VETO_BYPASS_REASONS</t>
        </is>
      </c>
      <c r="B116" s="38" t="inlineStr">
        <is>
          <t>0.0_ALT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LEADERBOARD_FILTER</t>
        </is>
      </c>
      <c r="B117" s="38" t="inlineStr">
        <is>
          <t>False</t>
        </is>
      </c>
      <c r="C117" s="38" t="n"/>
      <c r="D117" s="38" t="inlineStr">
        <is>
          <t>AUGMENT, ENTRY, EXIT, GLOBAL_CHECK, REDUCE,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9" t="inlineStr">
        <is>
          <t>LH_HL_FILTER_ENABLED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YES</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LH_HL_FILTER_ENABLED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9" t="inlineStr">
        <is>
          <t>LH_HL_FILTER_MODE</t>
        </is>
      </c>
      <c r="B121" s="40" t="inlineStr">
        <is>
          <t>STRICT_2BAR</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YES</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LH_HL_FILTER_MODE</t>
        </is>
      </c>
      <c r="B122" s="38" t="inlineStr">
        <is>
          <t>STRICT_2BAR_ALT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LH_HL_FILTER_REQUIRE_BOTH</t>
        </is>
      </c>
      <c r="B123" s="40" t="inlineStr">
        <is>
          <t>False</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YES</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LH_HL_FILTER_REQUIRE_BOTH</t>
        </is>
      </c>
      <c r="B124" s="38" t="inlineStr">
        <is>
          <t>False_ALT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9" t="inlineStr">
        <is>
          <t>LIVE_VEC_EMERGENCY_BRAKE_ENABLED</t>
        </is>
      </c>
      <c r="B125" s="40"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LIVE_VEC_EMERGENCY_BRAKE_ENABLED</t>
        </is>
      </c>
      <c r="B126" s="38"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9" t="inlineStr">
        <is>
          <t>LR_BAND_LADDER_STOCH_EXTREME</t>
        </is>
      </c>
      <c r="B127" s="40" t="inlineStr">
        <is>
          <t>30.0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LR_BAND_LADDER_STOCH_EXTREME</t>
        </is>
      </c>
      <c r="B128" s="38" t="inlineStr">
        <is>
          <t>30.0_ALT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LR_BAND_LADDER_TF_BOTTOM</t>
        </is>
      </c>
      <c r="B129" s="38" t="inlineStr">
        <is>
          <t>0</t>
        </is>
      </c>
      <c r="C129" s="38" t="n"/>
      <c r="D129" s="38" t="inlineStr">
        <is>
          <t>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LR_BAND_LADDER_TF_BOTTOM</t>
        </is>
      </c>
      <c r="B130" s="38" t="inlineStr">
        <is>
          <t>1</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LR_BAND_LADDER_TF_TOP</t>
        </is>
      </c>
      <c r="B131" s="38" t="inlineStr">
        <is>
          <t>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LR_BAND_LADDER_TF_TOP</t>
        </is>
      </c>
      <c r="B132" s="38" t="inlineStr">
        <is>
          <t>1</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MANDATORY_REENTRY_WT_FILTER_MIN_TFS</t>
        </is>
      </c>
      <c r="B133" s="40" t="inlineStr">
        <is>
          <t>1</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MANDATORY_REENTRY_WT_FILTER_MIN_TFS</t>
        </is>
      </c>
      <c r="B134" s="38" t="inlineStr">
        <is>
          <t>3</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MANDATORY_REENTRY_WT_FILTER_MIN_TFS</t>
        </is>
      </c>
      <c r="B135" s="38" t="inlineStr">
        <is>
          <t>2</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9" t="inlineStr">
        <is>
          <t>MANDATORY_REENTRY_WT_FILTER_MIN_VELOCITY</t>
        </is>
      </c>
      <c r="B136" s="40" t="inlineStr">
        <is>
          <t>0.0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MANDATORY_REENTRY_WT_FILTER_MIN_VELOCITY</t>
        </is>
      </c>
      <c r="B137" s="38" t="inlineStr">
        <is>
          <t>0.0_ALT</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MANDATORY_REENTRY_WT_FILTER_REQUIRE_FLIP</t>
        </is>
      </c>
      <c r="B138" s="40" t="inlineStr">
        <is>
          <t>False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MANDATORY_REENTRY_WT_FILTER_REQUIRE_FLIP</t>
        </is>
      </c>
      <c r="B139" s="38" t="inlineStr">
        <is>
          <t>False_ALT</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9" t="inlineStr">
        <is>
          <t>MANDATORY_REENTRY_WT_FILTER_VELOCITY_RATIO</t>
        </is>
      </c>
      <c r="B140" s="40" t="inlineStr">
        <is>
          <t>0.90</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MANDATORY_REENTRY_WT_FILTER_VELOCITY_RATIO</t>
        </is>
      </c>
      <c r="B141" s="38" t="inlineStr">
        <is>
          <t>0.90_ALT</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9" t="inlineStr">
        <is>
          <t>MARKET_QUALITY_SCORE_ENABLED</t>
        </is>
      </c>
      <c r="B142" s="40" t="inlineStr">
        <is>
          <t>False</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MARKET_QUALITY_SCORE_ENABLED</t>
        </is>
      </c>
      <c r="B143" s="38" t="inlineStr">
        <is>
          <t>True</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MI_TF_AGREE_MIN</t>
        </is>
      </c>
      <c r="B144" s="38" t="inlineStr">
        <is>
          <t>0.0</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MI_TF_AGREE_MIN</t>
        </is>
      </c>
      <c r="B145" s="38" t="inlineStr">
        <is>
          <t>0.0_ALT</t>
        </is>
      </c>
      <c r="C145" s="38" t="n"/>
      <c r="D145" s="38" t="inlineStr">
        <is>
          <t>ENTRY, 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9" t="inlineStr">
        <is>
          <t>MOVER_THRESHOLD</t>
        </is>
      </c>
      <c r="B146" s="40" t="inlineStr">
        <is>
          <t>5</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YES</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MOVER_THRESHOLD</t>
        </is>
      </c>
      <c r="B147" s="38" t="inlineStr">
        <is>
          <t>6.25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MOVER_THRESHOLD</t>
        </is>
      </c>
      <c r="B148" s="38" t="inlineStr">
        <is>
          <t>3.75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MOVER_THRESHOLD</t>
        </is>
      </c>
      <c r="B149" s="38" t="inlineStr">
        <is>
          <t>2.5</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MTF_FILTER_STRONG_BUY_QUICK_BYPASS</t>
        </is>
      </c>
      <c r="B150" s="38" t="inlineStr">
        <is>
          <t>0.0</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MTF_FILTER_STRONG_BUY_QUICK_BYPASS</t>
        </is>
      </c>
      <c r="B151" s="38" t="inlineStr">
        <is>
          <t>0.0_ALT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MTF_GR_MIN_IND</t>
        </is>
      </c>
      <c r="B152" s="38" t="inlineStr">
        <is>
          <t>5</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MTF_GR_MIN_IND</t>
        </is>
      </c>
      <c r="B153" s="38" t="inlineStr">
        <is>
          <t>5_ALT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MTS_BOTTOM_BONUS_THRESHOLD</t>
        </is>
      </c>
      <c r="B154" s="40"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MTS_BOTTOM_BONUS_THRESHOLD</t>
        </is>
      </c>
      <c r="B155" s="38" t="inlineStr">
        <is>
          <t>31.25</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MTS_BOTTOM_BONUS_THRESHOLD</t>
        </is>
      </c>
      <c r="B156" s="38" t="inlineStr">
        <is>
          <t>18.75</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MTS_BOTTOM_BONUS_THRESHOLD</t>
        </is>
      </c>
      <c r="B157" s="38" t="inlineStr">
        <is>
          <t>12.5</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MTS_BOTTOM_STRONG_THRESHOLD</t>
        </is>
      </c>
      <c r="B158" s="40" t="inlineStr">
        <is>
          <t>40</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MTS_BOTTOM_STRONG_THRESHOLD</t>
        </is>
      </c>
      <c r="B159" s="38" t="inlineStr">
        <is>
          <t>50</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MTS_BOTTOM_STRONG_THRESHOLD</t>
        </is>
      </c>
      <c r="B160" s="38" t="inlineStr">
        <is>
          <t>30</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MTS_BOTTOM_STRONG_THRESHOLD</t>
        </is>
      </c>
      <c r="B161" s="38" t="inlineStr">
        <is>
          <t>20</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MTS_GATE_ENABLED</t>
        </is>
      </c>
      <c r="B162" s="38" t="inlineStr">
        <is>
          <t>False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MTS_GATE_ENABLED</t>
        </is>
      </c>
      <c r="B163" s="40" t="inlineStr">
        <is>
          <t>True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NEWBORN_LOSS_KILL_GAIN_THRESHOLD_PCT</t>
        </is>
      </c>
      <c r="B164" s="40" t="inlineStr">
        <is>
          <t>0</t>
        </is>
      </c>
      <c r="C164" s="38" t="n"/>
      <c r="D164" s="38" t="inlineStr">
        <is>
          <t>AUGMENT, EXIT, GLOBAL_CHECK, REDUCE,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NEWBORN_LOSS_KILL_GAIN_THRESHOLD_PCT</t>
        </is>
      </c>
      <c r="B165" s="38" t="inlineStr">
        <is>
          <t>2.0</t>
        </is>
      </c>
      <c r="C165" s="38" t="n"/>
      <c r="D165" s="38" t="inlineStr">
        <is>
          <t>AUGMENT, EXIT, GLOBAL_CHECK, REDUCE,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NEWBORN_LOSS_KILL_GAIN_THRESHOLD_PCT</t>
        </is>
      </c>
      <c r="B166" s="38" t="inlineStr">
        <is>
          <t>1.0</t>
        </is>
      </c>
      <c r="C166" s="38" t="n"/>
      <c r="D166" s="38" t="inlineStr">
        <is>
          <t>AUGMENT, EXIT, GLOBAL_CHECK, REDUCE,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NEWBORN_LOSS_KILL_GAIN_THRESHOLD_PCT</t>
        </is>
      </c>
      <c r="B167" s="38" t="inlineStr">
        <is>
          <t>0.5</t>
        </is>
      </c>
      <c r="C167" s="38" t="n"/>
      <c r="D167" s="38" t="inlineStr">
        <is>
          <t>AUGMENT, EXIT, GLOBAL_CHECK, REDUCE,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NEW_POSITION_MAX_LOSS_THRESHOLD</t>
        </is>
      </c>
      <c r="B170" s="38" t="inlineStr">
        <is>
          <t>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NEW_POSITION_MAX_LOSS_THRESHOLD</t>
        </is>
      </c>
      <c r="B171" s="38" t="inlineStr">
        <is>
          <t>2.0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NEW_POSITION_MAX_LOSS_THRESHOLD</t>
        </is>
      </c>
      <c r="B172" s="38" t="inlineStr">
        <is>
          <t>1.0</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NEW_POSITION_MAX_LOSS_THRESHOLD</t>
        </is>
      </c>
      <c r="B173" s="38" t="inlineStr">
        <is>
          <t>0.5</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OI_CONFIRM_ENABLED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OI_CONFIRM_ENABLED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OI_CONFIRM_MIN_CHANGE_PCT</t>
        </is>
      </c>
      <c r="B176" s="38" t="inlineStr">
        <is>
          <t>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OI_CONFIRM_MIN_CHANGE_PCT</t>
        </is>
      </c>
      <c r="B177" s="38" t="inlineStr">
        <is>
          <t>2.0</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OI_CONFIRM_MIN_CHANGE_PCT</t>
        </is>
      </c>
      <c r="B178" s="38" t="inlineStr">
        <is>
          <t>1.0</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OI_CONFIRM_MIN_CHANGE_PCT</t>
        </is>
      </c>
      <c r="B179" s="40" t="inlineStr">
        <is>
          <t>0.5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OI_CONFIRM_MIN_PRICE_PCT</t>
        </is>
      </c>
      <c r="B180" s="38" t="inlineStr">
        <is>
          <t>0</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OI_CONFIRM_MIN_PRICE_PCT</t>
        </is>
      </c>
      <c r="B181" s="38" t="inlineStr">
        <is>
          <t>2.0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OI_CONFIRM_MIN_PRICE_PCT</t>
        </is>
      </c>
      <c r="B182" s="38" t="inlineStr">
        <is>
          <t>1.0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OI_CONFIRM_MIN_PRICE_PCT</t>
        </is>
      </c>
      <c r="B183" s="38" t="inlineStr">
        <is>
          <t>0.5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c r="A184" s="0" t="inlineStr">
        <is>
          <t>BB_EXIT_AT_LOSS_TF</t>
        </is>
      </c>
      <c r="B184" s="0" t="inlineStr">
        <is>
          <t>OFF</t>
        </is>
      </c>
      <c r="D184" s="0" t="inlineStr">
        <is>
          <t>EXIT_BB</t>
        </is>
      </c>
      <c r="G184" s="0">
        <f>IFERROR(VLOOKUP($A184&amp;"_"&amp;$B184,Results_Deltas!$A$2:$P$15000,5,FALSE),"")</f>
        <v/>
      </c>
      <c r="L184" s="0" t="inlineStr">
        <is>
          <t>YES</t>
        </is>
      </c>
    </row>
    <row r="185">
      <c r="A185" s="0" t="inlineStr">
        <is>
          <t>BB_EXIT_AT_LOSS_TF</t>
        </is>
      </c>
      <c r="B185" s="0" t="inlineStr">
        <is>
          <t>15m</t>
        </is>
      </c>
      <c r="D185" s="0" t="inlineStr">
        <is>
          <t>EXIT_BB</t>
        </is>
      </c>
      <c r="G185" s="0">
        <f>IFERROR(VLOOKUP($A185&amp;"_"&amp;$B185,Results_Deltas!$A$2:$P$15000,5,FALSE),"")</f>
        <v/>
      </c>
      <c r="L185" s="0" t="inlineStr">
        <is>
          <t>NO</t>
        </is>
      </c>
    </row>
    <row r="186">
      <c r="A186" s="0" t="inlineStr">
        <is>
          <t>BB_EXIT_AT_LOSS_TF</t>
        </is>
      </c>
      <c r="B186" s="0" t="inlineStr">
        <is>
          <t>1h</t>
        </is>
      </c>
      <c r="D186" s="0" t="inlineStr">
        <is>
          <t>EXIT_BB</t>
        </is>
      </c>
      <c r="G186" s="0">
        <f>IFERROR(VLOOKUP($A186&amp;"_"&amp;$B186,Results_Deltas!$A$2:$P$15000,5,FALSE),"")</f>
        <v/>
      </c>
      <c r="L186" s="0" t="inlineStr">
        <is>
          <t>NO</t>
        </is>
      </c>
    </row>
    <row r="187">
      <c r="A187" s="0" t="inlineStr">
        <is>
          <t>BB_EXIT_AT_LOSS_TF</t>
        </is>
      </c>
      <c r="B187" s="0" t="inlineStr">
        <is>
          <t>4h</t>
        </is>
      </c>
      <c r="D187" s="0" t="inlineStr">
        <is>
          <t>EXIT_BB</t>
        </is>
      </c>
      <c r="G187" s="0">
        <f>IFERROR(VLOOKUP($A187&amp;"_"&amp;$B187,Results_Deltas!$A$2:$P$15000,5,FALSE),"")</f>
        <v/>
      </c>
      <c r="L187" s="0" t="inlineStr">
        <is>
          <t>NO</t>
        </is>
      </c>
    </row>
    <row r="188">
      <c r="A188" s="0" t="inlineStr">
        <is>
          <t>BB_EXIT_AT_LOSS_TF</t>
        </is>
      </c>
      <c r="B188" s="0" t="inlineStr">
        <is>
          <t>D</t>
        </is>
      </c>
      <c r="D188" s="0" t="inlineStr">
        <is>
          <t>EXIT_BB</t>
        </is>
      </c>
      <c r="G188" s="0">
        <f>IFERROR(VLOOKUP($A188&amp;"_"&amp;$B188,Results_Deltas!$A$2:$P$15000,5,FALSE),"")</f>
        <v/>
      </c>
      <c r="L188" s="0" t="inlineStr">
        <is>
          <t>NO</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26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WT_CROSS_EXIT_ENABLED</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ez_manage.py:1751 top()</t>
        </is>
      </c>
      <c r="IL3" s="26" t="inlineStr">
        <is>
          <t>v12_quick_engine.py:2439 x5</t>
        </is>
      </c>
      <c r="IM3" s="26" t="n"/>
    </row>
    <row r="4" ht="10.5" customHeight="1" s="67">
      <c r="A4" s="27" t="inlineStr">
        <is>
          <t>WT_CROSS_EXIT_ENABLED</t>
        </is>
      </c>
      <c r="B4" s="27"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ez_manage.py:1751 top()</t>
        </is>
      </c>
      <c r="IL4" s="26" t="inlineStr">
        <is>
          <t>v12_quick_engine.py:2439 x5</t>
        </is>
      </c>
      <c r="IM4" s="26" t="n"/>
    </row>
    <row r="5" ht="10.5" customHeight="1" s="67">
      <c r="A5" s="26" t="inlineStr">
        <is>
          <t>BB_SQUEEZE_EXIT_ENABLED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ez_manage.py:6163 top()</t>
        </is>
      </c>
      <c r="IL5" s="26" t="inlineStr">
        <is>
          <t>v12_quick_engine.py:891 x4</t>
        </is>
      </c>
      <c r="IM5" s="26" t="n"/>
    </row>
    <row r="6" ht="10.5" customHeight="1" s="67">
      <c r="A6" s="26" t="inlineStr">
        <is>
          <t>BB_SQUEEZE_EXIT_ENABLED</t>
        </is>
      </c>
      <c r="B6" s="26"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ez_manage.py:6163 top()</t>
        </is>
      </c>
      <c r="IL6" s="26" t="inlineStr">
        <is>
          <t>v12_quick_engine.py:891 x4</t>
        </is>
      </c>
      <c r="IM6" s="26" t="n"/>
    </row>
    <row r="7" ht="10.5" customHeight="1" s="67">
      <c r="A7" s="26" t="inlineStr">
        <is>
          <t>BTC_DIVERGENCE_EXIT_AGAINST</t>
        </is>
      </c>
      <c r="B7" s="26" t="inlineStr">
        <is>
          <t>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ez_manage.py:4448 top()</t>
        </is>
      </c>
      <c r="IL7" s="26" t="inlineStr">
        <is>
          <t>v12_quick_engine.py:408 x8</t>
        </is>
      </c>
      <c r="IM7" s="26" t="n"/>
    </row>
    <row r="8" ht="10.5" customHeight="1" s="67">
      <c r="A8" s="26" t="inlineStr">
        <is>
          <t>BTC_DIVERGENCE_EXIT_AGAINST</t>
        </is>
      </c>
      <c r="B8" s="26" t="inlineStr">
        <is>
          <t>0.5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ez_manage.py:4448 top()</t>
        </is>
      </c>
      <c r="IL8" s="26" t="inlineStr">
        <is>
          <t>v12_quick_engine.py:408 x8</t>
        </is>
      </c>
      <c r="IM8" s="26" t="n"/>
    </row>
    <row r="9" ht="10.5" customHeight="1" s="67">
      <c r="A9" s="26" t="inlineStr">
        <is>
          <t>BTC_DIVERGENCE_EXIT_AGAINST</t>
        </is>
      </c>
      <c r="B9" s="26" t="inlineStr">
        <is>
          <t>1.0</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ez_manage.py:4448 top()</t>
        </is>
      </c>
      <c r="IL9" s="26" t="inlineStr">
        <is>
          <t>v12_quick_engine.py:408 x8</t>
        </is>
      </c>
      <c r="IM9" s="26" t="n"/>
    </row>
    <row r="10" ht="10.5" customHeight="1" s="67">
      <c r="A10" s="26" t="inlineStr">
        <is>
          <t>BTC_DIVERGENCE_EXIT_AGAINST</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ez_manage.py:4448 top()</t>
        </is>
      </c>
      <c r="IL10" s="26" t="inlineStr">
        <is>
          <t>v12_quick_engine.py:408 x8</t>
        </is>
      </c>
      <c r="IM10" s="26" t="n"/>
    </row>
    <row r="11" ht="10.5" customHeight="1" s="67">
      <c r="A11" s="26" t="inlineStr">
        <is>
          <t>DELTA_EXIT_DC_FLOOR</t>
        </is>
      </c>
      <c r="B11" s="26" t="inlineStr">
        <is>
          <t>False</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ez_manage.py:4596 top()</t>
        </is>
      </c>
      <c r="IL11" s="26" t="inlineStr">
        <is>
          <t>v12_quick_engine.py:967 x8</t>
        </is>
      </c>
      <c r="IM11" s="26" t="n"/>
    </row>
    <row r="12" ht="10.5" customHeight="1" s="67">
      <c r="A12" s="27" t="inlineStr">
        <is>
          <t>DELTA_EXIT_DC_FLOOR</t>
        </is>
      </c>
      <c r="B12" s="27" t="inlineStr">
        <is>
          <t>True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ez_manage.py:4596 top()</t>
        </is>
      </c>
      <c r="IL12" s="26" t="inlineStr">
        <is>
          <t>v12_quick_engine.py:967 x8</t>
        </is>
      </c>
      <c r="IM12" s="26" t="n"/>
    </row>
    <row r="13" ht="10.5" customHeight="1" s="67">
      <c r="A13" s="27" t="inlineStr">
        <is>
          <t>E_1_WT_EXIT_USE_DELTA_ENABLED</t>
        </is>
      </c>
      <c r="B13" s="27"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ez_manage.py:4699 top()</t>
        </is>
      </c>
      <c r="IL13" s="26" t="inlineStr">
        <is>
          <t>v12_quick_engine.py:1818 x7</t>
        </is>
      </c>
      <c r="IM13" s="26" t="n"/>
    </row>
    <row r="14" ht="10.5" customHeight="1" s="67">
      <c r="A14" s="26" t="inlineStr">
        <is>
          <t>E_1_WT_EXIT_USE_DELTA_ENABLED</t>
        </is>
      </c>
      <c r="B14" s="26" t="inlineStr">
        <is>
          <t>True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ez_manage.py:4699 top()</t>
        </is>
      </c>
      <c r="IL14" s="26" t="inlineStr">
        <is>
          <t>v12_quick_engine.py:1818 x7</t>
        </is>
      </c>
      <c r="IM14" s="26" t="n"/>
    </row>
    <row r="15" ht="10.5" customHeight="1" s="67">
      <c r="A15" s="27" t="inlineStr">
        <is>
          <t>E_3_USE_WT_STRUCTURE_EXIT_MODE</t>
        </is>
      </c>
      <c r="B15" s="27" t="inlineStr">
        <is>
          <t>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ez_manage.py:4700 top()</t>
        </is>
      </c>
      <c r="IL15" s="26" t="inlineStr">
        <is>
          <t>v12_quick_engine.py:1819 x8</t>
        </is>
      </c>
      <c r="IM15" s="26" t="n"/>
    </row>
    <row r="16" ht="10.5" customHeight="1" s="67">
      <c r="A16" s="26" t="inlineStr">
        <is>
          <t>E_3_USE_WT_STRUCTURE_EXIT_MODE</t>
        </is>
      </c>
      <c r="B16" s="26" t="inlineStr">
        <is>
          <t>0.5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ez_manage.py:4700 top()</t>
        </is>
      </c>
      <c r="IL16" s="26" t="inlineStr">
        <is>
          <t>v12_quick_engine.py:1819 x8</t>
        </is>
      </c>
      <c r="IM16" s="26" t="n"/>
    </row>
    <row r="17" ht="10.5" customHeight="1" s="67">
      <c r="A17" s="26" t="inlineStr">
        <is>
          <t>E_3_USE_WT_STRUCTURE_EXIT_MODE</t>
        </is>
      </c>
      <c r="B17" s="26" t="inlineStr">
        <is>
          <t>1.0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ez_manage.py:4700 top()</t>
        </is>
      </c>
      <c r="IL17" s="26" t="inlineStr">
        <is>
          <t>v12_quick_engine.py:1819 x8</t>
        </is>
      </c>
      <c r="IM17" s="26" t="n"/>
    </row>
    <row r="18" ht="10.5" customHeight="1" s="67">
      <c r="A18" s="26" t="inlineStr">
        <is>
          <t>E_3_USE_WT_STRUCTURE_EXIT_MODE</t>
        </is>
      </c>
      <c r="B18" s="26" t="inlineStr">
        <is>
          <t>2.0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ez_manage.py:4700 top()</t>
        </is>
      </c>
      <c r="IL18" s="26" t="inlineStr">
        <is>
          <t>v12_quick_engine.py:1819 x8</t>
        </is>
      </c>
      <c r="IM18" s="26" t="n"/>
    </row>
    <row r="19" ht="10.5" customHeight="1" s="67">
      <c r="A19" s="26" t="inlineStr">
        <is>
          <t>HARD_BREAKEVEN_FLOOR_ENABLED</t>
        </is>
      </c>
      <c r="B19" s="26" t="inlineStr">
        <is>
          <t>False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ez_manage.py:4783 top()</t>
        </is>
      </c>
      <c r="IL19" s="26" t="inlineStr">
        <is>
          <t>v12_quick_engine.py:856 x6</t>
        </is>
      </c>
      <c r="IM19" s="26" t="n"/>
    </row>
    <row r="20" ht="10.5" customHeight="1" s="67">
      <c r="A20" s="27" t="inlineStr">
        <is>
          <t>HARD_BREAKEVEN_FLOOR_ENABLED</t>
        </is>
      </c>
      <c r="B20" s="27" t="inlineStr">
        <is>
          <t>True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ez_manage.py:4783 top()</t>
        </is>
      </c>
      <c r="IL20" s="26" t="inlineStr">
        <is>
          <t>v12_quick_engine.py:856 x6</t>
        </is>
      </c>
      <c r="IM20" s="26" t="n"/>
    </row>
    <row r="21" ht="10.5" customHeight="1" s="67">
      <c r="A21" s="26" t="inlineStr">
        <is>
          <t>HARD_BREAKEVEN_MIN_PEAK_PCT</t>
        </is>
      </c>
      <c r="B21" s="26" t="inlineStr">
        <is>
          <t>0.25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26" t="n"/>
      <c r="IK21" s="26" t="inlineStr">
        <is>
          <t>ez_manage.py:4784 top()</t>
        </is>
      </c>
      <c r="IL21" s="26" t="inlineStr">
        <is>
          <t>v12_quick_engine.py:858 x8</t>
        </is>
      </c>
      <c r="IM21" s="26" t="n"/>
    </row>
    <row r="22" ht="10.5" customHeight="1" s="67">
      <c r="A22" s="26" t="inlineStr">
        <is>
          <t>HARD_BREAKEVEN_MIN_PEAK_PCT</t>
        </is>
      </c>
      <c r="B22" s="26" t="inlineStr">
        <is>
          <t>0.375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26" t="n"/>
      <c r="IK22" s="26" t="inlineStr">
        <is>
          <t>ez_manage.py:4784 top()</t>
        </is>
      </c>
      <c r="IL22" s="26" t="inlineStr">
        <is>
          <t>v12_quick_engine.py:858 x8</t>
        </is>
      </c>
      <c r="IM22" s="26" t="n"/>
    </row>
    <row r="23" ht="10.5" customHeight="1" s="67">
      <c r="A23" s="27" t="inlineStr">
        <is>
          <t>HARD_BREAKEVEN_MIN_PEAK_PCT</t>
        </is>
      </c>
      <c r="B23" s="27" t="inlineStr">
        <is>
          <t>0.5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26" t="n"/>
      <c r="IK23" s="26" t="inlineStr">
        <is>
          <t>ez_manage.py:4784 top()</t>
        </is>
      </c>
      <c r="IL23" s="26" t="inlineStr">
        <is>
          <t>v12_quick_engine.py:858 x8</t>
        </is>
      </c>
      <c r="IM23" s="26" t="n"/>
    </row>
    <row r="24" ht="10.5" customHeight="1" s="67">
      <c r="A24" s="26" t="inlineStr">
        <is>
          <t>HARD_BREAKEVEN_MIN_PEAK_PCT</t>
        </is>
      </c>
      <c r="B24" s="26" t="inlineStr">
        <is>
          <t>0.625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26" t="n"/>
      <c r="IK24" s="26" t="inlineStr">
        <is>
          <t>ez_manage.py:4784 top()</t>
        </is>
      </c>
      <c r="IL24" s="26" t="inlineStr">
        <is>
          <t>v12_quick_engine.py:858 x8</t>
        </is>
      </c>
      <c r="IM24" s="26" t="n"/>
    </row>
    <row r="25" ht="10.5" customHeight="1" s="67">
      <c r="A25" s="26" t="inlineStr">
        <is>
          <t>HARD_BREAKEVEN_MIN_PEAK_PCT</t>
        </is>
      </c>
      <c r="B25" s="26" t="inlineStr">
        <is>
          <t>0.75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26" t="n"/>
      <c r="IK25" s="26" t="inlineStr">
        <is>
          <t>ez_manage.py:4784 top()</t>
        </is>
      </c>
      <c r="IL25" s="26" t="inlineStr">
        <is>
          <t>v12_quick_engine.py:858 x8</t>
        </is>
      </c>
      <c r="IM25" s="26" t="n"/>
    </row>
    <row r="26" ht="10.5" customHeight="1" s="67">
      <c r="A26" s="26" t="inlineStr">
        <is>
          <t>LOSS_TECHNICAL_EXIT_NO_STALE_BLOCK</t>
        </is>
      </c>
      <c r="B26" s="26"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ez_manage.py:4933 top()</t>
        </is>
      </c>
      <c r="IL26" s="26" t="inlineStr">
        <is>
          <t>v12_quick_engine.py:2172 x2</t>
        </is>
      </c>
      <c r="IM26" s="26" t="n"/>
    </row>
    <row r="27" ht="10.5" customHeight="1" s="67">
      <c r="A27" s="26" t="inlineStr">
        <is>
          <t>LOSS_TECHNICAL_EXIT_NO_STALE_BLOCK</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ez_manage.py:4933 top()</t>
        </is>
      </c>
      <c r="IL27" s="26" t="inlineStr">
        <is>
          <t>v12_quick_engine.py:2172 x2</t>
        </is>
      </c>
      <c r="IM27" s="26" t="n"/>
    </row>
    <row r="28" ht="10.5" customHeight="1" s="67">
      <c r="A28" s="26" t="inlineStr">
        <is>
          <t>LOSS_TECHNICAL_EXIT_NO_STALE_BLOCK</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ez_manage.py:4933 top()</t>
        </is>
      </c>
      <c r="IL28" s="26" t="inlineStr">
        <is>
          <t>v12_quick_engine.py:2172 x2</t>
        </is>
      </c>
      <c r="IM28" s="26" t="n"/>
    </row>
    <row r="29" ht="10.5" customHeight="1" s="67">
      <c r="A29" s="26" t="inlineStr">
        <is>
          <t>LOSS_TECHNICAL_EXIT_NO_STALE_BLOCK</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ez_manage.py:4933 top()</t>
        </is>
      </c>
      <c r="IL29" s="26" t="inlineStr">
        <is>
          <t>v12_quick_engine.py:2172 x2</t>
        </is>
      </c>
      <c r="IM29" s="26" t="n"/>
    </row>
    <row r="30" ht="10.5" customHeight="1" s="67">
      <c r="A30" s="26" t="inlineStr">
        <is>
          <t>MI_STRUCT_EXIT_ENABLED</t>
        </is>
      </c>
      <c r="B30" s="26" t="inlineStr">
        <is>
          <t>False</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ez_manage.py:3566 top()</t>
        </is>
      </c>
      <c r="IL30" s="26" t="inlineStr">
        <is>
          <t>v12_quick_engine.py:2344 x8</t>
        </is>
      </c>
      <c r="IM30" s="26" t="n"/>
    </row>
    <row r="31" ht="10.5" customHeight="1" s="67">
      <c r="A31" s="27" t="inlineStr">
        <is>
          <t>MI_STRUCT_EXIT_ENABLED</t>
        </is>
      </c>
      <c r="B31" s="27" t="inlineStr">
        <is>
          <t>True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ez_manage.py:3566 top()</t>
        </is>
      </c>
      <c r="IL31" s="26" t="inlineStr">
        <is>
          <t>v12_quick_engine.py:2344 x8</t>
        </is>
      </c>
      <c r="IM31" s="26" t="n"/>
    </row>
    <row r="32" ht="10.5" customHeight="1" s="67">
      <c r="A32" s="26" t="inlineStr">
        <is>
          <t>MI_VELOCITY_EXIT_ENABLED</t>
        </is>
      </c>
      <c r="B32" s="26" t="inlineStr">
        <is>
          <t>False</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ez_manage.py:3568 top()</t>
        </is>
      </c>
      <c r="IL32" s="26" t="inlineStr">
        <is>
          <t>v12_quick_engine.py:2347 x8</t>
        </is>
      </c>
      <c r="IM32" s="26" t="n"/>
    </row>
    <row r="33" ht="10.5" customHeight="1" s="67">
      <c r="A33" s="27" t="inlineStr">
        <is>
          <t>MI_VELOCITY_EXIT_ENABLED</t>
        </is>
      </c>
      <c r="B33" s="27" t="inlineStr">
        <is>
          <t>True</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ez_manage.py:3568 top()</t>
        </is>
      </c>
      <c r="IL33" s="26" t="inlineStr">
        <is>
          <t>v12_quick_engine.py:2347 x8</t>
        </is>
      </c>
      <c r="IM33" s="26" t="n"/>
    </row>
    <row r="34" ht="10.5" customHeight="1" s="67">
      <c r="A34" s="26" t="inlineStr">
        <is>
          <t>MI_WAVE_EXIT_ENABLED</t>
        </is>
      </c>
      <c r="B34" s="26" t="inlineStr">
        <is>
          <t>False</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ez_manage.py:3569 top()</t>
        </is>
      </c>
      <c r="IL34" s="26" t="inlineStr">
        <is>
          <t>v12_quick_engine.py:2349 x8</t>
        </is>
      </c>
      <c r="IM34" s="26" t="n"/>
    </row>
    <row r="35" ht="10.5" customHeight="1" s="67">
      <c r="A35" s="27" t="inlineStr">
        <is>
          <t>MI_WAVE_EXIT_ENABLED</t>
        </is>
      </c>
      <c r="B35" s="27" t="inlineStr">
        <is>
          <t>True</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ez_manage.py:3569 top()</t>
        </is>
      </c>
      <c r="IL35" s="26" t="inlineStr">
        <is>
          <t>v12_quick_engine.py:2349 x8</t>
        </is>
      </c>
      <c r="IM35" s="26" t="n"/>
    </row>
    <row r="36" ht="10.5" customHeight="1" s="67">
      <c r="A36" s="27" t="inlineStr">
        <is>
          <t>MU_CORRECTION_EXIT_ENABLED</t>
        </is>
      </c>
      <c r="B36" s="27" t="inlineStr">
        <is>
          <t>False</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ez_manage.py:5068 top()</t>
        </is>
      </c>
      <c r="IL36" s="26" t="inlineStr">
        <is>
          <t>v12_quick_engine.py:2454 x3</t>
        </is>
      </c>
      <c r="IM36" s="26" t="n"/>
    </row>
    <row r="37" ht="10.5" customHeight="1" s="67">
      <c r="A37" s="26" t="inlineStr">
        <is>
          <t>MU_CORRECTION_EXIT_ENABLED</t>
        </is>
      </c>
      <c r="B37" s="26" t="inlineStr">
        <is>
          <t>True</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ez_manage.py:5068 top()</t>
        </is>
      </c>
      <c r="IL37" s="26" t="inlineStr">
        <is>
          <t>v12_quick_engine.py:2454 x3</t>
        </is>
      </c>
      <c r="IM37" s="26" t="n"/>
    </row>
    <row r="38" ht="10.5" customHeight="1" s="67">
      <c r="A38" s="26" t="inlineStr">
        <is>
          <t>RULE_B_3M_EXIT_ENABLED</t>
        </is>
      </c>
      <c r="B38" s="26" t="inlineStr">
        <is>
          <t>False</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ez_manage.py:5395 top()</t>
        </is>
      </c>
      <c r="IL38" s="26" t="inlineStr">
        <is>
          <t>v12_quick_engine.py:3009 x4</t>
        </is>
      </c>
      <c r="IM38" s="26" t="n"/>
    </row>
    <row r="39" ht="10.5" customHeight="1" s="67">
      <c r="A39" s="27" t="inlineStr">
        <is>
          <t>RULE_B_3M_EXIT_ENABLED</t>
        </is>
      </c>
      <c r="B39" s="27" t="inlineStr">
        <is>
          <t>True</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ez_manage.py:5395 top()</t>
        </is>
      </c>
      <c r="IL39" s="26" t="inlineStr">
        <is>
          <t>v12_quick_engine.py:3009 x4</t>
        </is>
      </c>
      <c r="IM39" s="26" t="n"/>
    </row>
    <row r="40" ht="10.5" customHeight="1" s="67">
      <c r="A40" s="26" t="inlineStr">
        <is>
          <t>SCALP_V3_K_OB_EXIT_ENABLED</t>
        </is>
      </c>
      <c r="B40" s="26" t="inlineStr">
        <is>
          <t>False</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ez_manage.py:5550 top()</t>
        </is>
      </c>
      <c r="IL40" s="26" t="inlineStr">
        <is>
          <t>v12_quick_engine.py:3178 x4</t>
        </is>
      </c>
      <c r="IM40" s="26" t="n"/>
    </row>
    <row r="41" ht="10.5" customHeight="1" s="67">
      <c r="A41" s="27" t="inlineStr">
        <is>
          <t>SCALP_V3_K_OB_EXIT_ENABLED</t>
        </is>
      </c>
      <c r="B41" s="27" t="inlineStr">
        <is>
          <t>True</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ez_manage.py:5550 top()</t>
        </is>
      </c>
      <c r="IL41" s="26" t="inlineStr">
        <is>
          <t>v12_quick_engine.py:3178 x4</t>
        </is>
      </c>
      <c r="IM41" s="26" t="n"/>
    </row>
    <row r="42" ht="10.5" customHeight="1" s="67">
      <c r="A42" s="26" t="inlineStr">
        <is>
          <t>SCALP_V3_PROTECTIVE_EXIT_ENABLED</t>
        </is>
      </c>
      <c r="B42" s="26" t="inlineStr">
        <is>
          <t>False</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ez_manage.py:5586 top()</t>
        </is>
      </c>
      <c r="IL42" s="26" t="inlineStr">
        <is>
          <t>v12_quick_engine.py:3192 x4</t>
        </is>
      </c>
      <c r="IM42" s="26" t="n"/>
    </row>
    <row r="43" ht="10.5" customHeight="1" s="67">
      <c r="A43" s="27" t="inlineStr">
        <is>
          <t>SCALP_V3_PROTECTIVE_EXIT_ENABLED</t>
        </is>
      </c>
      <c r="B43" s="27" t="inlineStr">
        <is>
          <t>True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ez_manage.py:5586 top()</t>
        </is>
      </c>
      <c r="IL43" s="26" t="inlineStr">
        <is>
          <t>v12_quick_engine.py:3192 x4</t>
        </is>
      </c>
      <c r="IM43" s="26" t="n"/>
    </row>
    <row r="44" ht="10.5" customHeight="1" s="67">
      <c r="A44" s="26" t="inlineStr">
        <is>
          <t>STDEV_REJECT_EXIT_TF</t>
        </is>
      </c>
      <c r="B44" s="26" t="inlineStr">
        <is>
          <t>OFF</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ez_manage.py:4058 top()</t>
        </is>
      </c>
      <c r="IL44" s="26" t="inlineStr">
        <is>
          <t>v12_quick_engine.py:3298 x3</t>
        </is>
      </c>
      <c r="IM44" s="26" t="n"/>
    </row>
    <row r="45" ht="10.5" customHeight="1" s="67">
      <c r="A45" s="27" t="inlineStr">
        <is>
          <t>STDEV_REJECT_EXIT_TF</t>
        </is>
      </c>
      <c r="B45" s="27" t="inlineStr">
        <is>
          <t>D</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ez_manage.py:4058 top()</t>
        </is>
      </c>
      <c r="IL45" s="26" t="inlineStr">
        <is>
          <t>v12_quick_engine.py:3298 x3</t>
        </is>
      </c>
      <c r="IM45" s="26" t="n"/>
    </row>
    <row r="46" ht="10.5" customHeight="1" s="67">
      <c r="A46" s="26" t="inlineStr">
        <is>
          <t>STDEV_REJECT_EXIT_TF</t>
        </is>
      </c>
      <c r="B46" s="26" t="inlineStr">
        <is>
          <t>4h</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ez_manage.py:4058 top()</t>
        </is>
      </c>
      <c r="IL46" s="26" t="inlineStr">
        <is>
          <t>v12_quick_engine.py:3298 x3</t>
        </is>
      </c>
      <c r="IM46" s="26" t="n"/>
    </row>
    <row r="47" ht="10.5" customHeight="1" s="67">
      <c r="A47" s="26" t="inlineStr">
        <is>
          <t>STDEV_REJECT_EXIT_TF</t>
        </is>
      </c>
      <c r="B47" s="26" t="inlineStr">
        <is>
          <t>1h</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ez_manage.py:4058 top()</t>
        </is>
      </c>
      <c r="IL47" s="26" t="inlineStr">
        <is>
          <t>v12_quick_engine.py:3298 x3</t>
        </is>
      </c>
      <c r="IM47" s="26" t="n"/>
    </row>
    <row r="48" ht="10.5" customHeight="1" s="67">
      <c r="A48" s="26" t="inlineStr">
        <is>
          <t>STDEV_REJECT_EXIT_TF</t>
        </is>
      </c>
      <c r="B48" s="26" t="inlineStr">
        <is>
          <t>15m</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ez_manage.py:4058 top()</t>
        </is>
      </c>
      <c r="IL48" s="26" t="inlineStr">
        <is>
          <t>v12_quick_engine.py:3298 x3</t>
        </is>
      </c>
      <c r="IM48" s="26" t="n"/>
    </row>
    <row r="49" ht="10.5" customHeight="1" s="67">
      <c r="A49" s="27" t="inlineStr">
        <is>
          <t>TREND_EXIT_SCORE_FLIP</t>
        </is>
      </c>
      <c r="B49" s="27" t="inlineStr">
        <is>
          <t>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ez_manage.py:4200 top()</t>
        </is>
      </c>
      <c r="IL49" s="26" t="inlineStr">
        <is>
          <t>v12_quick_engine.py:3540 x2</t>
        </is>
      </c>
      <c r="IM49" s="26" t="n"/>
    </row>
    <row r="50" ht="10.5" customHeight="1" s="67">
      <c r="A50" s="26" t="inlineStr">
        <is>
          <t>TREND_EXIT_SCORE_FLIP</t>
        </is>
      </c>
      <c r="B50" s="26" t="inlineStr">
        <is>
          <t>0.5</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ez_manage.py:4200 top()</t>
        </is>
      </c>
      <c r="IL50" s="26" t="inlineStr">
        <is>
          <t>v12_quick_engine.py:3540 x2</t>
        </is>
      </c>
      <c r="IM50" s="26" t="n"/>
    </row>
    <row r="51" ht="10.5" customHeight="1" s="67">
      <c r="A51" s="26" t="inlineStr">
        <is>
          <t>TREND_EXIT_SCORE_FLIP</t>
        </is>
      </c>
      <c r="B51" s="26" t="inlineStr">
        <is>
          <t>1.0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ez_manage.py:4200 top()</t>
        </is>
      </c>
      <c r="IL51" s="26" t="inlineStr">
        <is>
          <t>v12_quick_engine.py:3540 x2</t>
        </is>
      </c>
      <c r="IM51" s="26" t="n"/>
    </row>
    <row r="52" ht="10.5" customHeight="1" s="67">
      <c r="A52" s="26" t="inlineStr">
        <is>
          <t>TREND_EXIT_SCORE_FLIP</t>
        </is>
      </c>
      <c r="B52" s="26" t="inlineStr">
        <is>
          <t>2.0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ez_manage.py:4200 top()</t>
        </is>
      </c>
      <c r="IL52" s="26" t="inlineStr">
        <is>
          <t>v12_quick_engine.py:3540 x2</t>
        </is>
      </c>
      <c r="IM52" s="26" t="n"/>
    </row>
    <row r="53" ht="10.5" customHeight="1" s="67">
      <c r="A53" s="26" t="inlineStr">
        <is>
          <t>WT_4H_VEL_EXIT_ENABLED</t>
        </is>
      </c>
      <c r="B53" s="26" t="inlineStr">
        <is>
          <t>False</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ez_manage.py:5876 top()</t>
        </is>
      </c>
      <c r="IL53" s="26" t="inlineStr">
        <is>
          <t>v12_quick_engine.py:3695 x5</t>
        </is>
      </c>
      <c r="IM53" s="26" t="n"/>
    </row>
    <row r="54" ht="10.5" customHeight="1" s="67">
      <c r="A54" s="27" t="inlineStr">
        <is>
          <t>WT_4H_VEL_EXIT_ENABLED</t>
        </is>
      </c>
      <c r="B54" s="27" t="inlineStr">
        <is>
          <t>True</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ez_manage.py:5876 top()</t>
        </is>
      </c>
      <c r="IL54" s="26" t="inlineStr">
        <is>
          <t>v12_quick_engine.py:3695 x5</t>
        </is>
      </c>
      <c r="IM54" s="26" t="n"/>
    </row>
    <row r="55" ht="10.5" customHeight="1" s="67">
      <c r="A55" s="26" t="inlineStr">
        <is>
          <t>WT_4H_VEL_EXIT_K_EXTREME_HIGH</t>
        </is>
      </c>
      <c r="B55" s="26" t="inlineStr">
        <is>
          <t>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ez_manage.py:5877 top()</t>
        </is>
      </c>
      <c r="IL55" s="26" t="inlineStr">
        <is>
          <t>v12_quick_engine.py:3696 x5</t>
        </is>
      </c>
      <c r="IM55" s="26" t="n"/>
    </row>
    <row r="56" ht="10.5" customHeight="1" s="67">
      <c r="A56" s="26" t="inlineStr">
        <is>
          <t>WT_4H_VEL_EXIT_K_EXTREME_HIGH</t>
        </is>
      </c>
      <c r="B56" s="26" t="inlineStr">
        <is>
          <t>0.5</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ez_manage.py:5877 top()</t>
        </is>
      </c>
      <c r="IL56" s="26" t="inlineStr">
        <is>
          <t>v12_quick_engine.py:3696 x5</t>
        </is>
      </c>
      <c r="IM56" s="26" t="n"/>
    </row>
    <row r="57" ht="10.5" customHeight="1" s="67">
      <c r="A57" s="26" t="inlineStr">
        <is>
          <t>WT_4H_VEL_EXIT_K_EXTREME_HIGH</t>
        </is>
      </c>
      <c r="B57" s="26" t="inlineStr">
        <is>
          <t>1.0</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ez_manage.py:5877 top()</t>
        </is>
      </c>
      <c r="IL57" s="26" t="inlineStr">
        <is>
          <t>v12_quick_engine.py:3696 x5</t>
        </is>
      </c>
      <c r="IM57" s="26" t="n"/>
    </row>
    <row r="58" ht="10.5" customHeight="1" s="67">
      <c r="A58" s="26" t="inlineStr">
        <is>
          <t>WT_4H_VEL_EXIT_K_EXTREME_HIGH</t>
        </is>
      </c>
      <c r="B58" s="26" t="inlineStr">
        <is>
          <t>2.0</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ez_manage.py:5877 top()</t>
        </is>
      </c>
      <c r="IL58" s="26" t="inlineStr">
        <is>
          <t>v12_quick_engine.py:3696 x5</t>
        </is>
      </c>
      <c r="IM58" s="26" t="n"/>
    </row>
    <row r="59" ht="10.5" customHeight="1" s="67">
      <c r="A59" s="26" t="inlineStr">
        <is>
          <t>WT_4H_VEL_EXIT_K_EXTREME_LOW</t>
        </is>
      </c>
      <c r="B59" s="26" t="inlineStr">
        <is>
          <t>0</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ez_manage.py:5878 top()</t>
        </is>
      </c>
      <c r="IL59" s="26" t="inlineStr">
        <is>
          <t>v12_quick_engine.py:3697 x5</t>
        </is>
      </c>
      <c r="IM59" s="26" t="n"/>
    </row>
    <row r="60" ht="10.5" customHeight="1" s="67">
      <c r="A60" s="26" t="inlineStr">
        <is>
          <t>WT_4H_VEL_EXIT_K_EXTREME_LOW</t>
        </is>
      </c>
      <c r="B60" s="26" t="inlineStr">
        <is>
          <t>0.5</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ez_manage.py:5878 top()</t>
        </is>
      </c>
      <c r="IL60" s="26" t="inlineStr">
        <is>
          <t>v12_quick_engine.py:3697 x5</t>
        </is>
      </c>
      <c r="IM60" s="26" t="n"/>
    </row>
    <row r="61" ht="10.5" customHeight="1" s="67">
      <c r="A61" s="26" t="inlineStr">
        <is>
          <t>WT_4H_VEL_EXIT_K_EXTREME_LOW</t>
        </is>
      </c>
      <c r="B61" s="26" t="inlineStr">
        <is>
          <t>1.0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ez_manage.py:5878 top()</t>
        </is>
      </c>
      <c r="IL61" s="26" t="inlineStr">
        <is>
          <t>v12_quick_engine.py:3697 x5</t>
        </is>
      </c>
      <c r="IM61" s="26" t="n"/>
    </row>
    <row r="62" ht="10.5" customHeight="1" s="67">
      <c r="A62" s="26" t="inlineStr">
        <is>
          <t>WT_4H_VEL_EXIT_K_EXTREME_LOW</t>
        </is>
      </c>
      <c r="B62" s="26" t="inlineStr">
        <is>
          <t>2.0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ez_manage.py:5878 top()</t>
        </is>
      </c>
      <c r="IL62" s="26" t="inlineStr">
        <is>
          <t>v12_quick_engine.py:3697 x5</t>
        </is>
      </c>
      <c r="IM62" s="26" t="n"/>
    </row>
    <row r="63" ht="10.5" customHeight="1" s="67">
      <c r="A63" s="26" t="inlineStr">
        <is>
          <t>WT_4H_VEL_EXIT_REQUIRE_K_EXTREME</t>
        </is>
      </c>
      <c r="B63" s="26" t="inlineStr">
        <is>
          <t>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ez_manage.py:5880 top()</t>
        </is>
      </c>
      <c r="IL63" s="26" t="inlineStr">
        <is>
          <t>v12_quick_engine.py:3699 x5</t>
        </is>
      </c>
      <c r="IM63" s="26" t="n"/>
    </row>
    <row r="64" ht="10.5" customHeight="1" s="67">
      <c r="A64" s="26" t="inlineStr">
        <is>
          <t>WT_4H_VEL_EXIT_REQUIRE_K_EXTREME</t>
        </is>
      </c>
      <c r="B64" s="26" t="inlineStr">
        <is>
          <t>0.5</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ez_manage.py:5880 top()</t>
        </is>
      </c>
      <c r="IL64" s="26" t="inlineStr">
        <is>
          <t>v12_quick_engine.py:3699 x5</t>
        </is>
      </c>
      <c r="IM64" s="26" t="n"/>
    </row>
    <row r="65" ht="10.5" customHeight="1" s="67">
      <c r="A65" s="26" t="inlineStr">
        <is>
          <t>WT_4H_VEL_EXIT_REQUIRE_K_EXTREME</t>
        </is>
      </c>
      <c r="B65" s="26" t="inlineStr">
        <is>
          <t>1.0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ez_manage.py:5880 top()</t>
        </is>
      </c>
      <c r="IL65" s="26" t="inlineStr">
        <is>
          <t>v12_quick_engine.py:3699 x5</t>
        </is>
      </c>
      <c r="IM65" s="26" t="n"/>
    </row>
    <row r="66" ht="10.5" customHeight="1" s="67">
      <c r="A66" s="26" t="inlineStr">
        <is>
          <t>WT_4H_VEL_EXIT_REQUIRE_K_EXTREME</t>
        </is>
      </c>
      <c r="B66" s="26" t="inlineStr">
        <is>
          <t>2.0</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ez_manage.py:5880 top()</t>
        </is>
      </c>
      <c r="IL66" s="26" t="inlineStr">
        <is>
          <t>v12_quick_engine.py:3699 x5</t>
        </is>
      </c>
      <c r="IM66" s="26" t="n"/>
    </row>
    <row r="67" ht="10.5" customHeight="1" s="67">
      <c r="A67" s="26" t="inlineStr">
        <is>
          <t>WT_4H_VEL_EXIT_REQUIRE_PROFIT</t>
        </is>
      </c>
      <c r="B67" s="26" t="inlineStr">
        <is>
          <t>0</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ez_manage.py:5881 top()</t>
        </is>
      </c>
      <c r="IL67" s="26" t="inlineStr">
        <is>
          <t>v12_quick_engine.py:3700 x5</t>
        </is>
      </c>
      <c r="IM67" s="26" t="n"/>
    </row>
    <row r="68" ht="10.5" customHeight="1" s="67">
      <c r="A68" s="26" t="inlineStr">
        <is>
          <t>WT_4H_VEL_EXIT_REQUIRE_PROFIT</t>
        </is>
      </c>
      <c r="B68" s="26" t="inlineStr">
        <is>
          <t>0.5</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ez_manage.py:5881 top()</t>
        </is>
      </c>
      <c r="IL68" s="26" t="inlineStr">
        <is>
          <t>v12_quick_engine.py:3700 x5</t>
        </is>
      </c>
      <c r="IM68" s="26" t="n"/>
    </row>
    <row r="69" ht="10.5" customHeight="1" s="67">
      <c r="A69" s="26" t="inlineStr">
        <is>
          <t>WT_4H_VEL_EXIT_REQUIRE_PROFIT</t>
        </is>
      </c>
      <c r="B69" s="26" t="inlineStr">
        <is>
          <t>1.0</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ez_manage.py:5881 top()</t>
        </is>
      </c>
      <c r="IL69" s="26" t="inlineStr">
        <is>
          <t>v12_quick_engine.py:3700 x5</t>
        </is>
      </c>
      <c r="IM69" s="26" t="n"/>
    </row>
    <row r="70" ht="10.5" customHeight="1" s="67">
      <c r="A70" s="26" t="inlineStr">
        <is>
          <t>WT_4H_VEL_EXIT_REQUIRE_PROFIT</t>
        </is>
      </c>
      <c r="B70" s="26" t="inlineStr">
        <is>
          <t>2.0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ez_manage.py:5881 top()</t>
        </is>
      </c>
      <c r="IL70" s="26" t="inlineStr">
        <is>
          <t>v12_quick_engine.py:3700 x5</t>
        </is>
      </c>
      <c r="IM70" s="26" t="n"/>
    </row>
    <row r="71" ht="10.5" customHeight="1" s="67">
      <c r="A71" s="26" t="inlineStr">
        <is>
          <t>WT_CROSS_EXIT_APPLIES_TO_WINNERS</t>
        </is>
      </c>
      <c r="B71" s="26" t="inlineStr">
        <is>
          <t>0</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ez_manage.py:5901 top()</t>
        </is>
      </c>
      <c r="IL71" s="26" t="inlineStr">
        <is>
          <t>v12_quick_engine.py:3722 x2</t>
        </is>
      </c>
      <c r="IM71" s="26" t="n"/>
    </row>
    <row r="72" ht="10.5" customHeight="1" s="67">
      <c r="A72" s="26" t="inlineStr">
        <is>
          <t>WT_CROSS_EXIT_APPLIES_TO_WINNERS</t>
        </is>
      </c>
      <c r="B72" s="26" t="inlineStr">
        <is>
          <t>0.5</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ez_manage.py:5901 top()</t>
        </is>
      </c>
      <c r="IL72" s="26" t="inlineStr">
        <is>
          <t>v12_quick_engine.py:3722 x2</t>
        </is>
      </c>
      <c r="IM72" s="26" t="n"/>
    </row>
    <row r="73" ht="10.5" customHeight="1" s="67">
      <c r="A73" s="26" t="inlineStr">
        <is>
          <t>WT_CROSS_EXIT_APPLIES_TO_WINNERS</t>
        </is>
      </c>
      <c r="B73" s="26" t="inlineStr">
        <is>
          <t>1.0</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ez_manage.py:5901 top()</t>
        </is>
      </c>
      <c r="IL73" s="26" t="inlineStr">
        <is>
          <t>v12_quick_engine.py:3722 x2</t>
        </is>
      </c>
      <c r="IM73" s="26" t="n"/>
    </row>
    <row r="74" ht="10.5" customHeight="1" s="67">
      <c r="A74" s="26" t="inlineStr">
        <is>
          <t>WT_CROSS_EXIT_APPLIES_TO_WINNERS</t>
        </is>
      </c>
      <c r="B74" s="26" t="inlineStr">
        <is>
          <t>2.0</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ez_manage.py:5901 top()</t>
        </is>
      </c>
      <c r="IL74" s="26" t="inlineStr">
        <is>
          <t>v12_quick_engine.py:3722 x2</t>
        </is>
      </c>
      <c r="IM74" s="26" t="n"/>
    </row>
    <row r="75" ht="10.5" customHeight="1" s="67">
      <c r="A75" s="26" t="inlineStr">
        <is>
          <t>WT_CROSS_EXIT_MIN_AGE_MINUTES</t>
        </is>
      </c>
      <c r="B75" s="26" t="inlineStr">
        <is>
          <t>0</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ez_manage.py:5903 top()</t>
        </is>
      </c>
      <c r="IL75" s="26" t="inlineStr">
        <is>
          <t>v12_quick_engine.py:3724 x2</t>
        </is>
      </c>
      <c r="IM75" s="26" t="n"/>
    </row>
    <row r="76" ht="10.5" customHeight="1" s="67">
      <c r="A76" s="26" t="inlineStr">
        <is>
          <t>WT_CROSS_EXIT_MIN_AGE_MINUTES</t>
        </is>
      </c>
      <c r="B76" s="26" t="inlineStr">
        <is>
          <t>0.5</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ez_manage.py:5903 top()</t>
        </is>
      </c>
      <c r="IL76" s="26" t="inlineStr">
        <is>
          <t>v12_quick_engine.py:3724 x2</t>
        </is>
      </c>
      <c r="IM76" s="26" t="n"/>
    </row>
    <row r="77" ht="10.5" customHeight="1" s="67">
      <c r="A77" s="27" t="inlineStr">
        <is>
          <t>WT_CROSS_EXIT_MIN_AGE_MINUTES</t>
        </is>
      </c>
      <c r="B77" s="27" t="inlineStr">
        <is>
          <t>1.0</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ez_manage.py:5903 top()</t>
        </is>
      </c>
      <c r="IL77" s="26" t="inlineStr">
        <is>
          <t>v12_quick_engine.py:3724 x2</t>
        </is>
      </c>
      <c r="IM77" s="26" t="n"/>
    </row>
    <row r="78" ht="10.5" customHeight="1" s="67">
      <c r="A78" s="26" t="inlineStr">
        <is>
          <t>WT_CROSS_EXIT_MIN_AGE_MINUTES</t>
        </is>
      </c>
      <c r="B78" s="26" t="inlineStr">
        <is>
          <t>2.0</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ez_manage.py:5903 top()</t>
        </is>
      </c>
      <c r="IL78" s="26" t="inlineStr">
        <is>
          <t>v12_quick_engine.py:3724 x2</t>
        </is>
      </c>
      <c r="IM78" s="26" t="n"/>
    </row>
    <row r="79" ht="10.5" customHeight="1" s="67">
      <c r="A79" s="26" t="inlineStr">
        <is>
          <t>WT_CROSS_EXIT_REQUIRE_15M_CONFIRM</t>
        </is>
      </c>
      <c r="B79" s="26" t="inlineStr">
        <is>
          <t>0</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ez_manage.py:5904 top()</t>
        </is>
      </c>
      <c r="IL79" s="26" t="inlineStr">
        <is>
          <t>v12_quick_engine.py:3725 x5</t>
        </is>
      </c>
      <c r="IM79" s="26" t="n"/>
    </row>
    <row r="80" ht="10.5" customHeight="1" s="67">
      <c r="A80" s="26" t="inlineStr">
        <is>
          <t>WT_CROSS_EXIT_REQUIRE_15M_CONFIRM</t>
        </is>
      </c>
      <c r="B80" s="26" t="inlineStr">
        <is>
          <t>0.5</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ez_manage.py:5904 top()</t>
        </is>
      </c>
      <c r="IL80" s="26" t="inlineStr">
        <is>
          <t>v12_quick_engine.py:3725 x5</t>
        </is>
      </c>
      <c r="IM80" s="26" t="n"/>
    </row>
    <row r="81" ht="10.5" customHeight="1" s="67">
      <c r="A81" s="26" t="inlineStr">
        <is>
          <t>WT_CROSS_EXIT_REQUIRE_15M_CONFIRM</t>
        </is>
      </c>
      <c r="B81" s="26" t="inlineStr">
        <is>
          <t>1.0</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ez_manage.py:5904 top()</t>
        </is>
      </c>
      <c r="IL81" s="26" t="inlineStr">
        <is>
          <t>v12_quick_engine.py:3725 x5</t>
        </is>
      </c>
      <c r="IM81" s="26" t="n"/>
    </row>
    <row r="82" ht="10.5" customHeight="1" s="67">
      <c r="A82" s="26" t="inlineStr">
        <is>
          <t>WT_CROSS_EXIT_REQUIRE_15M_CONFIRM</t>
        </is>
      </c>
      <c r="B82" s="26" t="inlineStr">
        <is>
          <t>2.0</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ez_manage.py:5904 top()</t>
        </is>
      </c>
      <c r="IL82" s="26" t="inlineStr">
        <is>
          <t>v12_quick_engine.py:3725 x5</t>
        </is>
      </c>
      <c r="IM82" s="26" t="n"/>
    </row>
    <row r="83" ht="15.75" customHeight="1" s="67">
      <c r="A83" s="37" t="inlineStr">
        <is>
          <t>ADX_RANGING_THRESHOLD</t>
        </is>
      </c>
      <c r="B83" s="38" t="inlineStr">
        <is>
          <t>20</t>
        </is>
      </c>
      <c r="C83" s="38" t="n"/>
      <c r="D83" s="38" t="inlineStr">
        <is>
          <t>ENTRY, GLOBAL_CHECK, STOCKS_EXIT</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ADX_RANGING_THRESHOLD</t>
        </is>
      </c>
      <c r="B84" s="38" t="inlineStr">
        <is>
          <t>25</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ADX_RANGING_THRESHOLD</t>
        </is>
      </c>
      <c r="B85" s="38" t="inlineStr">
        <is>
          <t>15</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9" t="inlineStr">
        <is>
          <t>ADX_RANGING_THRESHOLD</t>
        </is>
      </c>
      <c r="B86" s="40" t="inlineStr">
        <is>
          <t>10</t>
        </is>
      </c>
      <c r="C86" s="38" t="n"/>
      <c r="D86" s="38" t="inlineStr">
        <is>
          <t>ENTRY, GLOBAL_CHECK, STOCKS_EXIT</t>
        </is>
      </c>
      <c r="E86" s="38" t="n"/>
      <c r="F86" s="26" t="n"/>
      <c r="G86" s="38">
        <f>IFERROR(VLOOKUP($A86&amp;"_"&amp;$B86,Results_Deltas!$A$2:$P$15000,5,FALSE),"")</f>
        <v/>
      </c>
      <c r="H86" s="38" t="inlineStr">
        <is>
          <t>Blanket (page end)</t>
        </is>
      </c>
      <c r="I86" s="26" t="n"/>
      <c r="J86" s="26" t="n"/>
      <c r="K86" s="26" t="n"/>
      <c r="L86" s="26" t="inlineStr">
        <is>
          <t>YES</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BANDAID_OFF_LOSER_RECOVER_PCT</t>
        </is>
      </c>
      <c r="B87" s="38" t="inlineStr">
        <is>
          <t>0</t>
        </is>
      </c>
      <c r="C87" s="38" t="n"/>
      <c r="D87" s="38" t="inlineStr">
        <is>
          <t>AUGMENT, ENTRY, EXIT, GLOBAL_CHECK, REDUCE,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BANDAID_OFF_LOSER_RECOVER_PCT</t>
        </is>
      </c>
      <c r="B88" s="38" t="inlineStr">
        <is>
          <t>2.0</t>
        </is>
      </c>
      <c r="C88" s="38" t="n"/>
      <c r="D88" s="38" t="inlineStr">
        <is>
          <t>AUGMENT, ENTRY, EXIT, GLOBAL_CHECK, REDUCE,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BANDAID_OFF_LOSER_RECOVER_PCT</t>
        </is>
      </c>
      <c r="B89" s="38" t="inlineStr">
        <is>
          <t>1.0</t>
        </is>
      </c>
      <c r="C89" s="38" t="n"/>
      <c r="D89" s="38" t="inlineStr">
        <is>
          <t>AUGMENT, ENTRY, EXIT, GLOBAL_CHECK, REDUCE,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BANDAID_OFF_LOSER_RECOVER_PCT</t>
        </is>
      </c>
      <c r="B90" s="38" t="inlineStr">
        <is>
          <t>0.5</t>
        </is>
      </c>
      <c r="C90" s="38" t="n"/>
      <c r="D90" s="38" t="inlineStr">
        <is>
          <t>AUGMENT, ENTRY, EXIT, GLOBAL_CHECK, REDUCE,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9" t="inlineStr">
        <is>
          <t>BAND_ARROW_ENABLED</t>
        </is>
      </c>
      <c r="B91" s="40" t="inlineStr">
        <is>
          <t>False</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YES</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BAND_ARROW_ENABLED</t>
        </is>
      </c>
      <c r="B92" s="38" t="inlineStr">
        <is>
          <t>True</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BTC_ACCEL_RAMP_REQUIRE_POSITIVE</t>
        </is>
      </c>
      <c r="B93" s="38" t="inlineStr">
        <is>
          <t>0.0</t>
        </is>
      </c>
      <c r="C93" s="38" t="n"/>
      <c r="D93" s="38" t="inlineStr">
        <is>
          <t>UNIVERSAL (ex-BTC) — ENTRY/EXIT/REENTRY</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BTC_ACCEL_RAMP_REQUIRE_POSITIVE</t>
        </is>
      </c>
      <c r="B94" s="38" t="inlineStr">
        <is>
          <t>0.0_ALT</t>
        </is>
      </c>
      <c r="C94" s="38" t="n"/>
      <c r="D94" s="38" t="inlineStr">
        <is>
          <t>UNIVERSAL (ex-BTC) — ENTRY/EXIT/REENTRY</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BTC_HARD_BLOCK_OTHER_ACCOUNTS</t>
        </is>
      </c>
      <c r="B95" s="38" t="inlineStr">
        <is>
          <t>0.0</t>
        </is>
      </c>
      <c r="C95" s="38" t="n"/>
      <c r="D95" s="38" t="inlineStr">
        <is>
          <t>UNIVERSAL (ex-BTC) — ENTRY/EXIT/REENTRY</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BTC_HARD_BLOCK_OTHER_ACCOUNTS</t>
        </is>
      </c>
      <c r="B96" s="38" t="inlineStr">
        <is>
          <t>0.0_ALT</t>
        </is>
      </c>
      <c r="C96" s="38" t="n"/>
      <c r="D96" s="38" t="inlineStr">
        <is>
          <t>UNIVERSAL (ex-BTC) — ENTRY/EXIT/REENTRY</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BTC_ROUND_BANDS_EACH_SIDE</t>
        </is>
      </c>
      <c r="B97" s="38" t="inlineStr">
        <is>
          <t>0.0</t>
        </is>
      </c>
      <c r="C97" s="38" t="n"/>
      <c r="D97" s="38" t="inlineStr">
        <is>
          <t>UNIVERSAL (ex-BTC) — ENTRY/EXIT/REENTRY</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BTC_ROUND_BANDS_EACH_SIDE</t>
        </is>
      </c>
      <c r="B98" s="38" t="inlineStr">
        <is>
          <t>0.0_ALT</t>
        </is>
      </c>
      <c r="C98" s="38" t="n"/>
      <c r="D98" s="38" t="inlineStr">
        <is>
          <t>UNIVERSAL (ex-BTC) — ENTRY/EXIT/REENTRY</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COOLDOWN_LOCKS_FILTER_TF</t>
        </is>
      </c>
      <c r="B99" s="38" t="inlineStr">
        <is>
          <t>OFF</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COOLDOWN_LOCKS_FILTER_TF</t>
        </is>
      </c>
      <c r="B100" s="38" t="inlineStr">
        <is>
          <t>D</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COOLDOWN_LOCKS_FILTER_TF</t>
        </is>
      </c>
      <c r="B101" s="38" t="inlineStr">
        <is>
          <t>4h</t>
        </is>
      </c>
      <c r="C101" s="38" t="n"/>
      <c r="D101" s="38" t="inlineStr">
        <is>
          <t>GLOBAL_CHECK</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COOLDOWN_LOCKS_FILTER_TF</t>
        </is>
      </c>
      <c r="B102" s="38" t="inlineStr">
        <is>
          <t>1h</t>
        </is>
      </c>
      <c r="C102" s="38" t="n"/>
      <c r="D102" s="38" t="inlineStr">
        <is>
          <t>GLOBAL_CHECK</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9" t="inlineStr">
        <is>
          <t>COOLDOWN_LOCKS_FILTER_TF</t>
        </is>
      </c>
      <c r="B103" s="40" t="inlineStr">
        <is>
          <t>15m</t>
        </is>
      </c>
      <c r="C103" s="38" t="n"/>
      <c r="D103" s="38" t="inlineStr">
        <is>
          <t>GLOBAL_CHECK</t>
        </is>
      </c>
      <c r="E103" s="38" t="n"/>
      <c r="F103" s="26" t="n"/>
      <c r="G103" s="38">
        <f>IFERROR(VLOOKUP($A103&amp;"_"&amp;$B103,Results_Deltas!$A$2:$P$15000,5,FALSE),"")</f>
        <v/>
      </c>
      <c r="H103" s="38" t="inlineStr">
        <is>
          <t>Blanket (page end)</t>
        </is>
      </c>
      <c r="I103" s="26" t="n"/>
      <c r="J103" s="26" t="n"/>
      <c r="K103" s="26" t="n"/>
      <c r="L103" s="26" t="inlineStr">
        <is>
          <t>YES</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CRYPTO_SPIKE_FADE_THRESHOLD_PCT</t>
        </is>
      </c>
      <c r="B104" s="40" t="inlineStr">
        <is>
          <t>10</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CRYPTO_SPIKE_FADE_THRESHOLD_PCT</t>
        </is>
      </c>
      <c r="B105" s="38" t="inlineStr">
        <is>
          <t>12.5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CRYPTO_SPIKE_FADE_THRESHOLD_PCT</t>
        </is>
      </c>
      <c r="B106" s="38" t="inlineStr">
        <is>
          <t>7.5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CRYPTO_SPIKE_FADE_THRESHOLD_PCT</t>
        </is>
      </c>
      <c r="B107" s="38" t="inlineStr">
        <is>
          <t>5</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9" t="inlineStr">
        <is>
          <t>DC_MOMENT_STRONG_THRESHOLD</t>
        </is>
      </c>
      <c r="B108" s="40" t="inlineStr">
        <is>
          <t>40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YES</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DC_MOMENT_STRONG_THRESHOLD</t>
        </is>
      </c>
      <c r="B109" s="38" t="inlineStr">
        <is>
          <t>50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DC_MOMENT_STRONG_THRESHOLD</t>
        </is>
      </c>
      <c r="B110" s="38" t="inlineStr">
        <is>
          <t>30</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DC_MOMENT_STRONG_THRESHOLD</t>
        </is>
      </c>
      <c r="B111" s="38" t="inlineStr">
        <is>
          <t>20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DELTA_HTF_GATE</t>
        </is>
      </c>
      <c r="B112" s="38" t="inlineStr">
        <is>
          <t>4h</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DELTA_HTF_GATE</t>
        </is>
      </c>
      <c r="B113" s="38" t="inlineStr">
        <is>
          <t>4h_ALT</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DELTA_REENTRY_FILTER_ENABLED</t>
        </is>
      </c>
      <c r="B114" s="40" t="inlineStr">
        <is>
          <t>False</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DELTA_REENTRY_FILTER_ENABLED</t>
        </is>
      </c>
      <c r="B115" s="38" t="inlineStr">
        <is>
          <t>True</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DUP_GUARD_FILTER_TF</t>
        </is>
      </c>
      <c r="B116" s="38" t="inlineStr">
        <is>
          <t>OFF</t>
        </is>
      </c>
      <c r="C116" s="38" t="n"/>
      <c r="D116" s="38" t="inlineStr">
        <is>
          <t>GLOBAL_CHECK</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DUP_GUARD_FILTER_TF</t>
        </is>
      </c>
      <c r="B117" s="38" t="inlineStr">
        <is>
          <t>D</t>
        </is>
      </c>
      <c r="C117" s="38" t="n"/>
      <c r="D117" s="38" t="inlineStr">
        <is>
          <t>GLOBAL_CHECK</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DUP_GUARD_FILTER_TF</t>
        </is>
      </c>
      <c r="B118" s="38" t="inlineStr">
        <is>
          <t>4h</t>
        </is>
      </c>
      <c r="C118" s="38" t="n"/>
      <c r="D118" s="38" t="inlineStr">
        <is>
          <t>GLOBAL_CHECK</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DUP_GUARD_FILTER_TF</t>
        </is>
      </c>
      <c r="B119" s="38" t="inlineStr">
        <is>
          <t>1h</t>
        </is>
      </c>
      <c r="C119" s="38" t="n"/>
      <c r="D119" s="38" t="inlineStr">
        <is>
          <t>GLOBAL_CHECK</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9" t="inlineStr">
        <is>
          <t>DUP_GUARD_FILTER_TF</t>
        </is>
      </c>
      <c r="B120" s="40" t="inlineStr">
        <is>
          <t>15m</t>
        </is>
      </c>
      <c r="C120" s="38" t="n"/>
      <c r="D120" s="38" t="inlineStr">
        <is>
          <t>GLOBAL_CHECK</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EMA_9_21_FILTER_MIN_TFS</t>
        </is>
      </c>
      <c r="B121" s="38" t="inlineStr">
        <is>
          <t>0</t>
        </is>
      </c>
      <c r="C121" s="38" t="n"/>
      <c r="D121" s="38" t="inlineStr">
        <is>
          <t>GLOBAL_CHECK</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EMA_9_21_FILTER_MIN_TFS</t>
        </is>
      </c>
      <c r="B122" s="38" t="inlineStr">
        <is>
          <t>2</t>
        </is>
      </c>
      <c r="C122" s="38" t="n"/>
      <c r="D122" s="38" t="inlineStr">
        <is>
          <t>GLOBAL_CHECK</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EMA_9_21_FILTER_MIN_TFS</t>
        </is>
      </c>
      <c r="B123" s="38" t="inlineStr">
        <is>
          <t>1</t>
        </is>
      </c>
      <c r="C123" s="38" t="n"/>
      <c r="D123" s="38" t="inlineStr">
        <is>
          <t>GLOBAL_CHECK</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EMA_BLANKET_FILTER_ENABLED</t>
        </is>
      </c>
      <c r="B124" s="38" t="inlineStr">
        <is>
          <t>False</t>
        </is>
      </c>
      <c r="C124" s="38" t="n"/>
      <c r="D124" s="38" t="inlineStr">
        <is>
          <t>GLOBAL_CHECK</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9" t="inlineStr">
        <is>
          <t>EMA_BLANKET_FILTER_ENABLED</t>
        </is>
      </c>
      <c r="B125" s="40" t="inlineStr">
        <is>
          <t>True</t>
        </is>
      </c>
      <c r="C125" s="38" t="n"/>
      <c r="D125" s="38" t="inlineStr">
        <is>
          <t>GLOBAL_CHECK</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EMA_BLANKET_FILTER_MIN_TFS</t>
        </is>
      </c>
      <c r="B126" s="38" t="inlineStr">
        <is>
          <t>0</t>
        </is>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EMA_BLANKET_FILTER_MIN_TFS</t>
        </is>
      </c>
      <c r="B127" s="38" t="inlineStr">
        <is>
          <t>2</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EMA_BLANKET_FILTER_MIN_TFS</t>
        </is>
      </c>
      <c r="B128" s="38" t="inlineStr">
        <is>
          <t>1</t>
        </is>
      </c>
      <c r="C128" s="38" t="n"/>
      <c r="D128" s="38" t="inlineStr">
        <is>
          <t>GLOBAL_CHECK</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EXECUTE_NOW_SINGLE_GATE_ENFORCE</t>
        </is>
      </c>
      <c r="B129" s="38" t="inlineStr">
        <is>
          <t>0.0</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EXECUTE_NOW_SINGLE_GATE_ENFORCE</t>
        </is>
      </c>
      <c r="B130" s="38" t="inlineStr">
        <is>
          <t>0.0_ALT</t>
        </is>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EZ_MANAGE_THROTTLER_RATE</t>
        </is>
      </c>
      <c r="B131" s="38" t="inlineStr">
        <is>
          <t>0.0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EZ_MANAGE_THROTTLER_RATE</t>
        </is>
      </c>
      <c r="B132" s="38" t="inlineStr">
        <is>
          <t>0.0_ALT</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FG_FEAR_THRESHOLD</t>
        </is>
      </c>
      <c r="B133" s="40" t="inlineStr">
        <is>
          <t>25</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FG_FEAR_THRESHOLD</t>
        </is>
      </c>
      <c r="B134" s="38" t="inlineStr">
        <is>
          <t>31.25</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FG_FEAR_THRESHOLD</t>
        </is>
      </c>
      <c r="B135" s="38" t="inlineStr">
        <is>
          <t>18.75</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FG_FEAR_THRESHOLD</t>
        </is>
      </c>
      <c r="B136" s="38" t="inlineStr">
        <is>
          <t>12.5</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9" t="inlineStr">
        <is>
          <t>FG_GREED_THRESHOLD</t>
        </is>
      </c>
      <c r="B137" s="40" t="inlineStr">
        <is>
          <t>75</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YES</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FG_GREED_THRESHOLD</t>
        </is>
      </c>
      <c r="B138" s="38" t="inlineStr">
        <is>
          <t>93.75</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FG_GREED_THRESHOLD</t>
        </is>
      </c>
      <c r="B139" s="38" t="inlineStr">
        <is>
          <t>56.25</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FG_GREED_THRESHOLD</t>
        </is>
      </c>
      <c r="B140" s="38" t="inlineStr">
        <is>
          <t>37.5</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FUNDING_GATE_FILTER_TF</t>
        </is>
      </c>
      <c r="B141" s="38" t="inlineStr">
        <is>
          <t>OFF</t>
        </is>
      </c>
      <c r="C141" s="38" t="n"/>
      <c r="D141" s="38" t="inlineStr">
        <is>
          <t>GLOBAL_CHECK</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FUNDING_GATE_FILTER_TF</t>
        </is>
      </c>
      <c r="B142" s="38" t="inlineStr">
        <is>
          <t>D</t>
        </is>
      </c>
      <c r="C142" s="38" t="n"/>
      <c r="D142" s="38" t="inlineStr">
        <is>
          <t>GLOBAL_CHECK</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FUNDING_GATE_FILTER_TF</t>
        </is>
      </c>
      <c r="B143" s="38" t="inlineStr">
        <is>
          <t>4h</t>
        </is>
      </c>
      <c r="C143" s="38" t="n"/>
      <c r="D143" s="38" t="inlineStr">
        <is>
          <t>GLOBAL_CHECK</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FUNDING_GATE_FILTER_TF</t>
        </is>
      </c>
      <c r="B144" s="38" t="inlineStr">
        <is>
          <t>1h</t>
        </is>
      </c>
      <c r="C144" s="38" t="n"/>
      <c r="D144" s="38" t="inlineStr">
        <is>
          <t>GLOBAL_CHECK</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FUNDING_GATE_FILTER_TF</t>
        </is>
      </c>
      <c r="B145" s="40" t="inlineStr">
        <is>
          <t>15m</t>
        </is>
      </c>
      <c r="C145" s="38" t="n"/>
      <c r="D145" s="38" t="inlineStr">
        <is>
          <t>GLOBAL_CHECK</t>
        </is>
      </c>
      <c r="E145" s="38" t="n"/>
      <c r="F145" s="26" t="n"/>
      <c r="G145" s="38">
        <f>IFERROR(VLOOKUP($A145&amp;"_"&amp;$B145,Results_Deltas!$A$2:$P$15000,5,FALSE),"")</f>
        <v/>
      </c>
      <c r="H145" s="38" t="inlineStr">
        <is>
          <t>Blanket (page end)</t>
        </is>
      </c>
      <c r="I145" s="26" t="n"/>
      <c r="J145" s="26" t="n"/>
      <c r="K145" s="26" t="n"/>
      <c r="L145" s="26" t="inlineStr">
        <is>
          <t>YES</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FUNDING_GATE_LONG_MAX</t>
        </is>
      </c>
      <c r="B146" s="38" t="inlineStr">
        <is>
          <t>0.0</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FUNDING_GATE_LONG_MAX</t>
        </is>
      </c>
      <c r="B147" s="38" t="inlineStr">
        <is>
          <t>0.0_ALT</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FUNDING_GATE_MTF_REQUIRED</t>
        </is>
      </c>
      <c r="B148" s="38" t="inlineStr">
        <is>
          <t>0.0</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FUNDING_GATE_MTF_REQUIRED</t>
        </is>
      </c>
      <c r="B149" s="38" t="inlineStr">
        <is>
          <t>0.0_ALT</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FUNDING_GATE_SHORT_MIN</t>
        </is>
      </c>
      <c r="B150" s="38" t="inlineStr">
        <is>
          <t>0.0</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FUNDING_GATE_SHORT_MIN</t>
        </is>
      </c>
      <c r="B151" s="38" t="inlineStr">
        <is>
          <t>0.0_ALT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GOLDEN_RULE_BASE_USD</t>
        </is>
      </c>
      <c r="B152" s="38" t="inlineStr">
        <is>
          <t>0.0</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GOLDEN_RULE_BASE_USD</t>
        </is>
      </c>
      <c r="B153" s="38" t="inlineStr">
        <is>
          <t>0.0_ALT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GR_FILTER_ALL_ENTRIES</t>
        </is>
      </c>
      <c r="B154" s="38" t="inlineStr">
        <is>
          <t>0.0</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GR_FILTER_ALL_ENTRIES</t>
        </is>
      </c>
      <c r="B155" s="38" t="inlineStr">
        <is>
          <t>0.0_ALT</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GR_FILTER_VEC_ENABLED</t>
        </is>
      </c>
      <c r="B156" s="40" t="inlineStr">
        <is>
          <t>False</t>
        </is>
      </c>
      <c r="C156" s="38" t="n"/>
      <c r="D156" s="38" t="inlineStr">
        <is>
          <t>GLOBAL_CHECK</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GR_FILTER_VEC_ENABLED</t>
        </is>
      </c>
      <c r="B157" s="38" t="inlineStr">
        <is>
          <t>True</t>
        </is>
      </c>
      <c r="C157" s="38" t="n"/>
      <c r="D157" s="38" t="inlineStr">
        <is>
          <t>GLOBAL_CHECK</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GR_FILTER_VEC_MIN_TFS</t>
        </is>
      </c>
      <c r="B158" s="38" t="inlineStr">
        <is>
          <t>0</t>
        </is>
      </c>
      <c r="C158" s="38" t="n"/>
      <c r="D158" s="38" t="inlineStr">
        <is>
          <t>GLOBAL_CHECK</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GR_FILTER_VEC_MIN_TFS</t>
        </is>
      </c>
      <c r="B159" s="40" t="inlineStr">
        <is>
          <t>2</t>
        </is>
      </c>
      <c r="C159" s="38" t="n"/>
      <c r="D159" s="38" t="inlineStr">
        <is>
          <t>GLOBAL_CHECK</t>
        </is>
      </c>
      <c r="E159" s="38" t="n"/>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GR_FILTER_VEC_MIN_TFS</t>
        </is>
      </c>
      <c r="B160" s="38" t="inlineStr">
        <is>
          <t>1</t>
        </is>
      </c>
      <c r="C160" s="38" t="n"/>
      <c r="D160" s="38" t="inlineStr">
        <is>
          <t>GLOBAL_CHECK</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HA_WICK_QUALITY_ENABLED</t>
        </is>
      </c>
      <c r="B161" s="40" t="inlineStr">
        <is>
          <t>False</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HA_WICK_QUALITY_ENABLED</t>
        </is>
      </c>
      <c r="B162" s="38" t="inlineStr">
        <is>
          <t>True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HA_WICK_QUALITY_SCORE</t>
        </is>
      </c>
      <c r="B163" s="40" t="inlineStr">
        <is>
          <t>15</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HA_WICK_QUALITY_SCORE</t>
        </is>
      </c>
      <c r="B164" s="38" t="inlineStr">
        <is>
          <t>15_ALT</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HA_WICK_QUALITY_TF</t>
        </is>
      </c>
      <c r="B165" s="38" t="inlineStr">
        <is>
          <t>OFF</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HA_WICK_QUALITY_TF</t>
        </is>
      </c>
      <c r="B166" s="38" t="inlineStr">
        <is>
          <t>D</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HA_WICK_QUALITY_TF</t>
        </is>
      </c>
      <c r="B167" s="38" t="inlineStr">
        <is>
          <t>4h</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HA_WICK_QUALITY_TF</t>
        </is>
      </c>
      <c r="B168" s="40" t="inlineStr">
        <is>
          <t>1h</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HA_WICK_QUALITY_TF</t>
        </is>
      </c>
      <c r="B169" s="38" t="inlineStr">
        <is>
          <t>15m</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HLR_SMA_BAND_PCT</t>
        </is>
      </c>
      <c r="B170" s="38" t="inlineStr">
        <is>
          <t>0</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HLR_SMA_BAND_PCT</t>
        </is>
      </c>
      <c r="B171" s="38" t="inlineStr">
        <is>
          <t>2.0</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HLR_SMA_BAND_PCT</t>
        </is>
      </c>
      <c r="B172" s="38" t="inlineStr">
        <is>
          <t>1.0</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HLR_SMA_BAND_PCT</t>
        </is>
      </c>
      <c r="B173" s="38" t="inlineStr">
        <is>
          <t>0.5</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HLR_TOP_MIN_TFS</t>
        </is>
      </c>
      <c r="B174" s="38" t="inlineStr">
        <is>
          <t>0</t>
        </is>
      </c>
      <c r="C174" s="38" t="n"/>
      <c r="D174" s="38" t="inlineStr">
        <is>
          <t>GLOBAL_CHECK, REENTRY,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HLR_TOP_MIN_TFS</t>
        </is>
      </c>
      <c r="B175" s="40" t="inlineStr">
        <is>
          <t>2</t>
        </is>
      </c>
      <c r="C175" s="38" t="n"/>
      <c r="D175" s="38" t="inlineStr">
        <is>
          <t>GLOBAL_CHECK, REENTRY,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HLR_TOP_MIN_TFS</t>
        </is>
      </c>
      <c r="B176" s="38" t="inlineStr">
        <is>
          <t>1</t>
        </is>
      </c>
      <c r="C176" s="38" t="n"/>
      <c r="D176" s="38" t="inlineStr">
        <is>
          <t>GLOBAL_CHECK, REENTRY,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HTF4_CONF</t>
        </is>
      </c>
      <c r="B177" s="38" t="inlineStr">
        <is>
          <t>False</t>
        </is>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HTF4_CONF</t>
        </is>
      </c>
      <c r="B178" s="38" t="inlineStr">
        <is>
          <t>False_ALT</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HTF_DIRECTION_GATE_ENABLED</t>
        </is>
      </c>
      <c r="B179" s="40" t="inlineStr">
        <is>
          <t>False</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HTF_DIRECTION_GATE_ENABLED</t>
        </is>
      </c>
      <c r="B180" s="38" t="inlineStr">
        <is>
          <t>True</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HTF_GATE_BYPASS_RZ</t>
        </is>
      </c>
      <c r="B181" s="38" t="inlineStr">
        <is>
          <t>0.0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HTF_GATE_BYPASS_RZ</t>
        </is>
      </c>
      <c r="B182" s="38" t="inlineStr">
        <is>
          <t>0.0_ALT</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HTF_GATE_D_MANDATORY</t>
        </is>
      </c>
      <c r="B183" s="38" t="inlineStr">
        <is>
          <t>0.0</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HTF_GATE_D_MANDATORY</t>
        </is>
      </c>
      <c r="B184" s="38" t="inlineStr">
        <is>
          <t>0.0_ALT</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HTF_GATE_MIN_CONFIRMATIONS</t>
        </is>
      </c>
      <c r="B185" s="38" t="inlineStr">
        <is>
          <t>0.0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HTF_GATE_MIN_CONFIRMATIONS</t>
        </is>
      </c>
      <c r="B186" s="38" t="inlineStr">
        <is>
          <t>0.0_ALT</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HTF_TREND_VETO_BYPASS_ENABLED</t>
        </is>
      </c>
      <c r="B187" s="38" t="inlineStr">
        <is>
          <t>False</t>
        </is>
      </c>
      <c r="C187" s="38" t="n"/>
      <c r="D187" s="38" t="inlineStr">
        <is>
          <t>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9" t="inlineStr">
        <is>
          <t>HTF_TREND_VETO_BYPASS_ENABLED</t>
        </is>
      </c>
      <c r="B188" s="40" t="inlineStr">
        <is>
          <t>True</t>
        </is>
      </c>
      <c r="C188" s="38" t="n"/>
      <c r="D188" s="38" t="inlineStr">
        <is>
          <t>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HTF_TREND_VETO_BYPASS_REASONS</t>
        </is>
      </c>
      <c r="B189" s="38" t="inlineStr">
        <is>
          <t>0.0</t>
        </is>
      </c>
      <c r="C189" s="38" t="n"/>
      <c r="D189" s="38" t="inlineStr">
        <is>
          <t>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HTF_TREND_VETO_BYPASS_REASONS</t>
        </is>
      </c>
      <c r="B190" s="38" t="inlineStr">
        <is>
          <t>0.0_ALT</t>
        </is>
      </c>
      <c r="C190" s="38" t="n"/>
      <c r="D190" s="38" t="inlineStr">
        <is>
          <t>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LEADERBOARD_FILTER</t>
        </is>
      </c>
      <c r="B191" s="38" t="inlineStr">
        <is>
          <t>False</t>
        </is>
      </c>
      <c r="C191" s="38" t="n"/>
      <c r="D191" s="38" t="inlineStr">
        <is>
          <t>AUGMENT, ENTRY, EXIT, GLOBAL_CHECK, REDUCE,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LEADERBOARD_FILTER</t>
        </is>
      </c>
      <c r="B192" s="38" t="inlineStr">
        <is>
          <t>False_ALT</t>
        </is>
      </c>
      <c r="C192" s="38" t="n"/>
      <c r="D192" s="38" t="inlineStr">
        <is>
          <t>AUGMENT, ENTRY, EXIT, GLOBAL_CHECK, REDUCE,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LH_HL_FILTER_ENABLED</t>
        </is>
      </c>
      <c r="B193" s="40" t="inlineStr">
        <is>
          <t>False</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LH_HL_FILTER_ENABLED</t>
        </is>
      </c>
      <c r="B194" s="38" t="inlineStr">
        <is>
          <t>True</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YES</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9" t="inlineStr">
        <is>
          <t>LH_HL_FILTER_MODE</t>
        </is>
      </c>
      <c r="B195" s="40" t="inlineStr">
        <is>
          <t>STRICT_2BAR</t>
        </is>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LH_HL_FILTER_MODE</t>
        </is>
      </c>
      <c r="B196" s="38" t="inlineStr">
        <is>
          <t>STRICT_2BAR_ALT</t>
        </is>
      </c>
      <c r="C196" s="38" t="n"/>
      <c r="D196" s="38" t="inlineStr">
        <is>
          <t>ENTRY, GLOBAL_CHECK,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9" t="inlineStr">
        <is>
          <t>LH_HL_FILTER_REQUIRE_BOTH</t>
        </is>
      </c>
      <c r="B197" s="40" t="inlineStr">
        <is>
          <t>False</t>
        </is>
      </c>
      <c r="C197" s="38" t="n"/>
      <c r="D197" s="38" t="inlineStr">
        <is>
          <t>ENTRY, 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LH_HL_FILTER_REQUIRE_BOTH</t>
        </is>
      </c>
      <c r="B198" s="38" t="inlineStr">
        <is>
          <t>False_ALT</t>
        </is>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YES</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9" t="inlineStr">
        <is>
          <t>LIVE_VEC_EMERGENCY_BRAKE_ENABLED</t>
        </is>
      </c>
      <c r="B199" s="40" t="inlineStr">
        <is>
          <t>False</t>
        </is>
      </c>
      <c r="C199" s="38" t="n"/>
      <c r="D199" s="38" t="inlineStr">
        <is>
          <t>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LIVE_VEC_EMERGENCY_BRAKE_ENABLED</t>
        </is>
      </c>
      <c r="B200" s="38" t="inlineStr">
        <is>
          <t>True</t>
        </is>
      </c>
      <c r="C200" s="38" t="n"/>
      <c r="D200" s="38" t="inlineStr">
        <is>
          <t>GLOBAL_CHECK, STOCKS_EXIT</t>
        </is>
      </c>
      <c r="E200" s="38" t="n"/>
      <c r="F200" s="26" t="n"/>
      <c r="G200" s="38">
        <f>IFERROR(VLOOKUP($A200&amp;"_"&amp;$B200,Results_Deltas!$A$2:$P$15000,5,FALSE),"")</f>
        <v/>
      </c>
      <c r="H200" s="38" t="inlineStr">
        <is>
          <t>Blanket (page end)</t>
        </is>
      </c>
      <c r="I200" s="26" t="n"/>
      <c r="J200" s="26" t="n"/>
      <c r="K200" s="26" t="n"/>
      <c r="L200" s="26" t="inlineStr">
        <is>
          <t>YES</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9" t="inlineStr">
        <is>
          <t>LR_BAND_LADDER_STOCH_EXTREME</t>
        </is>
      </c>
      <c r="B201" s="40" t="inlineStr">
        <is>
          <t>30.0</t>
        </is>
      </c>
      <c r="C201" s="38" t="n"/>
      <c r="D201" s="38" t="inlineStr">
        <is>
          <t>GLOBAL_CHECK,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LR_BAND_LADDER_STOCH_EXTREME</t>
        </is>
      </c>
      <c r="B202" s="38" t="inlineStr">
        <is>
          <t>30.0_ALT</t>
        </is>
      </c>
      <c r="C202" s="38" t="n"/>
      <c r="D202" s="38" t="inlineStr">
        <is>
          <t>GLOBAL_CHECK, STOCKS_EXIT</t>
        </is>
      </c>
      <c r="E202" s="38" t="n"/>
      <c r="F202" s="26" t="n"/>
      <c r="G202" s="38">
        <f>IFERROR(VLOOKUP($A202&amp;"_"&amp;$B202,Results_Deltas!$A$2:$P$15000,5,FALSE),"")</f>
        <v/>
      </c>
      <c r="H202" s="38" t="inlineStr">
        <is>
          <t>Blanket (page end)</t>
        </is>
      </c>
      <c r="I202" s="26" t="n"/>
      <c r="J202" s="26" t="n"/>
      <c r="K202" s="26" t="n"/>
      <c r="L202" s="26" t="inlineStr">
        <is>
          <t>YES</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LR_BAND_LADDER_TF_BOTTOM</t>
        </is>
      </c>
      <c r="B203" s="38" t="inlineStr">
        <is>
          <t>0</t>
        </is>
      </c>
      <c r="C203" s="38" t="n"/>
      <c r="D203" s="38" t="inlineStr">
        <is>
          <t>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LR_BAND_LADDER_TF_BOTTOM</t>
        </is>
      </c>
      <c r="B204" s="38" t="inlineStr">
        <is>
          <t>1</t>
        </is>
      </c>
      <c r="C204" s="38" t="n"/>
      <c r="D204" s="38" t="inlineStr">
        <is>
          <t>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LR_BAND_LADDER_TF_TOP</t>
        </is>
      </c>
      <c r="B205" s="38" t="inlineStr">
        <is>
          <t>0</t>
        </is>
      </c>
      <c r="C205" s="38" t="n"/>
      <c r="D205" s="38" t="inlineStr">
        <is>
          <t>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LR_BAND_LADDER_TF_TOP</t>
        </is>
      </c>
      <c r="B206" s="38" t="inlineStr">
        <is>
          <t>1</t>
        </is>
      </c>
      <c r="C206" s="38" t="n"/>
      <c r="D206" s="38" t="inlineStr">
        <is>
          <t>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9" t="inlineStr">
        <is>
          <t>MANDATORY_REENTRY_WT_FILTER_MIN_TFS</t>
        </is>
      </c>
      <c r="B207" s="40" t="inlineStr">
        <is>
          <t>1</t>
        </is>
      </c>
      <c r="C207" s="38" t="n"/>
      <c r="D207" s="38" t="inlineStr">
        <is>
          <t>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MANDATORY_REENTRY_WT_FILTER_MIN_TFS</t>
        </is>
      </c>
      <c r="B208" s="38" t="inlineStr">
        <is>
          <t>3</t>
        </is>
      </c>
      <c r="C208" s="38" t="n"/>
      <c r="D208" s="38" t="inlineStr">
        <is>
          <t>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MANDATORY_REENTRY_WT_FILTER_MIN_TFS</t>
        </is>
      </c>
      <c r="B209" s="38" t="inlineStr">
        <is>
          <t>2</t>
        </is>
      </c>
      <c r="C209" s="38" t="n"/>
      <c r="D209" s="38" t="inlineStr">
        <is>
          <t>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9" t="inlineStr">
        <is>
          <t>MANDATORY_REENTRY_WT_FILTER_MIN_VELOCITY</t>
        </is>
      </c>
      <c r="B210" s="40" t="inlineStr">
        <is>
          <t>0.0</t>
        </is>
      </c>
      <c r="C210" s="38" t="n"/>
      <c r="D210" s="38" t="inlineStr">
        <is>
          <t>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MANDATORY_REENTRY_WT_FILTER_MIN_VELOCITY</t>
        </is>
      </c>
      <c r="B211" s="38" t="inlineStr">
        <is>
          <t>0.0_ALT</t>
        </is>
      </c>
      <c r="C211" s="38" t="n"/>
      <c r="D211" s="38" t="inlineStr">
        <is>
          <t>GLOBAL_CHECK, STOCKS_EXIT</t>
        </is>
      </c>
      <c r="E211" s="38" t="n"/>
      <c r="F211" s="26" t="n"/>
      <c r="G211" s="38">
        <f>IFERROR(VLOOKUP($A211&amp;"_"&amp;$B211,Results_Deltas!$A$2:$P$15000,5,FALSE),"")</f>
        <v/>
      </c>
      <c r="H211" s="38" t="inlineStr">
        <is>
          <t>Blanket (page end)</t>
        </is>
      </c>
      <c r="I211" s="26" t="n"/>
      <c r="J211" s="26" t="n"/>
      <c r="K211" s="26" t="n"/>
      <c r="L211" s="26" t="inlineStr">
        <is>
          <t>YES</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9" t="inlineStr">
        <is>
          <t>MANDATORY_REENTRY_WT_FILTER_REQUIRE_FLIP</t>
        </is>
      </c>
      <c r="B212" s="40" t="inlineStr">
        <is>
          <t>False</t>
        </is>
      </c>
      <c r="C212" s="38" t="n"/>
      <c r="D212" s="38" t="inlineStr">
        <is>
          <t>GLOBAL_CHECK,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MANDATORY_REENTRY_WT_FILTER_REQUIRE_FLIP</t>
        </is>
      </c>
      <c r="B213" s="38" t="inlineStr">
        <is>
          <t>False_ALT</t>
        </is>
      </c>
      <c r="C213" s="38" t="n"/>
      <c r="D213" s="38" t="inlineStr">
        <is>
          <t>GLOBAL_CHECK,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9" t="inlineStr">
        <is>
          <t>MANDATORY_REENTRY_WT_FILTER_VELOCITY_RATIO</t>
        </is>
      </c>
      <c r="B214" s="40" t="inlineStr">
        <is>
          <t>0.90</t>
        </is>
      </c>
      <c r="C214" s="38" t="n"/>
      <c r="D214" s="38" t="inlineStr">
        <is>
          <t>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MANDATORY_REENTRY_WT_FILTER_VELOCITY_RATIO</t>
        </is>
      </c>
      <c r="B215" s="38" t="inlineStr">
        <is>
          <t>0.90_ALT</t>
        </is>
      </c>
      <c r="C215" s="38" t="n"/>
      <c r="D215" s="38" t="inlineStr">
        <is>
          <t>GLOBAL_CHECK, STOCKS_EXIT</t>
        </is>
      </c>
      <c r="E215" s="38" t="n"/>
      <c r="F215" s="26" t="n"/>
      <c r="G215" s="38">
        <f>IFERROR(VLOOKUP($A215&amp;"_"&amp;$B215,Results_Deltas!$A$2:$P$15000,5,FALSE),"")</f>
        <v/>
      </c>
      <c r="H215" s="38" t="inlineStr">
        <is>
          <t>Blanket (page end)</t>
        </is>
      </c>
      <c r="I215" s="26" t="n"/>
      <c r="J215" s="26" t="n"/>
      <c r="K215" s="26" t="n"/>
      <c r="L215" s="26" t="inlineStr">
        <is>
          <t>YES</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MARKET_QUALITY_SCORE_ENABLED</t>
        </is>
      </c>
      <c r="B216" s="40" t="inlineStr">
        <is>
          <t>False</t>
        </is>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MARKET_QUALITY_SCORE_ENABLED</t>
        </is>
      </c>
      <c r="B217" s="38" t="inlineStr">
        <is>
          <t>True</t>
        </is>
      </c>
      <c r="C217" s="38" t="n"/>
      <c r="D217" s="38" t="inlineStr">
        <is>
          <t>ENTRY, GLOBAL_CHECK, STOCKS_EXIT</t>
        </is>
      </c>
      <c r="E217" s="38" t="n"/>
      <c r="F217" s="26" t="n"/>
      <c r="G217" s="38">
        <f>IFERROR(VLOOKUP($A217&amp;"_"&amp;$B217,Results_Deltas!$A$2:$P$15000,5,FALSE),"")</f>
        <v/>
      </c>
      <c r="H217" s="38" t="inlineStr">
        <is>
          <t>Blanket (page end)</t>
        </is>
      </c>
      <c r="I217" s="26" t="n"/>
      <c r="J217" s="26" t="n"/>
      <c r="K217" s="26" t="n"/>
      <c r="L217" s="26" t="inlineStr">
        <is>
          <t>YES</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MI_TF_AGREE_MIN</t>
        </is>
      </c>
      <c r="B218" s="38" t="inlineStr">
        <is>
          <t>0.0</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MI_TF_AGREE_MIN</t>
        </is>
      </c>
      <c r="B219" s="38" t="inlineStr">
        <is>
          <t>0.0_ALT</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MOVER_THRESHOLD</t>
        </is>
      </c>
      <c r="B220" s="40" t="inlineStr">
        <is>
          <t>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MOVER_THRESHOLD</t>
        </is>
      </c>
      <c r="B221" s="38" t="inlineStr">
        <is>
          <t>6.25</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YES</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MOVER_THRESHOLD</t>
        </is>
      </c>
      <c r="B222" s="38" t="inlineStr">
        <is>
          <t>3.75</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MOVER_THRESHOLD</t>
        </is>
      </c>
      <c r="B223" s="38" t="inlineStr">
        <is>
          <t>2.5</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MTF_FILTER_STRONG_BUY_QUICK_BYPASS</t>
        </is>
      </c>
      <c r="B224" s="38" t="inlineStr">
        <is>
          <t>0.0</t>
        </is>
      </c>
      <c r="C224" s="38" t="n"/>
      <c r="D224" s="38" t="inlineStr">
        <is>
          <t>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MTF_FILTER_STRONG_BUY_QUICK_BYPASS</t>
        </is>
      </c>
      <c r="B225" s="38" t="inlineStr">
        <is>
          <t>0.0_ALT</t>
        </is>
      </c>
      <c r="C225" s="38" t="n"/>
      <c r="D225" s="38" t="inlineStr">
        <is>
          <t>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MTF_GR_MIN_IND</t>
        </is>
      </c>
      <c r="B226" s="38" t="inlineStr">
        <is>
          <t>5</t>
        </is>
      </c>
      <c r="C226" s="38" t="n"/>
      <c r="D226" s="38" t="inlineStr">
        <is>
          <t>GLOBAL_CHECK, STOCKS_EXIT</t>
        </is>
      </c>
      <c r="E226" s="38" t="n"/>
      <c r="F226" s="26" t="n"/>
      <c r="G226" s="38">
        <f>IFERROR(VLOOKUP($A226&amp;"_"&amp;$B226,Results_Deltas!$A$2:$P$15000,5,FALSE),"")</f>
        <v/>
      </c>
      <c r="H226" s="38" t="inlineStr">
        <is>
          <t>Blanket (page end)</t>
        </is>
      </c>
      <c r="I226" s="26" t="n"/>
      <c r="J226" s="26" t="n"/>
      <c r="K226" s="26" t="n"/>
      <c r="L226" s="26" t="inlineStr">
        <is>
          <t>NO</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MTF_GR_MIN_IND</t>
        </is>
      </c>
      <c r="B227" s="38" t="inlineStr">
        <is>
          <t>5_ALT</t>
        </is>
      </c>
      <c r="C227" s="38" t="n"/>
      <c r="D227" s="38" t="inlineStr">
        <is>
          <t>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9" t="inlineStr">
        <is>
          <t>MTS_BOTTOM_BONUS_THRESHOLD</t>
        </is>
      </c>
      <c r="B228" s="40" t="inlineStr">
        <is>
          <t>25</t>
        </is>
      </c>
      <c r="C228" s="38" t="n"/>
      <c r="D228" s="38" t="inlineStr">
        <is>
          <t>ENTRY, GLOBAL_CHECK, STOCKS_EXIT</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MTS_BOTTOM_BONUS_THRESHOLD</t>
        </is>
      </c>
      <c r="B229" s="38" t="inlineStr">
        <is>
          <t>31.25</t>
        </is>
      </c>
      <c r="C229" s="38" t="n"/>
      <c r="D229" s="38" t="inlineStr">
        <is>
          <t>ENTRY, GLOBAL_CHECK, STOCKS_EXIT</t>
        </is>
      </c>
      <c r="E229" s="38" t="n"/>
      <c r="F229" s="26" t="n"/>
      <c r="G229" s="38">
        <f>IFERROR(VLOOKUP($A229&amp;"_"&amp;$B229,Results_Deltas!$A$2:$P$15000,5,FALSE),"")</f>
        <v/>
      </c>
      <c r="H229" s="38" t="inlineStr">
        <is>
          <t>Blanket (page end)</t>
        </is>
      </c>
      <c r="I229" s="26" t="n"/>
      <c r="J229" s="26" t="n"/>
      <c r="K229" s="26" t="n"/>
      <c r="L229" s="26" t="inlineStr">
        <is>
          <t>YES</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MTS_BOTTOM_BONUS_THRESHOLD</t>
        </is>
      </c>
      <c r="B230" s="38" t="inlineStr">
        <is>
          <t>18.75</t>
        </is>
      </c>
      <c r="C230" s="38" t="n"/>
      <c r="D230" s="38" t="inlineStr">
        <is>
          <t>ENTRY, GLOBAL_CHECK, STOCKS_EXIT</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MTS_BOTTOM_BONUS_THRESHOLD</t>
        </is>
      </c>
      <c r="B231" s="38" t="inlineStr">
        <is>
          <t>12.5</t>
        </is>
      </c>
      <c r="C231" s="38" t="n"/>
      <c r="D231" s="38" t="inlineStr">
        <is>
          <t>ENTRY, GLOBAL_CHECK, STOCKS_EXIT</t>
        </is>
      </c>
      <c r="E231" s="38" t="n"/>
      <c r="F231" s="26" t="n"/>
      <c r="G231" s="38">
        <f>IFERROR(VLOOKUP($A231&amp;"_"&amp;$B231,Results_Deltas!$A$2:$P$15000,5,FALSE),"")</f>
        <v/>
      </c>
      <c r="H231" s="38" t="inlineStr">
        <is>
          <t>Blanket (page end)</t>
        </is>
      </c>
      <c r="I231" s="26" t="n"/>
      <c r="J231" s="26" t="n"/>
      <c r="K231" s="26" t="n"/>
      <c r="L231" s="26" t="inlineStr">
        <is>
          <t>NO</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9" t="inlineStr">
        <is>
          <t>MTS_BOTTOM_STRONG_THRESHOLD</t>
        </is>
      </c>
      <c r="B232" s="40" t="inlineStr">
        <is>
          <t>40</t>
        </is>
      </c>
      <c r="C232" s="38" t="n"/>
      <c r="D232" s="38" t="inlineStr">
        <is>
          <t>ENTRY, GLOBAL_CHECK, STOCKS_EXIT</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MTS_BOTTOM_STRONG_THRESHOLD</t>
        </is>
      </c>
      <c r="B233" s="38" t="inlineStr">
        <is>
          <t>50</t>
        </is>
      </c>
      <c r="C233" s="38" t="n"/>
      <c r="D233" s="38" t="inlineStr">
        <is>
          <t>ENTRY, GLOBAL_CHECK, STOCKS_EXIT</t>
        </is>
      </c>
      <c r="E233" s="38" t="n"/>
      <c r="F233" s="26" t="n"/>
      <c r="G233" s="38">
        <f>IFERROR(VLOOKUP($A233&amp;"_"&amp;$B233,Results_Deltas!$A$2:$P$15000,5,FALSE),"")</f>
        <v/>
      </c>
      <c r="H233" s="38" t="inlineStr">
        <is>
          <t>Blanket (page end)</t>
        </is>
      </c>
      <c r="I233" s="26" t="n"/>
      <c r="J233" s="26" t="n"/>
      <c r="K233" s="26" t="n"/>
      <c r="L233" s="26" t="inlineStr">
        <is>
          <t>YES</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MTS_BOTTOM_STRONG_THRESHOLD</t>
        </is>
      </c>
      <c r="B234" s="38" t="inlineStr">
        <is>
          <t>30</t>
        </is>
      </c>
      <c r="C234" s="38" t="n"/>
      <c r="D234" s="38" t="inlineStr">
        <is>
          <t>ENTRY, 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MTS_BOTTOM_STRONG_THRESHOLD</t>
        </is>
      </c>
      <c r="B235" s="38" t="inlineStr">
        <is>
          <t>20</t>
        </is>
      </c>
      <c r="C235" s="38" t="n"/>
      <c r="D235" s="38" t="inlineStr">
        <is>
          <t>ENTRY, 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MTS_GATE_ENABLED</t>
        </is>
      </c>
      <c r="B236" s="38" t="inlineStr">
        <is>
          <t>False</t>
        </is>
      </c>
      <c r="C236" s="38" t="n"/>
      <c r="D236" s="38" t="inlineStr">
        <is>
          <t>ENTRY, 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9" t="inlineStr">
        <is>
          <t>MTS_GATE_ENABLED</t>
        </is>
      </c>
      <c r="B237" s="40" t="inlineStr">
        <is>
          <t>True</t>
        </is>
      </c>
      <c r="C237" s="38" t="n"/>
      <c r="D237" s="38" t="inlineStr">
        <is>
          <t>ENTRY, GLOBAL_CHECK, STOCKS_EXIT</t>
        </is>
      </c>
      <c r="E237" s="38" t="n"/>
      <c r="F237" s="26" t="n"/>
      <c r="G237" s="38">
        <f>IFERROR(VLOOKUP($A237&amp;"_"&amp;$B237,Results_Deltas!$A$2:$P$15000,5,FALSE),"")</f>
        <v/>
      </c>
      <c r="H237" s="38" t="inlineStr">
        <is>
          <t>Blanket (page end)</t>
        </is>
      </c>
      <c r="I237" s="26" t="n"/>
      <c r="J237" s="26" t="n"/>
      <c r="K237" s="26" t="n"/>
      <c r="L237" s="26" t="inlineStr">
        <is>
          <t>NO</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9" t="inlineStr">
        <is>
          <t>NEWBORN_LOSS_KILL_GAIN_THRESHOLD_PCT</t>
        </is>
      </c>
      <c r="B238" s="40" t="inlineStr">
        <is>
          <t>0</t>
        </is>
      </c>
      <c r="C238" s="38" t="n"/>
      <c r="D238" s="38" t="inlineStr">
        <is>
          <t>AUGMENT, EXIT, GLOBAL_CHECK, REDUCE, STOCKS_EXIT</t>
        </is>
      </c>
      <c r="E238" s="38" t="n"/>
      <c r="F238" s="26" t="n"/>
      <c r="G238" s="38">
        <f>IFERROR(VLOOKUP($A238&amp;"_"&amp;$B238,Results_Deltas!$A$2:$P$15000,5,FALSE),"")</f>
        <v/>
      </c>
      <c r="H238" s="38" t="inlineStr">
        <is>
          <t>Blanket (page end)</t>
        </is>
      </c>
      <c r="I238" s="26" t="n"/>
      <c r="J238" s="26" t="n"/>
      <c r="K238" s="26" t="n"/>
      <c r="L238" s="26" t="inlineStr">
        <is>
          <t>YES</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NEWBORN_LOSS_KILL_GAIN_THRESHOLD_PCT</t>
        </is>
      </c>
      <c r="B239" s="38" t="inlineStr">
        <is>
          <t>2.0</t>
        </is>
      </c>
      <c r="C239" s="38" t="n"/>
      <c r="D239" s="38" t="inlineStr">
        <is>
          <t>AUGMENT, EXIT, GLOBAL_CHECK, REDUCE, STOCKS_EXIT</t>
        </is>
      </c>
      <c r="E239" s="38" t="n"/>
      <c r="F239" s="26" t="n"/>
      <c r="G239" s="38">
        <f>IFERROR(VLOOKUP($A239&amp;"_"&amp;$B239,Results_Deltas!$A$2:$P$15000,5,FALSE),"")</f>
        <v/>
      </c>
      <c r="H239" s="38" t="inlineStr">
        <is>
          <t>Blanket (page end)</t>
        </is>
      </c>
      <c r="I239" s="26" t="n"/>
      <c r="J239" s="26" t="n"/>
      <c r="K239" s="26" t="n"/>
      <c r="L239" s="26" t="inlineStr">
        <is>
          <t>YES</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NEWBORN_LOSS_KILL_GAIN_THRESHOLD_PCT</t>
        </is>
      </c>
      <c r="B240" s="38" t="inlineStr">
        <is>
          <t>1.0</t>
        </is>
      </c>
      <c r="C240" s="38" t="n"/>
      <c r="D240" s="38" t="inlineStr">
        <is>
          <t>AUGMENT, EXIT, GLOBAL_CHECK, REDUCE,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NEWBORN_LOSS_KILL_GAIN_THRESHOLD_PCT</t>
        </is>
      </c>
      <c r="B241" s="38" t="inlineStr">
        <is>
          <t>0.5</t>
        </is>
      </c>
      <c r="C241" s="38" t="n"/>
      <c r="D241" s="38" t="inlineStr">
        <is>
          <t>AUGMENT, EXIT, GLOBAL_CHECK, REDUCE,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NEWBORN_LOSS_KILL_REQUIRE_VEL_AGAINST</t>
        </is>
      </c>
      <c r="B242" s="38" t="inlineStr">
        <is>
          <t>0.0</t>
        </is>
      </c>
      <c r="C242" s="38" t="n"/>
      <c r="D242" s="38" t="inlineStr">
        <is>
          <t>AUGMENT, EXIT, GLOBAL_CHECK, REDUCE, STOCKS_EXIT</t>
        </is>
      </c>
      <c r="E242" s="38" t="n"/>
      <c r="F242" s="26" t="n"/>
      <c r="G242" s="38">
        <f>IFERROR(VLOOKUP($A242&amp;"_"&amp;$B242,Results_Deltas!$A$2:$P$15000,5,FALSE),"")</f>
        <v/>
      </c>
      <c r="H242" s="38" t="inlineStr">
        <is>
          <t>Blanket (page end)</t>
        </is>
      </c>
      <c r="I242" s="26" t="n"/>
      <c r="J242" s="26" t="n"/>
      <c r="K242" s="26" t="n"/>
      <c r="L242" s="26" t="inlineStr">
        <is>
          <t>NO</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NEWBORN_LOSS_KILL_REQUIRE_VEL_AGAINST</t>
        </is>
      </c>
      <c r="B243" s="38" t="inlineStr">
        <is>
          <t>0.0_ALT</t>
        </is>
      </c>
      <c r="C243" s="38" t="n"/>
      <c r="D243" s="38" t="inlineStr">
        <is>
          <t>AUGMENT, EXIT, GLOBAL_CHECK, REDUCE,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7" t="inlineStr">
        <is>
          <t>NEW_POSITION_MAX_LOSS_THRESHOLD</t>
        </is>
      </c>
      <c r="B244" s="38" t="inlineStr">
        <is>
          <t>0</t>
        </is>
      </c>
      <c r="C244" s="38" t="n"/>
      <c r="D244" s="38" t="inlineStr">
        <is>
          <t>AUGMENT, EXIT, GLOBAL_CHECK, REDUCE,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NEW_POSITION_MAX_LOSS_THRESHOLD</t>
        </is>
      </c>
      <c r="B245" s="38" t="inlineStr">
        <is>
          <t>2.0</t>
        </is>
      </c>
      <c r="C245" s="38" t="n"/>
      <c r="D245" s="38" t="inlineStr">
        <is>
          <t>AUGMENT, EXIT, GLOBAL_CHECK, REDUCE,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NEW_POSITION_MAX_LOSS_THRESHOLD</t>
        </is>
      </c>
      <c r="B246" s="38" t="inlineStr">
        <is>
          <t>1.0</t>
        </is>
      </c>
      <c r="C246" s="38" t="n"/>
      <c r="D246" s="38" t="inlineStr">
        <is>
          <t>AUGMENT, EXIT, GLOBAL_CHECK, REDUCE, STOCKS_EXIT</t>
        </is>
      </c>
      <c r="E246" s="38" t="n"/>
      <c r="F246" s="26" t="n"/>
      <c r="G246" s="38">
        <f>IFERROR(VLOOKUP($A246&amp;"_"&amp;$B246,Results_Deltas!$A$2:$P$15000,5,FALSE),"")</f>
        <v/>
      </c>
      <c r="H246" s="38" t="inlineStr">
        <is>
          <t>Blanket (page end)</t>
        </is>
      </c>
      <c r="I246" s="26" t="n"/>
      <c r="J246" s="26" t="n"/>
      <c r="K246" s="26" t="n"/>
      <c r="L246" s="26" t="inlineStr">
        <is>
          <t>NO</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NEW_POSITION_MAX_LOSS_THRESHOLD</t>
        </is>
      </c>
      <c r="B247" s="38" t="inlineStr">
        <is>
          <t>0.5</t>
        </is>
      </c>
      <c r="C247" s="38" t="n"/>
      <c r="D247" s="38" t="inlineStr">
        <is>
          <t>AUGMENT, EXIT, GLOBAL_CHECK, REDUCE, STOCKS_EXIT</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OI_CONFIRM_ENABLED</t>
        </is>
      </c>
      <c r="B248" s="38" t="inlineStr">
        <is>
          <t>False</t>
        </is>
      </c>
      <c r="C248" s="38" t="n"/>
      <c r="D248" s="38" t="inlineStr">
        <is>
          <t>ENTRY, GLOBAL_CHECK, STOCKS_EXIT</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9" t="inlineStr">
        <is>
          <t>OI_CONFIRM_ENABLED</t>
        </is>
      </c>
      <c r="B249" s="40" t="inlineStr">
        <is>
          <t>True</t>
        </is>
      </c>
      <c r="C249" s="38" t="n"/>
      <c r="D249" s="38" t="inlineStr">
        <is>
          <t>ENTRY, GLOBAL_CHECK, STOCKS_EXIT</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7" t="inlineStr">
        <is>
          <t>OI_CONFIRM_MIN_CHANGE_PCT</t>
        </is>
      </c>
      <c r="B250" s="38" t="inlineStr">
        <is>
          <t>0</t>
        </is>
      </c>
      <c r="C250" s="38" t="n"/>
      <c r="D250" s="38" t="inlineStr">
        <is>
          <t>ENTRY, GLOBAL_CHECK, STOCKS_EXIT</t>
        </is>
      </c>
      <c r="E250" s="38" t="n"/>
      <c r="F250" s="26" t="n"/>
      <c r="G250" s="38">
        <f>IFERROR(VLOOKUP($A250&amp;"_"&amp;$B250,Results_Deltas!$A$2:$P$15000,5,FALSE),"")</f>
        <v/>
      </c>
      <c r="H250" s="38" t="inlineStr">
        <is>
          <t>Blanket (page end)</t>
        </is>
      </c>
      <c r="I250" s="26" t="n"/>
      <c r="J250" s="26" t="n"/>
      <c r="K250" s="26" t="n"/>
      <c r="L250" s="26" t="inlineStr">
        <is>
          <t>YES</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OI_CONFIRM_MIN_CHANGE_PCT</t>
        </is>
      </c>
      <c r="B251" s="38" t="inlineStr">
        <is>
          <t>2.0</t>
        </is>
      </c>
      <c r="C251" s="38" t="n"/>
      <c r="D251" s="38" t="inlineStr">
        <is>
          <t>ENTRY, GLOBAL_CHECK, STOCKS_EXIT</t>
        </is>
      </c>
      <c r="E251" s="38" t="n"/>
      <c r="F251" s="26" t="n"/>
      <c r="G251" s="38">
        <f>IFERROR(VLOOKUP($A251&amp;"_"&amp;$B251,Results_Deltas!$A$2:$P$15000,5,FALSE),"")</f>
        <v/>
      </c>
      <c r="H251" s="38" t="inlineStr">
        <is>
          <t>Blanket (page end)</t>
        </is>
      </c>
      <c r="I251" s="26" t="n"/>
      <c r="J251" s="26" t="n"/>
      <c r="K251" s="26" t="n"/>
      <c r="L251" s="26" t="inlineStr">
        <is>
          <t>NO</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7" t="inlineStr">
        <is>
          <t>OI_CONFIRM_MIN_CHANGE_PCT</t>
        </is>
      </c>
      <c r="B252" s="38" t="inlineStr">
        <is>
          <t>1.0</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9" t="inlineStr">
        <is>
          <t>OI_CONFIRM_MIN_CHANGE_PCT</t>
        </is>
      </c>
      <c r="B253" s="40" t="inlineStr">
        <is>
          <t>0.5</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OI_CONFIRM_MIN_PRICE_PCT</t>
        </is>
      </c>
      <c r="B254" s="38" t="inlineStr">
        <is>
          <t>0</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YES</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7" t="inlineStr">
        <is>
          <t>OI_CONFIRM_MIN_PRICE_PCT</t>
        </is>
      </c>
      <c r="B255" s="38" t="inlineStr">
        <is>
          <t>2.0</t>
        </is>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OI_CONFIRM_MIN_PRICE_PCT</t>
        </is>
      </c>
      <c r="B256" s="38" t="inlineStr">
        <is>
          <t>1.0</t>
        </is>
      </c>
      <c r="C256" s="38" t="n"/>
      <c r="D256" s="38" t="inlineStr">
        <is>
          <t>ENTRY, GLOBAL_CHECK,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OI_CONFIRM_MIN_PRICE_PCT</t>
        </is>
      </c>
      <c r="B257" s="38" t="inlineStr">
        <is>
          <t>0.5</t>
        </is>
      </c>
      <c r="C257" s="38" t="n"/>
      <c r="D257" s="38" t="inlineStr">
        <is>
          <t>ENTRY, GLOBAL_CHECK, STOCKS_EXIT</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26" t="inlineStr">
        <is>
          <t>WT_CROSS_EXIT_ENABLED</t>
        </is>
      </c>
      <c r="B258" s="26" t="inlineStr">
        <is>
          <t>False</t>
        </is>
      </c>
      <c r="C258" s="26" t="n"/>
      <c r="D258" s="26" t="n"/>
      <c r="E258" s="26" t="n"/>
      <c r="F258" s="26" t="n"/>
      <c r="G258" s="26">
        <f>IFERROR(VLOOKUP($A258&amp;"_"&amp;$B258,Results_Deltas!$A$2:$P$15000,5,FALSE),"")</f>
        <v/>
      </c>
      <c r="H258" s="26">
        <f>IFERROR(VLOOKUP($A259,Results_30d_Deltas!$A$2:$H$5000,7,FALSE)-E3,"")</f>
        <v/>
      </c>
      <c r="I258" s="26">
        <f>IFERROR(VLOOKUP($A259,Results_30d_Deltas!$A$2:$H$5000,6,FALSE),"")</f>
        <v/>
      </c>
      <c r="J258" s="26" t="n"/>
      <c r="K258" s="26" t="n"/>
      <c r="L258" s="26"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6" t="n"/>
      <c r="AW258" s="36" t="n"/>
      <c r="AX258" s="36" t="n"/>
      <c r="AY258" s="36" t="n"/>
      <c r="AZ258" s="36"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6" t="n"/>
      <c r="CU258" s="36" t="n"/>
      <c r="CV258" s="36" t="n"/>
      <c r="CW258" s="36" t="n"/>
      <c r="CX258" s="36" t="n"/>
      <c r="CY258" s="36" t="n"/>
      <c r="CZ258" s="36" t="n"/>
      <c r="DA258" s="36" t="n"/>
      <c r="DB258" s="36" t="n"/>
      <c r="DC258" s="36" t="n"/>
      <c r="DD258" s="36" t="n"/>
      <c r="DE258" s="36" t="n"/>
      <c r="DF258" s="36" t="n"/>
      <c r="DG258" s="36" t="n"/>
      <c r="DH258" s="36" t="n"/>
      <c r="DI258" s="36" t="n"/>
      <c r="DJ258" s="36" t="n"/>
      <c r="DK258" s="36" t="n"/>
      <c r="DL258" s="36" t="n"/>
      <c r="DM258" s="36"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26" t="n"/>
      <c r="IK258" s="26" t="inlineStr">
        <is>
          <t>ez_manage.py:1751 top()</t>
        </is>
      </c>
      <c r="IL258" s="26" t="inlineStr">
        <is>
          <t>v12_quick_engine.py:2439 x5</t>
        </is>
      </c>
      <c r="IM258" s="26" t="n"/>
    </row>
    <row r="259">
      <c r="A259" s="0" t="inlineStr">
        <is>
          <t>EXIT_VELOCITY_WT_TFS</t>
        </is>
      </c>
      <c r="B259" s="0" t="inlineStr">
        <is>
          <t>1h,4h,D</t>
        </is>
      </c>
    </row>
    <row r="260">
      <c r="A260" s="0" t="inlineStr">
        <is>
          <t>EXIT_VELOCITY_WT_TFS</t>
        </is>
      </c>
      <c r="B260" s="0" t="inlineStr">
        <is>
          <t>15m,1h,4h,D</t>
        </is>
      </c>
    </row>
    <row r="261">
      <c r="A261" s="0" t="inlineStr">
        <is>
          <t>EXIT_VELOCITY_WT_TFS</t>
        </is>
      </c>
      <c r="B261" s="0" t="inlineStr">
        <is>
          <t>1h,4h</t>
        </is>
      </c>
    </row>
    <row r="262">
      <c r="A262" s="0" t="inlineStr">
        <is>
          <t>EXIT_VELOCITY_WT_TFS</t>
        </is>
      </c>
      <c r="B262" s="0" t="inlineStr">
        <is>
          <t>4h,D</t>
        </is>
      </c>
    </row>
    <row r="263">
      <c r="A263" s="0" t="inlineStr">
        <is>
          <t>EXIT_VELOCITY_WT_TFS</t>
        </is>
      </c>
      <c r="B263" s="0" t="inlineStr">
        <is>
          <t>15m,1h</t>
        </is>
      </c>
    </row>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43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- 72 bases -&gt; 428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GUARANTEED_REENTRY_K_FAVORABLE_HIGH</t>
        </is>
      </c>
      <c r="B3" s="26" t="inlineStr">
        <is>
          <t>35.0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4" t="n"/>
      <c r="FT3" s="34"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ez_manage.py:4774 top()</t>
        </is>
      </c>
      <c r="IL3" s="26" t="inlineStr">
        <is>
          <t>v12_quick_engine.py:1941 x4</t>
        </is>
      </c>
      <c r="IM3" s="26" t="n"/>
    </row>
    <row r="4" ht="10.5" customHeight="1" s="67">
      <c r="A4" s="26" t="inlineStr">
        <is>
          <t>GUARANTEED_REENTRY_K_FAVORABLE_HIGH</t>
        </is>
      </c>
      <c r="B4" s="26" t="inlineStr">
        <is>
          <t>52.5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4" t="n"/>
      <c r="FT4" s="34"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ez_manage.py:4774 top()</t>
        </is>
      </c>
      <c r="IL4" s="26" t="inlineStr">
        <is>
          <t>v12_quick_engine.py:1941 x4</t>
        </is>
      </c>
      <c r="IM4" s="26" t="n"/>
    </row>
    <row r="5" ht="10.5" customHeight="1" s="67">
      <c r="A5" s="27" t="inlineStr">
        <is>
          <t>GUARANTEED_REENTRY_K_FAVORABLE_HIGH</t>
        </is>
      </c>
      <c r="B5" s="27" t="inlineStr">
        <is>
          <t>70.0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4" t="n"/>
      <c r="FT5" s="34"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ez_manage.py:4774 top()</t>
        </is>
      </c>
      <c r="IL5" s="26" t="inlineStr">
        <is>
          <t>v12_quick_engine.py:1941 x4</t>
        </is>
      </c>
      <c r="IM5" s="26" t="n"/>
    </row>
    <row r="6" ht="10.5" customHeight="1" s="67">
      <c r="A6" s="26" t="inlineStr">
        <is>
          <t>GUARANTEED_REENTRY_K_FAVORABLE_HIGH</t>
        </is>
      </c>
      <c r="B6" s="26" t="inlineStr">
        <is>
          <t>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4" t="n"/>
      <c r="FT6" s="34"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ez_manage.py:4774 top()</t>
        </is>
      </c>
      <c r="IL6" s="26" t="inlineStr">
        <is>
          <t>v12_quick_engine.py:1941 x4</t>
        </is>
      </c>
      <c r="IM6" s="26" t="n"/>
    </row>
    <row r="7" ht="10.5" customHeight="1" s="67">
      <c r="A7" s="26" t="inlineStr">
        <is>
          <t>GUARANTEED_REENTRY_K_FAVORABLE_HIGH</t>
        </is>
      </c>
      <c r="B7" s="26" t="inlineStr">
        <is>
          <t>105.0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4" t="n"/>
      <c r="FT7" s="34"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ez_manage.py:4774 top()</t>
        </is>
      </c>
      <c r="IL7" s="26" t="inlineStr">
        <is>
          <t>v12_quick_engine.py:1941 x4</t>
        </is>
      </c>
      <c r="IM7" s="26" t="n"/>
    </row>
    <row r="8" ht="10.5" customHeight="1" s="67">
      <c r="A8" s="26" t="inlineStr">
        <is>
          <t>GUARANTEED_REENTRY_K_FAVORABLE_LOW</t>
        </is>
      </c>
      <c r="B8" s="26" t="inlineStr">
        <is>
          <t>15.0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4" t="n"/>
      <c r="FT8" s="34"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ez_manage.py:4775 top()</t>
        </is>
      </c>
      <c r="IL8" s="26" t="inlineStr">
        <is>
          <t>v12_quick_engine.py:1942 x4</t>
        </is>
      </c>
      <c r="IM8" s="26" t="n"/>
    </row>
    <row r="9" ht="10.5" customHeight="1" s="67">
      <c r="A9" s="26" t="inlineStr">
        <is>
          <t>GUARANTEED_REENTRY_K_FAVORABLE_LOW</t>
        </is>
      </c>
      <c r="B9" s="26" t="inlineStr">
        <is>
          <t>22.5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ez_manage.py:4775 top()</t>
        </is>
      </c>
      <c r="IL9" s="26" t="inlineStr">
        <is>
          <t>v12_quick_engine.py:1942 x4</t>
        </is>
      </c>
      <c r="IM9" s="26" t="n"/>
    </row>
    <row r="10" ht="10.5" customHeight="1" s="67">
      <c r="A10" s="27" t="inlineStr">
        <is>
          <t>GUARANTEED_REENTRY_K_FAVORABLE_LOW</t>
        </is>
      </c>
      <c r="B10" s="27" t="inlineStr">
        <is>
          <t>30.0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4" t="n"/>
      <c r="FT10" s="34"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ez_manage.py:4775 top()</t>
        </is>
      </c>
      <c r="IL10" s="26" t="inlineStr">
        <is>
          <t>v12_quick_engine.py:1942 x4</t>
        </is>
      </c>
      <c r="IM10" s="26" t="n"/>
    </row>
    <row r="11" ht="10.5" customHeight="1" s="67">
      <c r="A11" s="26" t="inlineStr">
        <is>
          <t>GUARANTEED_REENTRY_K_FAVORABLE_LOW</t>
        </is>
      </c>
      <c r="B11" s="26" t="inlineStr">
        <is>
          <t>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ez_manage.py:4775 top()</t>
        </is>
      </c>
      <c r="IL11" s="26" t="inlineStr">
        <is>
          <t>v12_quick_engine.py:1942 x4</t>
        </is>
      </c>
      <c r="IM11" s="26" t="n"/>
    </row>
    <row r="12" ht="10.5" customHeight="1" s="67">
      <c r="A12" s="26" t="inlineStr">
        <is>
          <t>GUARANTEED_REENTRY_K_FAVORABLE_LOW</t>
        </is>
      </c>
      <c r="B12" s="26" t="inlineStr">
        <is>
          <t>45.0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4" t="n"/>
      <c r="FT12" s="34"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ez_manage.py:4775 top()</t>
        </is>
      </c>
      <c r="IL12" s="26" t="inlineStr">
        <is>
          <t>v12_quick_engine.py:1942 x4</t>
        </is>
      </c>
      <c r="IM12" s="26" t="n"/>
    </row>
    <row r="13" ht="10.5" customHeight="1" s="67">
      <c r="A13" s="26" t="inlineStr">
        <is>
          <t>BOUNCE_REENTRY_ENABLED</t>
        </is>
      </c>
      <c r="B13" s="26"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ez_manage.py:2985 top()</t>
        </is>
      </c>
      <c r="IL13" s="26" t="inlineStr">
        <is>
          <t>v12_quick_engine.py:315 x14</t>
        </is>
      </c>
      <c r="IM13" s="26" t="n"/>
    </row>
    <row r="14" ht="10.5" customHeight="1" s="67">
      <c r="A14" s="27" t="inlineStr">
        <is>
          <t>BOUNCE_REENTRY_ENABLED</t>
        </is>
      </c>
      <c r="B14" s="69" t="b">
        <v>0</v>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4" t="n"/>
      <c r="FT14" s="34"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ez_manage.py:2985 top()</t>
        </is>
      </c>
      <c r="IL14" s="26" t="inlineStr">
        <is>
          <t>v12_quick_engine.py:315 x14</t>
        </is>
      </c>
      <c r="IM14" s="26" t="n"/>
    </row>
    <row r="15" ht="10.5" customHeight="1" s="67">
      <c r="A15" s="27" t="inlineStr">
        <is>
          <t>DELTA_EXIT_MANDATORY_REENTRY_ENABLED</t>
        </is>
      </c>
      <c r="B15" s="27" t="inlineStr">
        <is>
          <t>False</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4" t="n"/>
      <c r="CA15" s="34" t="n"/>
      <c r="CB15" s="34" t="n"/>
      <c r="CC15" s="34" t="n"/>
      <c r="CD15" s="34"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ez_manage.py:5975 top()</t>
        </is>
      </c>
      <c r="IL15" s="26" t="inlineStr">
        <is>
          <t>v12_quick_engine.py:4235 x4</t>
        </is>
      </c>
      <c r="IM15" s="26" t="n"/>
    </row>
    <row r="16" ht="10.5" customHeight="1" s="67">
      <c r="A16" s="26" t="inlineStr">
        <is>
          <t>DELTA_EXIT_MANDATORY_REENTRY_ENABLED</t>
        </is>
      </c>
      <c r="B16" s="26" t="inlineStr">
        <is>
          <t>True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4" t="n"/>
      <c r="CA16" s="34" t="n"/>
      <c r="CB16" s="34" t="n"/>
      <c r="CC16" s="34" t="n"/>
      <c r="CD16" s="34"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ez_manage.py:5975 top()</t>
        </is>
      </c>
      <c r="IL16" s="26" t="inlineStr">
        <is>
          <t>v12_quick_engine.py:4235 x4</t>
        </is>
      </c>
      <c r="IM16" s="26" t="n"/>
    </row>
    <row r="17" ht="10.5" customHeight="1" s="67">
      <c r="A17" s="26" t="inlineStr">
        <is>
          <t>BOUNCE_REENTRY_K_RESET_LONG</t>
        </is>
      </c>
      <c r="B17" s="26" t="inlineStr">
        <is>
          <t>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ez_manage.py:2986 top()</t>
        </is>
      </c>
      <c r="IL17" s="26" t="inlineStr">
        <is>
          <t>v12_quick_engine.py:321 x13</t>
        </is>
      </c>
      <c r="IM17" s="26" t="n"/>
    </row>
    <row r="18" ht="10.5" customHeight="1" s="67">
      <c r="A18" s="26" t="inlineStr">
        <is>
          <t>BOUNCE_REENTRY_K_RESET_LONG</t>
        </is>
      </c>
      <c r="B18" s="26" t="inlineStr">
        <is>
          <t>0.5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ez_manage.py:2986 top()</t>
        </is>
      </c>
      <c r="IL18" s="26" t="inlineStr">
        <is>
          <t>v12_quick_engine.py:321 x13</t>
        </is>
      </c>
      <c r="IM18" s="26" t="n"/>
    </row>
    <row r="19" ht="10.5" customHeight="1" s="67">
      <c r="A19" s="26" t="inlineStr">
        <is>
          <t>BOUNCE_REENTRY_K_RESET_LONG</t>
        </is>
      </c>
      <c r="B19" s="26" t="inlineStr">
        <is>
          <t>1.0</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4" t="n"/>
      <c r="FT19" s="34"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ez_manage.py:2986 top()</t>
        </is>
      </c>
      <c r="IL19" s="26" t="inlineStr">
        <is>
          <t>v12_quick_engine.py:321 x13</t>
        </is>
      </c>
      <c r="IM19" s="26" t="n"/>
    </row>
    <row r="20" ht="10.5" customHeight="1" s="67">
      <c r="A20" s="26" t="inlineStr">
        <is>
          <t>BOUNCE_REENTRY_K_RESET_LONG</t>
        </is>
      </c>
      <c r="B20" s="26" t="inlineStr">
        <is>
          <t>2.0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4" t="n"/>
      <c r="FT20" s="34"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ez_manage.py:2986 top()</t>
        </is>
      </c>
      <c r="IL20" s="26" t="inlineStr">
        <is>
          <t>v12_quick_engine.py:321 x13</t>
        </is>
      </c>
      <c r="IM20" s="26" t="n"/>
    </row>
    <row r="21" ht="10.5" customHeight="1" s="67">
      <c r="A21" s="26" t="inlineStr">
        <is>
          <t>BOUNCE_REENTRY_K_RESET_SHORT</t>
        </is>
      </c>
      <c r="B21" s="26" t="inlineStr">
        <is>
          <t>0</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ez_manage.py:2987 top()</t>
        </is>
      </c>
      <c r="IL21" s="26" t="inlineStr">
        <is>
          <t>v12_quick_engine.py:327 x13</t>
        </is>
      </c>
      <c r="IM21" s="26" t="n"/>
    </row>
    <row r="22" ht="10.5" customHeight="1" s="67">
      <c r="A22" s="26" t="inlineStr">
        <is>
          <t>BOUNCE_REENTRY_K_RESET_SHORT</t>
        </is>
      </c>
      <c r="B22" s="26" t="inlineStr">
        <is>
          <t>0.5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4" t="n"/>
      <c r="FT22" s="34"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ez_manage.py:2987 top()</t>
        </is>
      </c>
      <c r="IL22" s="26" t="inlineStr">
        <is>
          <t>v12_quick_engine.py:327 x13</t>
        </is>
      </c>
      <c r="IM22" s="26" t="n"/>
    </row>
    <row r="23" ht="10.5" customHeight="1" s="67">
      <c r="A23" s="26" t="inlineStr">
        <is>
          <t>BOUNCE_REENTRY_K_RESET_SHORT</t>
        </is>
      </c>
      <c r="B23" s="26" t="inlineStr">
        <is>
          <t>1.0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ez_manage.py:2987 top()</t>
        </is>
      </c>
      <c r="IL23" s="26" t="inlineStr">
        <is>
          <t>v12_quick_engine.py:327 x13</t>
        </is>
      </c>
      <c r="IM23" s="26" t="n"/>
    </row>
    <row r="24" ht="10.5" customHeight="1" s="67">
      <c r="A24" s="26" t="inlineStr">
        <is>
          <t>BOUNCE_REENTRY_K_RESET_SHORT</t>
        </is>
      </c>
      <c r="B24" s="26" t="inlineStr">
        <is>
          <t>2.0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ez_manage.py:2987 top()</t>
        </is>
      </c>
      <c r="IL24" s="26" t="inlineStr">
        <is>
          <t>v12_quick_engine.py:327 x13</t>
        </is>
      </c>
      <c r="IM24" s="26" t="n"/>
    </row>
    <row r="25" ht="10.5" customHeight="1" s="67">
      <c r="A25" s="26" t="inlineStr">
        <is>
          <t>BTC_GUARANTEED_REENTRY_ENABLED</t>
        </is>
      </c>
      <c r="B25" s="26" t="inlineStr">
        <is>
          <t>False</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ez_manage.py:4470 top()</t>
        </is>
      </c>
      <c r="IL25" s="26" t="inlineStr">
        <is>
          <t>v12_quick_engine.py:415 x8</t>
        </is>
      </c>
      <c r="IM25" s="26" t="n"/>
    </row>
    <row r="26" ht="10.5" customHeight="1" s="67">
      <c r="A26" s="27" t="inlineStr">
        <is>
          <t>BTC_GUARANTEED_REENTRY_ENABLED</t>
        </is>
      </c>
      <c r="B26" s="69" t="b">
        <v>0</v>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ez_manage.py:4470 top()</t>
        </is>
      </c>
      <c r="IL26" s="26" t="inlineStr">
        <is>
          <t>v12_quick_engine.py:415 x8</t>
        </is>
      </c>
      <c r="IM26" s="26" t="n"/>
    </row>
    <row r="27" ht="10.5" customHeight="1" s="67">
      <c r="A27" s="26" t="inlineStr">
        <is>
          <t>BTC_GUARANTEED_REENTRY_MAX_AGE_BARS</t>
        </is>
      </c>
      <c r="B27" s="26" t="inlineStr">
        <is>
          <t>0</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ez_manage.py:4471 top()</t>
        </is>
      </c>
      <c r="IL27" s="26" t="inlineStr">
        <is>
          <t>v12_quick_engine.py:422 x8</t>
        </is>
      </c>
      <c r="IM27" s="26" t="n"/>
    </row>
    <row r="28" ht="10.5" customHeight="1" s="67">
      <c r="A28" s="26" t="inlineStr">
        <is>
          <t>BTC_GUARANTEED_REENTRY_MAX_AGE_BARS</t>
        </is>
      </c>
      <c r="B28" s="26" t="inlineStr">
        <is>
          <t>0.5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ez_manage.py:4471 top()</t>
        </is>
      </c>
      <c r="IL28" s="26" t="inlineStr">
        <is>
          <t>v12_quick_engine.py:422 x8</t>
        </is>
      </c>
      <c r="IM28" s="26" t="n"/>
    </row>
    <row r="29" ht="10.5" customHeight="1" s="67">
      <c r="A29" s="26" t="inlineStr">
        <is>
          <t>BTC_GUARANTEED_REENTRY_MAX_AGE_BARS</t>
        </is>
      </c>
      <c r="B29" s="26" t="inlineStr">
        <is>
          <t>1.0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ez_manage.py:4471 top()</t>
        </is>
      </c>
      <c r="IL29" s="26" t="inlineStr">
        <is>
          <t>v12_quick_engine.py:422 x8</t>
        </is>
      </c>
      <c r="IM29" s="26" t="n"/>
    </row>
    <row r="30" ht="10.5" customHeight="1" s="67">
      <c r="A30" s="26" t="inlineStr">
        <is>
          <t>BTC_GUARANTEED_REENTRY_MAX_AGE_BARS</t>
        </is>
      </c>
      <c r="B30" s="26" t="inlineStr">
        <is>
          <t>2.0</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ez_manage.py:4471 top()</t>
        </is>
      </c>
      <c r="IL30" s="26" t="inlineStr">
        <is>
          <t>v12_quick_engine.py:422 x8</t>
        </is>
      </c>
      <c r="IM30" s="26" t="n"/>
    </row>
    <row r="31" ht="10.5" customHeight="1" s="67">
      <c r="A31" s="26" t="inlineStr">
        <is>
          <t>BTC_GUARANTEED_REENTRY_MIN_GAP_BARS</t>
        </is>
      </c>
      <c r="B31" s="26" t="inlineStr">
        <is>
          <t>2</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ez_manage.py:4472 top()</t>
        </is>
      </c>
      <c r="IL31" s="26" t="inlineStr">
        <is>
          <t>v12_quick_engine.py:429 x8</t>
        </is>
      </c>
      <c r="IM31" s="26" t="n"/>
    </row>
    <row r="32" ht="10.5" customHeight="1" s="67">
      <c r="A32" s="26" t="inlineStr">
        <is>
          <t>BTC_GUARANTEED_REENTRY_MIN_GAP_BARS</t>
        </is>
      </c>
      <c r="B32" s="26" t="inlineStr">
        <is>
          <t>4</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ez_manage.py:4472 top()</t>
        </is>
      </c>
      <c r="IL32" s="26" t="inlineStr">
        <is>
          <t>v12_quick_engine.py:429 x8</t>
        </is>
      </c>
      <c r="IM32" s="26" t="n"/>
    </row>
    <row r="33" ht="10.5" customHeight="1" s="67">
      <c r="A33" s="27" t="inlineStr">
        <is>
          <t>BTC_GUARANTEED_REENTRY_MIN_GAP_BARS</t>
        </is>
      </c>
      <c r="B33" s="27" t="inlineStr">
        <is>
          <t>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YES</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ez_manage.py:4472 top()</t>
        </is>
      </c>
      <c r="IL33" s="26" t="inlineStr">
        <is>
          <t>v12_quick_engine.py:429 x8</t>
        </is>
      </c>
      <c r="IM33" s="26" t="n"/>
    </row>
    <row r="34" ht="10.5" customHeight="1" s="67">
      <c r="A34" s="26" t="inlineStr">
        <is>
          <t>BTC_GUARANTEED_REENTRY_MIN_GAP_BARS</t>
        </is>
      </c>
      <c r="B34" s="26" t="inlineStr">
        <is>
          <t>6</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ez_manage.py:4472 top()</t>
        </is>
      </c>
      <c r="IL34" s="26" t="inlineStr">
        <is>
          <t>v12_quick_engine.py:429 x8</t>
        </is>
      </c>
      <c r="IM34" s="26" t="n"/>
    </row>
    <row r="35" ht="10.5" customHeight="1" s="67">
      <c r="A35" s="26" t="inlineStr">
        <is>
          <t>BTC_GUARANTEED_REENTRY_MIN_GAP_BARS</t>
        </is>
      </c>
      <c r="B35" s="26" t="inlineStr">
        <is>
          <t>8</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ez_manage.py:4472 top()</t>
        </is>
      </c>
      <c r="IL35" s="26" t="inlineStr">
        <is>
          <t>v12_quick_engine.py:429 x8</t>
        </is>
      </c>
      <c r="IM35" s="26" t="n"/>
    </row>
    <row r="36" ht="10.5" customHeight="1" s="67">
      <c r="A36" s="26" t="inlineStr">
        <is>
          <t>DELTA_REENTRY_Z_THRESHOLD</t>
        </is>
      </c>
      <c r="B36" s="26" t="inlineStr">
        <is>
          <t>0.5</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4" t="n"/>
      <c r="FT36" s="34"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ez_manage.py:196 check_reentry_delta_tolerant()</t>
        </is>
      </c>
      <c r="IL36" s="26" t="inlineStr">
        <is>
          <t>v12_quick_engine.py:1647 x7</t>
        </is>
      </c>
      <c r="IM36" s="26" t="n"/>
    </row>
    <row r="37" ht="10.5" customHeight="1" s="67">
      <c r="A37" s="26" t="inlineStr">
        <is>
          <t>DELTA_REENTRY_Z_THRESHOLD</t>
        </is>
      </c>
      <c r="B37" s="26" t="inlineStr">
        <is>
          <t>0.75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4" t="n"/>
      <c r="FT37" s="34"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ez_manage.py:196 check_reentry_delta_tolerant()</t>
        </is>
      </c>
      <c r="IL37" s="26" t="inlineStr">
        <is>
          <t>v12_quick_engine.py:1647 x7</t>
        </is>
      </c>
      <c r="IM37" s="26" t="n"/>
    </row>
    <row r="38" ht="10.5" customHeight="1" s="67">
      <c r="A38" s="27" t="inlineStr">
        <is>
          <t>DELTA_REENTRY_Z_THRESHOLD</t>
        </is>
      </c>
      <c r="B38" s="27"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4" t="n"/>
      <c r="FT38" s="34"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ez_manage.py:196 check_reentry_delta_tolerant()</t>
        </is>
      </c>
      <c r="IL38" s="26" t="inlineStr">
        <is>
          <t>v12_quick_engine.py:1647 x7</t>
        </is>
      </c>
      <c r="IM38" s="26" t="n"/>
    </row>
    <row r="39" ht="10.5" customHeight="1" s="67">
      <c r="A39" s="26" t="inlineStr">
        <is>
          <t>DELTA_REENTRY_Z_THRESHOLD</t>
        </is>
      </c>
      <c r="B39" s="26" t="inlineStr">
        <is>
          <t>1.25</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ez_manage.py:196 check_reentry_delta_tolerant()</t>
        </is>
      </c>
      <c r="IL39" s="26" t="inlineStr">
        <is>
          <t>v12_quick_engine.py:1647 x7</t>
        </is>
      </c>
      <c r="IM39" s="26" t="n"/>
    </row>
    <row r="40" ht="10.5" customHeight="1" s="67">
      <c r="A40" s="26" t="inlineStr">
        <is>
          <t>DELTA_REENTRY_Z_THRESHOLD</t>
        </is>
      </c>
      <c r="B40" s="26" t="inlineStr">
        <is>
          <t>1.5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4" t="n"/>
      <c r="CA40" s="34" t="n"/>
      <c r="CB40" s="34" t="n"/>
      <c r="CC40" s="34" t="n"/>
      <c r="CD40" s="34"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ez_manage.py:196 check_reentry_delta_tolerant()</t>
        </is>
      </c>
      <c r="IL40" s="26" t="inlineStr">
        <is>
          <t>v12_quick_engine.py:1647 x7</t>
        </is>
      </c>
      <c r="IM40" s="26" t="n"/>
    </row>
    <row r="41" ht="10.5" customHeight="1" s="67">
      <c r="A41" s="27" t="inlineStr">
        <is>
          <t>DIRECTION_FAVORABLE_REENTRY_ENABLED</t>
        </is>
      </c>
      <c r="B41" s="27" t="inlineStr">
        <is>
          <t>False</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ez_manage.py:5976 top()</t>
        </is>
      </c>
      <c r="IL41" s="26" t="inlineStr">
        <is>
          <t>v12_quick_engine.py:979 x6</t>
        </is>
      </c>
      <c r="IM41" s="26" t="n"/>
    </row>
    <row r="42" ht="10.5" customHeight="1" s="67">
      <c r="A42" s="26" t="inlineStr">
        <is>
          <t>DIRECTION_FAVORABLE_REENTRY_ENABLED</t>
        </is>
      </c>
      <c r="B42" s="26" t="inlineStr">
        <is>
          <t>True</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ez_manage.py:5976 top()</t>
        </is>
      </c>
      <c r="IL42" s="26" t="inlineStr">
        <is>
          <t>v12_quick_engine.py:979 x6</t>
        </is>
      </c>
      <c r="IM42" s="26" t="n"/>
    </row>
    <row r="43" ht="10.5" customHeight="1" s="67">
      <c r="A43" s="27" t="inlineStr">
        <is>
          <t>FOLLOW_THROUGH_REENTRY_ENABLED</t>
        </is>
      </c>
      <c r="B43" s="27"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YES</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4" t="n"/>
      <c r="FT43" s="34"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ez_manage.py:1189 top()</t>
        </is>
      </c>
      <c r="IL43" s="26" t="inlineStr">
        <is>
          <t>v12_quick_engine.py:1394 x5</t>
        </is>
      </c>
      <c r="IM43" s="26" t="n"/>
    </row>
    <row r="44" ht="10.5" customHeight="1" s="67">
      <c r="A44" s="26" t="inlineStr">
        <is>
          <t>FOLLOW_THROUGH_REENTRY_ENABLED</t>
        </is>
      </c>
      <c r="B44" s="26"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ez_manage.py:1189 top()</t>
        </is>
      </c>
      <c r="IL44" s="26" t="inlineStr">
        <is>
          <t>v12_quick_engine.py:1394 x5</t>
        </is>
      </c>
      <c r="IM44" s="26" t="n"/>
    </row>
    <row r="45" ht="10.5" customHeight="1" s="67">
      <c r="A45" s="27" t="inlineStr">
        <is>
          <t>GUARANTEED_REENTRY_DELTA_GATE_ENABLED</t>
        </is>
      </c>
      <c r="B45" s="27" t="inlineStr">
        <is>
          <t>False</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YES</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4" t="n"/>
      <c r="CA45" s="34" t="n"/>
      <c r="CB45" s="34" t="n"/>
      <c r="CC45" s="34" t="n"/>
      <c r="CD45" s="34"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ez_manage.py:4773 top()</t>
        </is>
      </c>
      <c r="IL45" s="26" t="inlineStr">
        <is>
          <t>v12_quick_engine.py:1939 x4</t>
        </is>
      </c>
      <c r="IM45" s="26" t="n"/>
    </row>
    <row r="46" ht="10.5" customHeight="1" s="67">
      <c r="A46" s="26" t="inlineStr">
        <is>
          <t>GUARANTEED_REENTRY_DELTA_GATE_ENABLED</t>
        </is>
      </c>
      <c r="B46" s="26" t="inlineStr">
        <is>
          <t>True</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4" t="n"/>
      <c r="CA46" s="34" t="n"/>
      <c r="CB46" s="34" t="n"/>
      <c r="CC46" s="34" t="n"/>
      <c r="CD46" s="34"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ez_manage.py:4773 top()</t>
        </is>
      </c>
      <c r="IL46" s="26" t="inlineStr">
        <is>
          <t>v12_quick_engine.py:1939 x4</t>
        </is>
      </c>
      <c r="IM46" s="26" t="n"/>
    </row>
    <row r="47" ht="10.5" customHeight="1" s="67">
      <c r="A47" s="26" t="inlineStr">
        <is>
          <t>GUARANTEED_REENTRY_K_HIGH_BLOCK</t>
        </is>
      </c>
      <c r="B47" s="26" t="inlineStr">
        <is>
          <t>40.0</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ez_manage.py:4776 top()</t>
        </is>
      </c>
      <c r="IL47" s="26" t="inlineStr">
        <is>
          <t>v12_quick_engine.py:1943 x4</t>
        </is>
      </c>
      <c r="IM47" s="26" t="n"/>
    </row>
    <row r="48" ht="10.5" customHeight="1" s="67">
      <c r="A48" s="26" t="inlineStr">
        <is>
          <t>GUARANTEED_REENTRY_K_HIGH_BLOCK</t>
        </is>
      </c>
      <c r="B48" s="26" t="inlineStr">
        <is>
          <t>60.0</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ez_manage.py:4776 top()</t>
        </is>
      </c>
      <c r="IL48" s="26" t="inlineStr">
        <is>
          <t>v12_quick_engine.py:1943 x4</t>
        </is>
      </c>
      <c r="IM48" s="26" t="n"/>
    </row>
    <row r="49" ht="10.5" customHeight="1" s="67">
      <c r="A49" s="27" t="inlineStr">
        <is>
          <t>GUARANTEED_REENTRY_K_HIGH_BLOCK</t>
        </is>
      </c>
      <c r="B49" s="27" t="inlineStr">
        <is>
          <t>80.0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ez_manage.py:4776 top()</t>
        </is>
      </c>
      <c r="IL49" s="26" t="inlineStr">
        <is>
          <t>v12_quick_engine.py:1943 x4</t>
        </is>
      </c>
      <c r="IM49" s="26" t="n"/>
    </row>
    <row r="50" ht="10.5" customHeight="1" s="67">
      <c r="A50" s="26" t="inlineStr">
        <is>
          <t>GUARANTEED_REENTRY_K_HIGH_BLOCK</t>
        </is>
      </c>
      <c r="B50" s="26" t="inlineStr">
        <is>
          <t>100.0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ez_manage.py:4776 top()</t>
        </is>
      </c>
      <c r="IL50" s="26" t="inlineStr">
        <is>
          <t>v12_quick_engine.py:1943 x4</t>
        </is>
      </c>
      <c r="IM50" s="26" t="n"/>
    </row>
    <row r="51" ht="10.5" customHeight="1" s="67">
      <c r="A51" s="26" t="inlineStr">
        <is>
          <t>GUARANTEED_REENTRY_K_HIGH_BLOCK</t>
        </is>
      </c>
      <c r="B51" s="26" t="inlineStr">
        <is>
          <t>120.0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ez_manage.py:4776 top()</t>
        </is>
      </c>
      <c r="IL51" s="26" t="inlineStr">
        <is>
          <t>v12_quick_engine.py:1943 x4</t>
        </is>
      </c>
      <c r="IM51" s="26" t="n"/>
    </row>
    <row r="52" ht="10.5" customHeight="1" s="67">
      <c r="A52" s="26" t="inlineStr">
        <is>
          <t>GUARANTEED_REENTRY_K_LOW_BLOCK</t>
        </is>
      </c>
      <c r="B52" s="26" t="inlineStr">
        <is>
          <t>10.0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ez_manage.py:4777 top()</t>
        </is>
      </c>
      <c r="IL52" s="26" t="inlineStr">
        <is>
          <t>v12_quick_engine.py:1944 x4</t>
        </is>
      </c>
      <c r="IM52" s="26" t="n"/>
    </row>
    <row r="53" ht="10.5" customHeight="1" s="67">
      <c r="A53" s="26" t="inlineStr">
        <is>
          <t>GUARANTEED_REENTRY_K_LOW_BLOCK</t>
        </is>
      </c>
      <c r="B53" s="26" t="inlineStr">
        <is>
          <t>15.0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ez_manage.py:4777 top()</t>
        </is>
      </c>
      <c r="IL53" s="26" t="inlineStr">
        <is>
          <t>v12_quick_engine.py:1944 x4</t>
        </is>
      </c>
      <c r="IM53" s="26" t="n"/>
    </row>
    <row r="54" ht="10.5" customHeight="1" s="67">
      <c r="A54" s="27" t="inlineStr">
        <is>
          <t>GUARANTEED_REENTRY_K_LOW_BLOCK</t>
        </is>
      </c>
      <c r="B54" s="27" t="inlineStr">
        <is>
          <t>20.0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ez_manage.py:4777 top()</t>
        </is>
      </c>
      <c r="IL54" s="26" t="inlineStr">
        <is>
          <t>v12_quick_engine.py:1944 x4</t>
        </is>
      </c>
      <c r="IM54" s="26" t="n"/>
    </row>
    <row r="55" ht="10.5" customHeight="1" s="67">
      <c r="A55" s="26" t="inlineStr">
        <is>
          <t>GUARANTEED_REENTRY_K_LOW_BLOCK</t>
        </is>
      </c>
      <c r="B55" s="26" t="inlineStr">
        <is>
          <t>25.0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4" t="n"/>
      <c r="FT55" s="34"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ez_manage.py:4777 top()</t>
        </is>
      </c>
      <c r="IL55" s="26" t="inlineStr">
        <is>
          <t>v12_quick_engine.py:1944 x4</t>
        </is>
      </c>
      <c r="IM55" s="26" t="n"/>
    </row>
    <row r="56" ht="10.5" customHeight="1" s="67">
      <c r="A56" s="26" t="inlineStr">
        <is>
          <t>GUARANTEED_REENTRY_K_LOW_BLOCK</t>
        </is>
      </c>
      <c r="B56" s="26" t="inlineStr">
        <is>
          <t>30.0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ez_manage.py:4777 top()</t>
        </is>
      </c>
      <c r="IL56" s="26" t="inlineStr">
        <is>
          <t>v12_quick_engine.py:1944 x4</t>
        </is>
      </c>
      <c r="IM56" s="26" t="n"/>
    </row>
    <row r="57" ht="10.5" customHeight="1" s="67">
      <c r="A57" s="26" t="inlineStr">
        <is>
          <t>GUARANTEED_REENTRY_STRICT_CONFIRMATION</t>
        </is>
      </c>
      <c r="B57" s="26"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ez_manage.py:4778 top()</t>
        </is>
      </c>
      <c r="IL57" s="26" t="inlineStr">
        <is>
          <t>v12_quick_engine.py:1946 x6</t>
        </is>
      </c>
      <c r="IM57" s="26" t="n"/>
    </row>
    <row r="58" ht="10.5" customHeight="1" s="67">
      <c r="A58" s="27" t="inlineStr">
        <is>
          <t>GUARANTEED_REENTRY_STRICT_CONFIRMATION</t>
        </is>
      </c>
      <c r="B58" s="27" t="inlineStr">
        <is>
          <t>True</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ez_manage.py:4778 top()</t>
        </is>
      </c>
      <c r="IL58" s="26" t="inlineStr">
        <is>
          <t>v12_quick_engine.py:1946 x6</t>
        </is>
      </c>
      <c r="IM58" s="26" t="n"/>
    </row>
    <row r="59" ht="10.5" customHeight="1" s="67">
      <c r="A59" s="26" t="inlineStr">
        <is>
          <t>GUARANTEED_REENTRY_TIGHT_STOP_ENABLED</t>
        </is>
      </c>
      <c r="B59" s="26" t="inlineStr">
        <is>
          <t>False</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4" t="n"/>
      <c r="CZ59" s="34" t="n"/>
      <c r="DA59" s="34" t="n"/>
      <c r="DB59" s="34" t="n"/>
      <c r="DC59" s="34"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4" t="n"/>
      <c r="ED59" s="34" t="n"/>
      <c r="EE59" s="34" t="n"/>
      <c r="EF59" s="34" t="n"/>
      <c r="EG59" s="34"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ez_manage.py:4779 top()</t>
        </is>
      </c>
      <c r="IL59" s="26" t="inlineStr">
        <is>
          <t>v12_quick_engine.py:1947 x3</t>
        </is>
      </c>
      <c r="IM59" s="26" t="n"/>
    </row>
    <row r="60" ht="10.5" customHeight="1" s="67">
      <c r="A60" s="27" t="inlineStr">
        <is>
          <t>GUARANTEED_REENTRY_TIGHT_STOP_ENABLED</t>
        </is>
      </c>
      <c r="B60" s="27" t="inlineStr">
        <is>
          <t>True</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4" t="n"/>
      <c r="CZ60" s="34" t="n"/>
      <c r="DA60" s="34" t="n"/>
      <c r="DB60" s="34" t="n"/>
      <c r="DC60" s="34"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4" t="n"/>
      <c r="ED60" s="34" t="n"/>
      <c r="EE60" s="34" t="n"/>
      <c r="EF60" s="34" t="n"/>
      <c r="EG60" s="34"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ez_manage.py:4779 top()</t>
        </is>
      </c>
      <c r="IL60" s="26" t="inlineStr">
        <is>
          <t>v12_quick_engine.py:1947 x3</t>
        </is>
      </c>
      <c r="IM60" s="26" t="n"/>
    </row>
    <row r="61" ht="10.5" customHeight="1" s="67">
      <c r="A61" s="26" t="inlineStr">
        <is>
          <t>GUARANTEED_REENTRY_TIGHT_STOP_MAX_AGE_S</t>
        </is>
      </c>
      <c r="B61" s="26" t="inlineStr">
        <is>
          <t>900.0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4" t="n"/>
      <c r="CZ61" s="34" t="n"/>
      <c r="DA61" s="34" t="n"/>
      <c r="DB61" s="34" t="n"/>
      <c r="DC61" s="34"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4" t="n"/>
      <c r="ED61" s="34" t="n"/>
      <c r="EE61" s="34" t="n"/>
      <c r="EF61" s="34" t="n"/>
      <c r="EG61" s="34"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ez_manage.py:4780 top()</t>
        </is>
      </c>
      <c r="IL61" s="26" t="inlineStr">
        <is>
          <t>v12_quick_engine.py:1948 x4</t>
        </is>
      </c>
      <c r="IM61" s="26" t="n"/>
    </row>
    <row r="62" ht="10.5" customHeight="1" s="67">
      <c r="A62" s="26" t="inlineStr">
        <is>
          <t>GUARANTEED_REENTRY_TIGHT_STOP_MAX_AGE_S</t>
        </is>
      </c>
      <c r="B62" s="26" t="inlineStr">
        <is>
          <t>1350.0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4" t="n"/>
      <c r="CZ62" s="34" t="n"/>
      <c r="DA62" s="34" t="n"/>
      <c r="DB62" s="34" t="n"/>
      <c r="DC62" s="34"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4" t="n"/>
      <c r="ED62" s="34" t="n"/>
      <c r="EE62" s="34" t="n"/>
      <c r="EF62" s="34" t="n"/>
      <c r="EG62" s="34"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4" t="n"/>
      <c r="FT62" s="34"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ez_manage.py:4780 top()</t>
        </is>
      </c>
      <c r="IL62" s="26" t="inlineStr">
        <is>
          <t>v12_quick_engine.py:1948 x4</t>
        </is>
      </c>
      <c r="IM62" s="26" t="n"/>
    </row>
    <row r="63" ht="10.5" customHeight="1" s="67">
      <c r="A63" s="27" t="inlineStr">
        <is>
          <t>GUARANTEED_REENTRY_TIGHT_STOP_MAX_AGE_S</t>
        </is>
      </c>
      <c r="B63" s="27" t="inlineStr">
        <is>
          <t>1800.0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YES</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4" t="n"/>
      <c r="CZ63" s="34" t="n"/>
      <c r="DA63" s="34" t="n"/>
      <c r="DB63" s="34" t="n"/>
      <c r="DC63" s="34"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4" t="n"/>
      <c r="ED63" s="34" t="n"/>
      <c r="EE63" s="34" t="n"/>
      <c r="EF63" s="34" t="n"/>
      <c r="EG63" s="34"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4" t="n"/>
      <c r="FT63" s="34"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ez_manage.py:4780 top()</t>
        </is>
      </c>
      <c r="IL63" s="26" t="inlineStr">
        <is>
          <t>v12_quick_engine.py:1948 x4</t>
        </is>
      </c>
      <c r="IM63" s="26" t="n"/>
    </row>
    <row r="64" ht="10.5" customHeight="1" s="67">
      <c r="A64" s="26" t="inlineStr">
        <is>
          <t>GUARANTEED_REENTRY_TIGHT_STOP_MAX_AGE_S</t>
        </is>
      </c>
      <c r="B64" s="26" t="inlineStr">
        <is>
          <t>2250.0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4" t="n"/>
      <c r="CZ64" s="34" t="n"/>
      <c r="DA64" s="34" t="n"/>
      <c r="DB64" s="34" t="n"/>
      <c r="DC64" s="34"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4" t="n"/>
      <c r="ED64" s="34" t="n"/>
      <c r="EE64" s="34" t="n"/>
      <c r="EF64" s="34" t="n"/>
      <c r="EG64" s="34"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ez_manage.py:4780 top()</t>
        </is>
      </c>
      <c r="IL64" s="26" t="inlineStr">
        <is>
          <t>v12_quick_engine.py:1948 x4</t>
        </is>
      </c>
      <c r="IM64" s="26" t="n"/>
    </row>
    <row r="65" ht="10.5" customHeight="1" s="67">
      <c r="A65" s="26" t="inlineStr">
        <is>
          <t>GUARANTEED_REENTRY_TIGHT_STOP_MAX_AGE_S</t>
        </is>
      </c>
      <c r="B65" s="26" t="inlineStr">
        <is>
          <t>2700.0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4" t="n"/>
      <c r="CZ65" s="34" t="n"/>
      <c r="DA65" s="34" t="n"/>
      <c r="DB65" s="34" t="n"/>
      <c r="DC65" s="34"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4" t="n"/>
      <c r="ED65" s="34" t="n"/>
      <c r="EE65" s="34" t="n"/>
      <c r="EF65" s="34" t="n"/>
      <c r="EG65" s="34"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ez_manage.py:4780 top()</t>
        </is>
      </c>
      <c r="IL65" s="26" t="inlineStr">
        <is>
          <t>v12_quick_engine.py:1948 x4</t>
        </is>
      </c>
      <c r="IM65" s="26" t="n"/>
    </row>
    <row r="66" ht="10.5" customHeight="1" s="67">
      <c r="A66" s="26" t="inlineStr">
        <is>
          <t>GUARANTEED_REENTRY_TIGHT_STOP_MIN_AGE_S</t>
        </is>
      </c>
      <c r="B66" s="26" t="inlineStr">
        <is>
          <t>30.0</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4" t="n"/>
      <c r="CZ66" s="34" t="n"/>
      <c r="DA66" s="34" t="n"/>
      <c r="DB66" s="34" t="n"/>
      <c r="DC66" s="34"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4" t="n"/>
      <c r="ED66" s="34" t="n"/>
      <c r="EE66" s="34" t="n"/>
      <c r="EF66" s="34" t="n"/>
      <c r="EG66" s="34"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ez_manage.py:4781 top()</t>
        </is>
      </c>
      <c r="IL66" s="26" t="inlineStr">
        <is>
          <t>v12_quick_engine.py:1949 x4</t>
        </is>
      </c>
      <c r="IM66" s="26" t="n"/>
    </row>
    <row r="67" ht="10.5" customHeight="1" s="67">
      <c r="A67" s="26" t="inlineStr">
        <is>
          <t>GUARANTEED_REENTRY_TIGHT_STOP_MIN_AGE_S</t>
        </is>
      </c>
      <c r="B67" s="26" t="inlineStr">
        <is>
          <t>45.0</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4" t="n"/>
      <c r="CZ67" s="34" t="n"/>
      <c r="DA67" s="34" t="n"/>
      <c r="DB67" s="34" t="n"/>
      <c r="DC67" s="34"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4" t="n"/>
      <c r="ED67" s="34" t="n"/>
      <c r="EE67" s="34" t="n"/>
      <c r="EF67" s="34" t="n"/>
      <c r="EG67" s="34"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ez_manage.py:4781 top()</t>
        </is>
      </c>
      <c r="IL67" s="26" t="inlineStr">
        <is>
          <t>v12_quick_engine.py:1949 x4</t>
        </is>
      </c>
      <c r="IM67" s="26" t="n"/>
    </row>
    <row r="68" ht="10.5" customHeight="1" s="67">
      <c r="A68" s="27" t="inlineStr">
        <is>
          <t>GUARANTEED_REENTRY_TIGHT_STOP_MIN_AGE_S</t>
        </is>
      </c>
      <c r="B68" s="27" t="inlineStr">
        <is>
          <t>60.0</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YES</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4" t="n"/>
      <c r="CZ68" s="34" t="n"/>
      <c r="DA68" s="34" t="n"/>
      <c r="DB68" s="34" t="n"/>
      <c r="DC68" s="34"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4" t="n"/>
      <c r="ED68" s="34" t="n"/>
      <c r="EE68" s="34" t="n"/>
      <c r="EF68" s="34" t="n"/>
      <c r="EG68" s="34"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4" t="n"/>
      <c r="FT68" s="34"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ez_manage.py:4781 top()</t>
        </is>
      </c>
      <c r="IL68" s="26" t="inlineStr">
        <is>
          <t>v12_quick_engine.py:1949 x4</t>
        </is>
      </c>
      <c r="IM68" s="26" t="n"/>
    </row>
    <row r="69" ht="10.5" customHeight="1" s="67">
      <c r="A69" s="26" t="inlineStr">
        <is>
          <t>GUARANTEED_REENTRY_TIGHT_STOP_MIN_AGE_S</t>
        </is>
      </c>
      <c r="B69" s="26" t="inlineStr">
        <is>
          <t>75.0</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4" t="n"/>
      <c r="CZ69" s="34" t="n"/>
      <c r="DA69" s="34" t="n"/>
      <c r="DB69" s="34" t="n"/>
      <c r="DC69" s="34"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4" t="n"/>
      <c r="ED69" s="34" t="n"/>
      <c r="EE69" s="34" t="n"/>
      <c r="EF69" s="34" t="n"/>
      <c r="EG69" s="34"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ez_manage.py:4781 top()</t>
        </is>
      </c>
      <c r="IL69" s="26" t="inlineStr">
        <is>
          <t>v12_quick_engine.py:1949 x4</t>
        </is>
      </c>
      <c r="IM69" s="26" t="n"/>
    </row>
    <row r="70" ht="10.5" customHeight="1" s="67">
      <c r="A70" s="26" t="inlineStr">
        <is>
          <t>GUARANTEED_REENTRY_TIGHT_STOP_MIN_AGE_S</t>
        </is>
      </c>
      <c r="B70" s="26" t="inlineStr">
        <is>
          <t>90.0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4" t="n"/>
      <c r="CZ70" s="34" t="n"/>
      <c r="DA70" s="34" t="n"/>
      <c r="DB70" s="34" t="n"/>
      <c r="DC70" s="34"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4" t="n"/>
      <c r="ED70" s="34" t="n"/>
      <c r="EE70" s="34" t="n"/>
      <c r="EF70" s="34" t="n"/>
      <c r="EG70" s="34"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4" t="n"/>
      <c r="FT70" s="34"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ez_manage.py:4781 top()</t>
        </is>
      </c>
      <c r="IL70" s="26" t="inlineStr">
        <is>
          <t>v12_quick_engine.py:1949 x4</t>
        </is>
      </c>
      <c r="IM70" s="26" t="n"/>
    </row>
    <row r="71" ht="10.5" customHeight="1" s="67">
      <c r="A71" s="26" t="inlineStr">
        <is>
          <t>GUARANTEED_REENTRY_TIGHT_STOP_PCT</t>
        </is>
      </c>
      <c r="B71" s="26" t="inlineStr">
        <is>
          <t>0.25</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4" t="n"/>
      <c r="CZ71" s="34" t="n"/>
      <c r="DA71" s="34" t="n"/>
      <c r="DB71" s="34" t="n"/>
      <c r="DC71" s="34"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4" t="n"/>
      <c r="ED71" s="34" t="n"/>
      <c r="EE71" s="34" t="n"/>
      <c r="EF71" s="34" t="n"/>
      <c r="EG71" s="34"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ez_manage.py:4782 top()</t>
        </is>
      </c>
      <c r="IL71" s="26" t="inlineStr">
        <is>
          <t>v12_quick_engine.py:1950 x7</t>
        </is>
      </c>
      <c r="IM71" s="26" t="n"/>
    </row>
    <row r="72" ht="10.5" customHeight="1" s="67">
      <c r="A72" s="26" t="inlineStr">
        <is>
          <t>GUARANTEED_REENTRY_TIGHT_STOP_PCT</t>
        </is>
      </c>
      <c r="B72" s="26" t="inlineStr">
        <is>
          <t>0.375</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4" t="n"/>
      <c r="CZ72" s="34" t="n"/>
      <c r="DA72" s="34" t="n"/>
      <c r="DB72" s="34" t="n"/>
      <c r="DC72" s="34"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4" t="n"/>
      <c r="ED72" s="34" t="n"/>
      <c r="EE72" s="34" t="n"/>
      <c r="EF72" s="34" t="n"/>
      <c r="EG72" s="34"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ez_manage.py:4782 top()</t>
        </is>
      </c>
      <c r="IL72" s="26" t="inlineStr">
        <is>
          <t>v12_quick_engine.py:1950 x7</t>
        </is>
      </c>
      <c r="IM72" s="26" t="n"/>
    </row>
    <row r="73" ht="10.5" customHeight="1" s="67">
      <c r="A73" s="27" t="inlineStr">
        <is>
          <t>GUARANTEED_REENTRY_TIGHT_STOP_PCT</t>
        </is>
      </c>
      <c r="B73" s="27" t="inlineStr">
        <is>
          <t>0.5</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YES</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4" t="n"/>
      <c r="CZ73" s="34" t="n"/>
      <c r="DA73" s="34" t="n"/>
      <c r="DB73" s="34" t="n"/>
      <c r="DC73" s="34"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4" t="n"/>
      <c r="ED73" s="34" t="n"/>
      <c r="EE73" s="34" t="n"/>
      <c r="EF73" s="34" t="n"/>
      <c r="EG73" s="34"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ez_manage.py:4782 top()</t>
        </is>
      </c>
      <c r="IL73" s="26" t="inlineStr">
        <is>
          <t>v12_quick_engine.py:1950 x7</t>
        </is>
      </c>
      <c r="IM73" s="26" t="n"/>
    </row>
    <row r="74" ht="10.5" customHeight="1" s="67">
      <c r="A74" s="26" t="inlineStr">
        <is>
          <t>GUARANTEED_REENTRY_TIGHT_STOP_PCT</t>
        </is>
      </c>
      <c r="B74" s="26" t="inlineStr">
        <is>
          <t>0.625</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4" t="n"/>
      <c r="CZ74" s="34" t="n"/>
      <c r="DA74" s="34" t="n"/>
      <c r="DB74" s="34" t="n"/>
      <c r="DC74" s="34"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4" t="n"/>
      <c r="ED74" s="34" t="n"/>
      <c r="EE74" s="34" t="n"/>
      <c r="EF74" s="34" t="n"/>
      <c r="EG74" s="34"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ez_manage.py:4782 top()</t>
        </is>
      </c>
      <c r="IL74" s="26" t="inlineStr">
        <is>
          <t>v12_quick_engine.py:1950 x7</t>
        </is>
      </c>
      <c r="IM74" s="26" t="n"/>
    </row>
    <row r="75" ht="10.5" customHeight="1" s="67">
      <c r="A75" s="26" t="inlineStr">
        <is>
          <t>GUARANTEED_REENTRY_TIGHT_STOP_PCT</t>
        </is>
      </c>
      <c r="B75" s="26" t="inlineStr">
        <is>
          <t>0.75</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4" t="n"/>
      <c r="CZ75" s="34" t="n"/>
      <c r="DA75" s="34" t="n"/>
      <c r="DB75" s="34" t="n"/>
      <c r="DC75" s="34"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4" t="n"/>
      <c r="ED75" s="34" t="n"/>
      <c r="EE75" s="34" t="n"/>
      <c r="EF75" s="34" t="n"/>
      <c r="EG75" s="34"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ez_manage.py:4782 top()</t>
        </is>
      </c>
      <c r="IL75" s="26" t="inlineStr">
        <is>
          <t>v12_quick_engine.py:1950 x7</t>
        </is>
      </c>
      <c r="IM75" s="26" t="n"/>
    </row>
    <row r="76" ht="10.5" customHeight="1" s="67">
      <c r="A76" s="26" t="inlineStr">
        <is>
          <t>LEGACY_PROC_SINGLE_REENTRY</t>
        </is>
      </c>
      <c r="B76" s="26" t="inlineStr">
        <is>
          <t>0</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ez_manage.py:3418 top()</t>
        </is>
      </c>
      <c r="IL76" s="26" t="inlineStr">
        <is>
          <t>v12_quick_engine.py:2119 x5</t>
        </is>
      </c>
      <c r="IM76" s="26" t="n"/>
    </row>
    <row r="77" ht="10.5" customHeight="1" s="67">
      <c r="A77" s="26" t="inlineStr">
        <is>
          <t>LEGACY_PROC_SINGLE_REENTRY</t>
        </is>
      </c>
      <c r="B77" s="26" t="inlineStr">
        <is>
          <t>0.5</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ez_manage.py:3418 top()</t>
        </is>
      </c>
      <c r="IL77" s="26" t="inlineStr">
        <is>
          <t>v12_quick_engine.py:2119 x5</t>
        </is>
      </c>
      <c r="IM77" s="26" t="n"/>
    </row>
    <row r="78" ht="10.5" customHeight="1" s="67">
      <c r="A78" s="26" t="inlineStr">
        <is>
          <t>LEGACY_PROC_SINGLE_REENTRY</t>
        </is>
      </c>
      <c r="B78" s="26" t="inlineStr">
        <is>
          <t>1.0</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ez_manage.py:3418 top()</t>
        </is>
      </c>
      <c r="IL78" s="26" t="inlineStr">
        <is>
          <t>v12_quick_engine.py:2119 x5</t>
        </is>
      </c>
      <c r="IM78" s="26" t="n"/>
    </row>
    <row r="79" ht="10.5" customHeight="1" s="67">
      <c r="A79" s="26" t="inlineStr">
        <is>
          <t>LEGACY_PROC_SINGLE_REENTRY</t>
        </is>
      </c>
      <c r="B79" s="26" t="inlineStr">
        <is>
          <t>2.0</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ez_manage.py:3418 top()</t>
        </is>
      </c>
      <c r="IL79" s="26" t="inlineStr">
        <is>
          <t>v12_quick_engine.py:2119 x5</t>
        </is>
      </c>
      <c r="IM79" s="26" t="n"/>
    </row>
    <row r="80" ht="10.5" customHeight="1" s="67">
      <c r="A80" s="26" t="inlineStr">
        <is>
          <t>LEGACY_REENTRY_PSR_DC_BOUNCE</t>
        </is>
      </c>
      <c r="B80" s="26" t="inlineStr">
        <is>
          <t>0</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ez_manage.py:3422 top()</t>
        </is>
      </c>
      <c r="IL80" s="26" t="inlineStr">
        <is>
          <t>v12_quick_engine.py:2123 x5</t>
        </is>
      </c>
      <c r="IM80" s="26" t="n"/>
    </row>
    <row r="81" ht="10.5" customHeight="1" s="67">
      <c r="A81" s="26" t="inlineStr">
        <is>
          <t>LEGACY_REENTRY_PSR_DC_BOUNCE</t>
        </is>
      </c>
      <c r="B81" s="26" t="inlineStr">
        <is>
          <t>0.5</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ez_manage.py:3422 top()</t>
        </is>
      </c>
      <c r="IL81" s="26" t="inlineStr">
        <is>
          <t>v12_quick_engine.py:2123 x5</t>
        </is>
      </c>
      <c r="IM81" s="26" t="n"/>
    </row>
    <row r="82" ht="10.5" customHeight="1" s="67">
      <c r="A82" s="26" t="inlineStr">
        <is>
          <t>LEGACY_REENTRY_PSR_DC_BOUNCE</t>
        </is>
      </c>
      <c r="B82" s="26" t="inlineStr">
        <is>
          <t>1.0</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ez_manage.py:3422 top()</t>
        </is>
      </c>
      <c r="IL82" s="26" t="inlineStr">
        <is>
          <t>v12_quick_engine.py:2123 x5</t>
        </is>
      </c>
      <c r="IM82" s="26" t="n"/>
    </row>
    <row r="83" ht="10.5" customHeight="1" s="67">
      <c r="A83" s="26" t="inlineStr">
        <is>
          <t>LEGACY_REENTRY_PSR_DC_BOUNCE</t>
        </is>
      </c>
      <c r="B83" s="26" t="inlineStr">
        <is>
          <t>2.0</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ez_manage.py:3422 top()</t>
        </is>
      </c>
      <c r="IL83" s="26" t="inlineStr">
        <is>
          <t>v12_quick_engine.py:2123 x5</t>
        </is>
      </c>
      <c r="IM83" s="26" t="n"/>
    </row>
    <row r="84" ht="10.5" customHeight="1" s="67">
      <c r="A84" s="26" t="inlineStr">
        <is>
          <t>LEGACY_REENTRY_PSR_FULL_DC</t>
        </is>
      </c>
      <c r="B84" s="26" t="inlineStr">
        <is>
          <t>0</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ez_manage.py:3423 top()</t>
        </is>
      </c>
      <c r="IL84" s="26" t="inlineStr">
        <is>
          <t>v12_quick_engine.py:2124 x5</t>
        </is>
      </c>
      <c r="IM84" s="26" t="n"/>
    </row>
    <row r="85" ht="10.5" customHeight="1" s="67">
      <c r="A85" s="26" t="inlineStr">
        <is>
          <t>LEGACY_REENTRY_PSR_FULL_DC</t>
        </is>
      </c>
      <c r="B85" s="26" t="inlineStr">
        <is>
          <t>0.5</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ez_manage.py:3423 top()</t>
        </is>
      </c>
      <c r="IL85" s="26" t="inlineStr">
        <is>
          <t>v12_quick_engine.py:2124 x5</t>
        </is>
      </c>
      <c r="IM85" s="26" t="n"/>
    </row>
    <row r="86" ht="10.5" customHeight="1" s="67">
      <c r="A86" s="26" t="inlineStr">
        <is>
          <t>LEGACY_REENTRY_PSR_FULL_DC</t>
        </is>
      </c>
      <c r="B86" s="26" t="inlineStr">
        <is>
          <t>1.0</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ez_manage.py:3423 top()</t>
        </is>
      </c>
      <c r="IL86" s="26" t="inlineStr">
        <is>
          <t>v12_quick_engine.py:2124 x5</t>
        </is>
      </c>
      <c r="IM86" s="26" t="n"/>
    </row>
    <row r="87" ht="10.5" customHeight="1" s="67">
      <c r="A87" s="26" t="inlineStr">
        <is>
          <t>LEGACY_REENTRY_PSR_FULL_DC</t>
        </is>
      </c>
      <c r="B87" s="26" t="inlineStr">
        <is>
          <t>2.0</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4" t="n"/>
      <c r="FT87" s="34"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ez_manage.py:3423 top()</t>
        </is>
      </c>
      <c r="IL87" s="26" t="inlineStr">
        <is>
          <t>v12_quick_engine.py:2124 x5</t>
        </is>
      </c>
      <c r="IM87" s="26" t="n"/>
    </row>
    <row r="88" ht="10.5" customHeight="1" s="67">
      <c r="A88" s="26" t="inlineStr">
        <is>
          <t>LEGACY_REENTRY_PSR_K_DC_CROSSOVER</t>
        </is>
      </c>
      <c r="B88" s="26" t="inlineStr">
        <is>
          <t>0</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ez_manage.py:3424 top()</t>
        </is>
      </c>
      <c r="IL88" s="26" t="inlineStr">
        <is>
          <t>v12_quick_engine.py:2125 x5</t>
        </is>
      </c>
      <c r="IM88" s="26" t="n"/>
    </row>
    <row r="89" ht="10.5" customHeight="1" s="67">
      <c r="A89" s="26" t="inlineStr">
        <is>
          <t>LEGACY_REENTRY_PSR_K_DC_CROSSOVER</t>
        </is>
      </c>
      <c r="B89" s="26" t="inlineStr">
        <is>
          <t>0.5</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ez_manage.py:3424 top()</t>
        </is>
      </c>
      <c r="IL89" s="26" t="inlineStr">
        <is>
          <t>v12_quick_engine.py:2125 x5</t>
        </is>
      </c>
      <c r="IM89" s="26" t="n"/>
    </row>
    <row r="90" ht="10.5" customHeight="1" s="67">
      <c r="A90" s="26" t="inlineStr">
        <is>
          <t>LEGACY_REENTRY_PSR_K_DC_CROSSOVER</t>
        </is>
      </c>
      <c r="B90" s="26" t="inlineStr">
        <is>
          <t>1.0</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ez_manage.py:3424 top()</t>
        </is>
      </c>
      <c r="IL90" s="26" t="inlineStr">
        <is>
          <t>v12_quick_engine.py:2125 x5</t>
        </is>
      </c>
      <c r="IM90" s="26" t="n"/>
    </row>
    <row r="91" ht="10.5" customHeight="1" s="67">
      <c r="A91" s="26" t="inlineStr">
        <is>
          <t>LEGACY_REENTRY_PSR_K_DC_CROSSOVER</t>
        </is>
      </c>
      <c r="B91" s="26" t="inlineStr">
        <is>
          <t>2.0</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ez_manage.py:3424 top()</t>
        </is>
      </c>
      <c r="IL91" s="26" t="inlineStr">
        <is>
          <t>v12_quick_engine.py:2125 x5</t>
        </is>
      </c>
      <c r="IM91" s="26" t="n"/>
    </row>
    <row r="92" ht="10.5" customHeight="1" s="67">
      <c r="A92" s="26" t="inlineStr">
        <is>
          <t>LEGACY_REENTRY_PSR_QUICK_RECOVERY</t>
        </is>
      </c>
      <c r="B92" s="26" t="inlineStr">
        <is>
          <t>0</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4" t="n"/>
      <c r="AC92" s="34" t="n"/>
      <c r="AD92" s="34" t="n"/>
      <c r="AE92" s="34" t="n"/>
      <c r="AF92" s="34" t="n"/>
      <c r="AG92" s="34" t="n"/>
      <c r="AH92" s="34" t="n"/>
      <c r="AI92" s="34" t="n"/>
      <c r="AJ92" s="34" t="n"/>
      <c r="AK92" s="34"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ez_manage.py:3425 top()</t>
        </is>
      </c>
      <c r="IL92" s="26" t="inlineStr">
        <is>
          <t>v12_quick_engine.py:2126 x4</t>
        </is>
      </c>
      <c r="IM92" s="26" t="n"/>
    </row>
    <row r="93" ht="10.5" customHeight="1" s="67">
      <c r="A93" s="26" t="inlineStr">
        <is>
          <t>LEGACY_REENTRY_PSR_QUICK_RECOVERY</t>
        </is>
      </c>
      <c r="B93" s="26" t="inlineStr">
        <is>
          <t>0.5</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NO</t>
        </is>
      </c>
      <c r="M93" s="33" t="n"/>
      <c r="N93" s="33" t="n"/>
      <c r="O93" s="33" t="n"/>
      <c r="P93" s="33" t="n"/>
      <c r="Q93" s="33" t="n"/>
      <c r="R93" s="33" t="n"/>
      <c r="S93" s="33" t="n"/>
      <c r="T93" s="33" t="n"/>
      <c r="U93" s="33" t="n"/>
      <c r="V93" s="33" t="n"/>
      <c r="W93" s="33" t="n"/>
      <c r="X93" s="33" t="n"/>
      <c r="Y93" s="33" t="n"/>
      <c r="Z93" s="33" t="n"/>
      <c r="AA93" s="33" t="n"/>
      <c r="AB93" s="34" t="n"/>
      <c r="AC93" s="34" t="n"/>
      <c r="AD93" s="34" t="n"/>
      <c r="AE93" s="34" t="n"/>
      <c r="AF93" s="34" t="n"/>
      <c r="AG93" s="34" t="n"/>
      <c r="AH93" s="34" t="n"/>
      <c r="AI93" s="34" t="n"/>
      <c r="AJ93" s="34" t="n"/>
      <c r="AK93" s="34"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ez_manage.py:3425 top()</t>
        </is>
      </c>
      <c r="IL93" s="26" t="inlineStr">
        <is>
          <t>v12_quick_engine.py:2126 x4</t>
        </is>
      </c>
      <c r="IM93" s="26" t="n"/>
    </row>
    <row r="94" ht="10.5" customHeight="1" s="67">
      <c r="A94" s="26" t="inlineStr">
        <is>
          <t>LEGACY_REENTRY_PSR_QUICK_RECOVERY</t>
        </is>
      </c>
      <c r="B94" s="26" t="inlineStr">
        <is>
          <t>1.0</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4" t="n"/>
      <c r="AC94" s="34" t="n"/>
      <c r="AD94" s="34" t="n"/>
      <c r="AE94" s="34" t="n"/>
      <c r="AF94" s="34" t="n"/>
      <c r="AG94" s="34" t="n"/>
      <c r="AH94" s="34" t="n"/>
      <c r="AI94" s="34" t="n"/>
      <c r="AJ94" s="34" t="n"/>
      <c r="AK94" s="34"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ez_manage.py:3425 top()</t>
        </is>
      </c>
      <c r="IL94" s="26" t="inlineStr">
        <is>
          <t>v12_quick_engine.py:2126 x4</t>
        </is>
      </c>
      <c r="IM94" s="26" t="n"/>
    </row>
    <row r="95" ht="10.5" customHeight="1" s="67">
      <c r="A95" s="26" t="inlineStr">
        <is>
          <t>LEGACY_REENTRY_PSR_QUICK_RECOVERY</t>
        </is>
      </c>
      <c r="B95" s="26" t="inlineStr">
        <is>
          <t>2.0</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4" t="n"/>
      <c r="AC95" s="34" t="n"/>
      <c r="AD95" s="34" t="n"/>
      <c r="AE95" s="34" t="n"/>
      <c r="AF95" s="34" t="n"/>
      <c r="AG95" s="34" t="n"/>
      <c r="AH95" s="34" t="n"/>
      <c r="AI95" s="34" t="n"/>
      <c r="AJ95" s="34" t="n"/>
      <c r="AK95" s="34"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ez_manage.py:3425 top()</t>
        </is>
      </c>
      <c r="IL95" s="26" t="inlineStr">
        <is>
          <t>v12_quick_engine.py:2126 x4</t>
        </is>
      </c>
      <c r="IM95" s="26" t="n"/>
    </row>
    <row r="96" ht="10.5" customHeight="1" s="67">
      <c r="A96" s="26" t="inlineStr">
        <is>
          <t>MANDATORY_REENTRY_ALLOW_WT0_STRONG_CROSS</t>
        </is>
      </c>
      <c r="B96" s="26" t="inlineStr">
        <is>
          <t>0</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4" t="n"/>
      <c r="AW96" s="34" t="n"/>
      <c r="AX96" s="34" t="n"/>
      <c r="AY96" s="34" t="n"/>
      <c r="AZ96" s="34"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ez_manage.py:4960 top()</t>
        </is>
      </c>
      <c r="IL96" s="26" t="inlineStr">
        <is>
          <t>v12_quick_engine.py:2245 x4</t>
        </is>
      </c>
      <c r="IM96" s="26" t="n"/>
    </row>
    <row r="97" ht="10.5" customHeight="1" s="67">
      <c r="A97" s="26" t="inlineStr">
        <is>
          <t>MANDATORY_REENTRY_ALLOW_WT0_STRONG_CROSS</t>
        </is>
      </c>
      <c r="B97" s="26" t="inlineStr">
        <is>
          <t>0.5</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4" t="n"/>
      <c r="AW97" s="34" t="n"/>
      <c r="AX97" s="34" t="n"/>
      <c r="AY97" s="34" t="n"/>
      <c r="AZ97" s="34"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ez_manage.py:4960 top()</t>
        </is>
      </c>
      <c r="IL97" s="26" t="inlineStr">
        <is>
          <t>v12_quick_engine.py:2245 x4</t>
        </is>
      </c>
      <c r="IM97" s="26" t="n"/>
    </row>
    <row r="98" ht="10.5" customHeight="1" s="67">
      <c r="A98" s="26" t="inlineStr">
        <is>
          <t>MANDATORY_REENTRY_ALLOW_WT0_STRONG_CROSS</t>
        </is>
      </c>
      <c r="B98" s="26" t="inlineStr">
        <is>
          <t>1.0</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4" t="n"/>
      <c r="FT98" s="34"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ez_manage.py:4960 top()</t>
        </is>
      </c>
      <c r="IL98" s="26" t="inlineStr">
        <is>
          <t>v12_quick_engine.py:2245 x4</t>
        </is>
      </c>
      <c r="IM98" s="26" t="n"/>
    </row>
    <row r="99" ht="10.5" customHeight="1" s="67">
      <c r="A99" s="26" t="inlineStr">
        <is>
          <t>MANDATORY_REENTRY_ALLOW_WT0_STRONG_CROSS</t>
        </is>
      </c>
      <c r="B99" s="26" t="inlineStr">
        <is>
          <t>2.0</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ez_manage.py:4960 top()</t>
        </is>
      </c>
      <c r="IL99" s="26" t="inlineStr">
        <is>
          <t>v12_quick_engine.py:2245 x4</t>
        </is>
      </c>
      <c r="IM99" s="26" t="n"/>
    </row>
    <row r="100" ht="10.5" customHeight="1" s="67">
      <c r="A100" s="26" t="inlineStr">
        <is>
          <t>MANDATORY_REENTRY_K_HIGH_BLOCK</t>
        </is>
      </c>
      <c r="B100" s="26" t="inlineStr">
        <is>
          <t>0</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ez_manage.py:4961 top()</t>
        </is>
      </c>
      <c r="IL100" s="26" t="inlineStr">
        <is>
          <t>v12_quick_engine.py:2247 x2</t>
        </is>
      </c>
      <c r="IM100" s="26" t="n"/>
    </row>
    <row r="101" ht="10.5" customHeight="1" s="67">
      <c r="A101" s="26" t="inlineStr">
        <is>
          <t>MANDATORY_REENTRY_K_HIGH_BLOCK</t>
        </is>
      </c>
      <c r="B101" s="26" t="inlineStr">
        <is>
          <t>0.5</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ez_manage.py:4961 top()</t>
        </is>
      </c>
      <c r="IL101" s="26" t="inlineStr">
        <is>
          <t>v12_quick_engine.py:2247 x2</t>
        </is>
      </c>
      <c r="IM101" s="26" t="n"/>
    </row>
    <row r="102" ht="10.5" customHeight="1" s="67">
      <c r="A102" s="26" t="inlineStr">
        <is>
          <t>MANDATORY_REENTRY_K_HIGH_BLOCK</t>
        </is>
      </c>
      <c r="B102" s="26" t="inlineStr">
        <is>
          <t>1.0</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ez_manage.py:4961 top()</t>
        </is>
      </c>
      <c r="IL102" s="26" t="inlineStr">
        <is>
          <t>v12_quick_engine.py:2247 x2</t>
        </is>
      </c>
      <c r="IM102" s="26" t="n"/>
    </row>
    <row r="103" ht="10.5" customHeight="1" s="67">
      <c r="A103" s="26" t="inlineStr">
        <is>
          <t>MANDATORY_REENTRY_K_HIGH_BLOCK</t>
        </is>
      </c>
      <c r="B103" s="26" t="inlineStr">
        <is>
          <t>2.0</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ez_manage.py:4961 top()</t>
        </is>
      </c>
      <c r="IL103" s="26" t="inlineStr">
        <is>
          <t>v12_quick_engine.py:2247 x2</t>
        </is>
      </c>
      <c r="IM103" s="26" t="n"/>
    </row>
    <row r="104" ht="10.5" customHeight="1" s="67">
      <c r="A104" s="26" t="inlineStr">
        <is>
          <t>MANDATORY_REENTRY_K_LOW_BLOCK</t>
        </is>
      </c>
      <c r="B104" s="26" t="inlineStr">
        <is>
          <t>0</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ez_manage.py:4962 top()</t>
        </is>
      </c>
      <c r="IL104" s="26" t="inlineStr">
        <is>
          <t>v12_quick_engine.py:2248 x2</t>
        </is>
      </c>
      <c r="IM104" s="26" t="n"/>
    </row>
    <row r="105" ht="10.5" customHeight="1" s="67">
      <c r="A105" s="26" t="inlineStr">
        <is>
          <t>MANDATORY_REENTRY_K_LOW_BLOCK</t>
        </is>
      </c>
      <c r="B105" s="26" t="inlineStr">
        <is>
          <t>0.5</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ez_manage.py:4962 top()</t>
        </is>
      </c>
      <c r="IL105" s="26" t="inlineStr">
        <is>
          <t>v12_quick_engine.py:2248 x2</t>
        </is>
      </c>
      <c r="IM105" s="26" t="n"/>
    </row>
    <row r="106" ht="10.5" customHeight="1" s="67">
      <c r="A106" s="26" t="inlineStr">
        <is>
          <t>MANDATORY_REENTRY_K_LOW_BLOCK</t>
        </is>
      </c>
      <c r="B106" s="26" t="inlineStr">
        <is>
          <t>1.0</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ez_manage.py:4962 top()</t>
        </is>
      </c>
      <c r="IL106" s="26" t="inlineStr">
        <is>
          <t>v12_quick_engine.py:2248 x2</t>
        </is>
      </c>
      <c r="IM106" s="26" t="n"/>
    </row>
    <row r="107" ht="10.5" customHeight="1" s="67">
      <c r="A107" s="26" t="inlineStr">
        <is>
          <t>MANDATORY_REENTRY_K_LOW_BLOCK</t>
        </is>
      </c>
      <c r="B107" s="26" t="inlineStr">
        <is>
          <t>2.0</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ez_manage.py:4962 top()</t>
        </is>
      </c>
      <c r="IL107" s="26" t="inlineStr">
        <is>
          <t>v12_quick_engine.py:2248 x2</t>
        </is>
      </c>
      <c r="IM107" s="26" t="n"/>
    </row>
    <row r="108" ht="10.5" customHeight="1" s="67">
      <c r="A108" s="26" t="inlineStr">
        <is>
          <t>MANDATORY_REENTRY_REQUIRE_K_NOT_EXTREME</t>
        </is>
      </c>
      <c r="B108" s="26" t="inlineStr">
        <is>
          <t>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ez_manage.py:4964 top()</t>
        </is>
      </c>
      <c r="IL108" s="26" t="inlineStr">
        <is>
          <t>v12_quick_engine.py:2250 x2</t>
        </is>
      </c>
      <c r="IM108" s="26" t="n"/>
    </row>
    <row r="109" ht="10.5" customHeight="1" s="67">
      <c r="A109" s="26" t="inlineStr">
        <is>
          <t>MANDATORY_REENTRY_REQUIRE_K_NOT_EXTREME</t>
        </is>
      </c>
      <c r="B109" s="26" t="inlineStr">
        <is>
          <t>0.5</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ez_manage.py:4964 top()</t>
        </is>
      </c>
      <c r="IL109" s="26" t="inlineStr">
        <is>
          <t>v12_quick_engine.py:2250 x2</t>
        </is>
      </c>
      <c r="IM109" s="26" t="n"/>
    </row>
    <row r="110" ht="10.5" customHeight="1" s="67">
      <c r="A110" s="26" t="inlineStr">
        <is>
          <t>MANDATORY_REENTRY_REQUIRE_K_NOT_EXTREME</t>
        </is>
      </c>
      <c r="B110" s="26" t="inlineStr">
        <is>
          <t>1.0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ez_manage.py:4964 top()</t>
        </is>
      </c>
      <c r="IL110" s="26" t="inlineStr">
        <is>
          <t>v12_quick_engine.py:2250 x2</t>
        </is>
      </c>
      <c r="IM110" s="26" t="n"/>
    </row>
    <row r="111" ht="10.5" customHeight="1" s="67">
      <c r="A111" s="26" t="inlineStr">
        <is>
          <t>MANDATORY_REENTRY_REQUIRE_K_NOT_EXTREME</t>
        </is>
      </c>
      <c r="B111" s="26" t="inlineStr">
        <is>
          <t>2.0</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ez_manage.py:4964 top()</t>
        </is>
      </c>
      <c r="IL111" s="26" t="inlineStr">
        <is>
          <t>v12_quick_engine.py:2250 x2</t>
        </is>
      </c>
      <c r="IM111" s="26" t="n"/>
    </row>
    <row r="112" ht="10.5" customHeight="1" s="67">
      <c r="A112" s="27" t="inlineStr">
        <is>
          <t>MU_CORRECTION_REENTRY_ENABLED</t>
        </is>
      </c>
      <c r="B112" s="27" t="inlineStr">
        <is>
          <t>False</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ez_manage.py:5077 top()</t>
        </is>
      </c>
      <c r="IL112" s="26" t="inlineStr">
        <is>
          <t>v12_quick_engine.py:2463 x3</t>
        </is>
      </c>
      <c r="IM112" s="26" t="n"/>
    </row>
    <row r="113" ht="10.5" customHeight="1" s="67">
      <c r="A113" s="26" t="inlineStr">
        <is>
          <t>MU_CORRECTION_REENTRY_ENABLED</t>
        </is>
      </c>
      <c r="B113" s="26" t="inlineStr">
        <is>
          <t>True</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YES</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ez_manage.py:5077 top()</t>
        </is>
      </c>
      <c r="IL113" s="26" t="inlineStr">
        <is>
          <t>v12_quick_engine.py:2463 x3</t>
        </is>
      </c>
      <c r="IM113" s="26" t="n"/>
    </row>
    <row r="114" ht="10.5" customHeight="1" s="67">
      <c r="A114" s="26" t="inlineStr">
        <is>
          <t>OBLIGATORY_REENTRY_DEFAULT_SIZE_MULT</t>
        </is>
      </c>
      <c r="B114" s="26" t="inlineStr">
        <is>
          <t>0</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4" t="n"/>
      <c r="HJ114" s="34" t="n"/>
      <c r="HK114" s="34" t="n"/>
      <c r="HL114" s="34" t="n"/>
      <c r="HM114" s="34"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ez_manage.py:5108 top()</t>
        </is>
      </c>
      <c r="IL114" s="26" t="inlineStr">
        <is>
          <t>v12_quick_engine.py:2499 x2</t>
        </is>
      </c>
      <c r="IM114" s="26" t="n"/>
    </row>
    <row r="115" ht="10.5" customHeight="1" s="67">
      <c r="A115" s="26" t="inlineStr">
        <is>
          <t>OBLIGATORY_REENTRY_DEFAULT_SIZE_MULT</t>
        </is>
      </c>
      <c r="B115" s="26" t="inlineStr">
        <is>
          <t>0.5</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4" t="n"/>
      <c r="HJ115" s="34" t="n"/>
      <c r="HK115" s="34" t="n"/>
      <c r="HL115" s="34" t="n"/>
      <c r="HM115" s="34"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ez_manage.py:5108 top()</t>
        </is>
      </c>
      <c r="IL115" s="26" t="inlineStr">
        <is>
          <t>v12_quick_engine.py:2499 x2</t>
        </is>
      </c>
      <c r="IM115" s="26" t="n"/>
    </row>
    <row r="116" ht="10.5" customHeight="1" s="67">
      <c r="A116" s="27" t="inlineStr">
        <is>
          <t>OBLIGATORY_REENTRY_DEFAULT_SIZE_MULT</t>
        </is>
      </c>
      <c r="B116" s="69" t="n">
        <v>0</v>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4" t="n"/>
      <c r="FT116" s="34"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4" t="n"/>
      <c r="HJ116" s="34" t="n"/>
      <c r="HK116" s="34" t="n"/>
      <c r="HL116" s="34" t="n"/>
      <c r="HM116" s="34"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ez_manage.py:5108 top()</t>
        </is>
      </c>
      <c r="IL116" s="26" t="inlineStr">
        <is>
          <t>v12_quick_engine.py:2499 x2</t>
        </is>
      </c>
      <c r="IM116" s="26" t="n"/>
    </row>
    <row r="117" ht="10.5" customHeight="1" s="67">
      <c r="A117" s="26" t="inlineStr">
        <is>
          <t>OBLIGATORY_REENTRY_DEFAULT_SIZE_MULT</t>
        </is>
      </c>
      <c r="B117" s="26" t="inlineStr">
        <is>
          <t>2.0</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YES</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4" t="n"/>
      <c r="HJ117" s="34" t="n"/>
      <c r="HK117" s="34" t="n"/>
      <c r="HL117" s="34" t="n"/>
      <c r="HM117" s="34"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ez_manage.py:5108 top()</t>
        </is>
      </c>
      <c r="IL117" s="26" t="inlineStr">
        <is>
          <t>v12_quick_engine.py:2499 x2</t>
        </is>
      </c>
      <c r="IM117" s="26" t="n"/>
    </row>
    <row r="118" ht="10.5" customHeight="1" s="67">
      <c r="A118" s="26" t="inlineStr">
        <is>
          <t>OBLIGATORY_REENTRY_ENABLED</t>
        </is>
      </c>
      <c r="B118" s="26" t="inlineStr">
        <is>
          <t>False</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ez_manage.py:5109 top()</t>
        </is>
      </c>
      <c r="IL118" s="26" t="inlineStr">
        <is>
          <t>v12_quick_engine.py:2500 x2</t>
        </is>
      </c>
      <c r="IM118" s="26" t="n"/>
    </row>
    <row r="119" ht="10.5" customHeight="1" s="67">
      <c r="A119" s="27" t="inlineStr">
        <is>
          <t>OBLIGATORY_REENTRY_ENABLED</t>
        </is>
      </c>
      <c r="B119" s="69" t="b">
        <v>0</v>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ez_manage.py:5109 top()</t>
        </is>
      </c>
      <c r="IL119" s="26" t="inlineStr">
        <is>
          <t>v12_quick_engine.py:2500 x2</t>
        </is>
      </c>
      <c r="IM119" s="26" t="n"/>
    </row>
    <row r="120" ht="10.5" customHeight="1" s="67">
      <c r="A120" s="26" t="inlineStr">
        <is>
          <t>OBLIGATORY_REENTRY_K15_HIGH_BLOCK</t>
        </is>
      </c>
      <c r="B120" s="26" t="inlineStr">
        <is>
          <t>0</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YES</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ez_manage.py:5110 top()</t>
        </is>
      </c>
      <c r="IL120" s="26" t="inlineStr">
        <is>
          <t>v12_quick_engine.py:2501 x4</t>
        </is>
      </c>
      <c r="IM120" s="26" t="n"/>
    </row>
    <row r="121" ht="10.5" customHeight="1" s="67">
      <c r="A121" s="26" t="inlineStr">
        <is>
          <t>OBLIGATORY_REENTRY_K15_HIGH_BLOCK</t>
        </is>
      </c>
      <c r="B121" s="26" t="inlineStr">
        <is>
          <t>0.5</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ez_manage.py:5110 top()</t>
        </is>
      </c>
      <c r="IL121" s="26" t="inlineStr">
        <is>
          <t>v12_quick_engine.py:2501 x4</t>
        </is>
      </c>
      <c r="IM121" s="26" t="n"/>
    </row>
    <row r="122" ht="10.5" customHeight="1" s="67">
      <c r="A122" s="26" t="inlineStr">
        <is>
          <t>OBLIGATORY_REENTRY_K15_HIGH_BLOCK</t>
        </is>
      </c>
      <c r="B122" s="26" t="inlineStr">
        <is>
          <t>1.0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ez_manage.py:5110 top()</t>
        </is>
      </c>
      <c r="IL122" s="26" t="inlineStr">
        <is>
          <t>v12_quick_engine.py:2501 x4</t>
        </is>
      </c>
      <c r="IM122" s="26" t="n"/>
    </row>
    <row r="123" ht="10.5" customHeight="1" s="67">
      <c r="A123" s="26" t="inlineStr">
        <is>
          <t>OBLIGATORY_REENTRY_K15_HIGH_BLOCK</t>
        </is>
      </c>
      <c r="B123" s="26" t="inlineStr">
        <is>
          <t>2.0</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ez_manage.py:5110 top()</t>
        </is>
      </c>
      <c r="IL123" s="26" t="inlineStr">
        <is>
          <t>v12_quick_engine.py:2501 x4</t>
        </is>
      </c>
      <c r="IM123" s="26" t="n"/>
    </row>
    <row r="124" ht="10.5" customHeight="1" s="67">
      <c r="A124" s="26" t="inlineStr">
        <is>
          <t>OBLIGATORY_REENTRY_K15_HIGH_SIZE_FRAC</t>
        </is>
      </c>
      <c r="B124" s="26" t="inlineStr">
        <is>
          <t>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4" t="n"/>
      <c r="HJ124" s="34" t="n"/>
      <c r="HK124" s="34" t="n"/>
      <c r="HL124" s="34" t="n"/>
      <c r="HM124" s="34"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ez_manage.py:5111 top()</t>
        </is>
      </c>
      <c r="IL124" s="26" t="inlineStr">
        <is>
          <t>v12_quick_engine.py:2502 x4</t>
        </is>
      </c>
      <c r="IM124" s="26" t="n"/>
    </row>
    <row r="125" ht="10.5" customHeight="1" s="67">
      <c r="A125" s="27" t="inlineStr">
        <is>
          <t>OBLIGATORY_REENTRY_K15_HIGH_SIZE_FRAC</t>
        </is>
      </c>
      <c r="B125" s="69" t="n">
        <v>0</v>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YES</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4" t="n"/>
      <c r="HJ125" s="34" t="n"/>
      <c r="HK125" s="34" t="n"/>
      <c r="HL125" s="34" t="n"/>
      <c r="HM125" s="34"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ez_manage.py:5111 top()</t>
        </is>
      </c>
      <c r="IL125" s="26" t="inlineStr">
        <is>
          <t>v12_quick_engine.py:2502 x4</t>
        </is>
      </c>
      <c r="IM125" s="26" t="n"/>
    </row>
    <row r="126" ht="10.5" customHeight="1" s="67">
      <c r="A126" s="26" t="inlineStr">
        <is>
          <t>OBLIGATORY_REENTRY_K15_HIGH_SIZE_FRAC</t>
        </is>
      </c>
      <c r="B126" s="26" t="inlineStr">
        <is>
          <t>1.0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4" t="n"/>
      <c r="HJ126" s="34" t="n"/>
      <c r="HK126" s="34" t="n"/>
      <c r="HL126" s="34" t="n"/>
      <c r="HM126" s="34"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ez_manage.py:5111 top()</t>
        </is>
      </c>
      <c r="IL126" s="26" t="inlineStr">
        <is>
          <t>v12_quick_engine.py:2502 x4</t>
        </is>
      </c>
      <c r="IM126" s="26" t="n"/>
    </row>
    <row r="127" ht="10.5" customHeight="1" s="67">
      <c r="A127" s="26" t="inlineStr">
        <is>
          <t>OBLIGATORY_REENTRY_K15_HIGH_SIZE_FRAC</t>
        </is>
      </c>
      <c r="B127" s="26" t="inlineStr">
        <is>
          <t>2.0</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4" t="n"/>
      <c r="HJ127" s="34" t="n"/>
      <c r="HK127" s="34" t="n"/>
      <c r="HL127" s="34" t="n"/>
      <c r="HM127" s="34"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ez_manage.py:5111 top()</t>
        </is>
      </c>
      <c r="IL127" s="26" t="inlineStr">
        <is>
          <t>v12_quick_engine.py:2502 x4</t>
        </is>
      </c>
      <c r="IM127" s="26" t="n"/>
    </row>
    <row r="128" ht="10.5" customHeight="1" s="67">
      <c r="A128" s="26" t="inlineStr">
        <is>
          <t>OBLIGATORY_REENTRY_SCORE_TIER1</t>
        </is>
      </c>
      <c r="B128" s="26" t="inlineStr">
        <is>
          <t>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ez_manage.py:5113 top()</t>
        </is>
      </c>
      <c r="IL128" s="26" t="inlineStr">
        <is>
          <t>v12_quick_engine.py:2504 x4</t>
        </is>
      </c>
      <c r="IM128" s="26" t="n"/>
    </row>
    <row r="129" ht="10.5" customHeight="1" s="67">
      <c r="A129" s="26" t="inlineStr">
        <is>
          <t>OBLIGATORY_REENTRY_SCORE_TIER1</t>
        </is>
      </c>
      <c r="B129" s="26" t="inlineStr">
        <is>
          <t>0.5</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ez_manage.py:5113 top()</t>
        </is>
      </c>
      <c r="IL129" s="26" t="inlineStr">
        <is>
          <t>v12_quick_engine.py:2504 x4</t>
        </is>
      </c>
      <c r="IM129" s="26" t="n"/>
    </row>
    <row r="130" ht="10.5" customHeight="1" s="67">
      <c r="A130" s="26" t="inlineStr">
        <is>
          <t>OBLIGATORY_REENTRY_SCORE_TIER1</t>
        </is>
      </c>
      <c r="B130" s="26" t="inlineStr">
        <is>
          <t>1.0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ez_manage.py:5113 top()</t>
        </is>
      </c>
      <c r="IL130" s="26" t="inlineStr">
        <is>
          <t>v12_quick_engine.py:2504 x4</t>
        </is>
      </c>
      <c r="IM130" s="26" t="n"/>
    </row>
    <row r="131" ht="10.5" customHeight="1" s="67">
      <c r="A131" s="26" t="inlineStr">
        <is>
          <t>OBLIGATORY_REENTRY_SCORE_TIER1</t>
        </is>
      </c>
      <c r="B131" s="26" t="inlineStr">
        <is>
          <t>2.0</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ez_manage.py:5113 top()</t>
        </is>
      </c>
      <c r="IL131" s="26" t="inlineStr">
        <is>
          <t>v12_quick_engine.py:2504 x4</t>
        </is>
      </c>
      <c r="IM131" s="26" t="n"/>
    </row>
    <row r="132" ht="10.5" customHeight="1" s="67">
      <c r="A132" s="26" t="inlineStr">
        <is>
          <t>OBLIGATORY_REENTRY_SCORE_TIER2</t>
        </is>
      </c>
      <c r="B132" s="26" t="inlineStr">
        <is>
          <t>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ez_manage.py:5114 top()</t>
        </is>
      </c>
      <c r="IL132" s="26" t="inlineStr">
        <is>
          <t>v12_quick_engine.py:2505 x4</t>
        </is>
      </c>
      <c r="IM132" s="26" t="n"/>
    </row>
    <row r="133" ht="10.5" customHeight="1" s="67">
      <c r="A133" s="26" t="inlineStr">
        <is>
          <t>OBLIGATORY_REENTRY_SCORE_TIER2</t>
        </is>
      </c>
      <c r="B133" s="26" t="inlineStr">
        <is>
          <t>0.5</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ez_manage.py:5114 top()</t>
        </is>
      </c>
      <c r="IL133" s="26" t="inlineStr">
        <is>
          <t>v12_quick_engine.py:2505 x4</t>
        </is>
      </c>
      <c r="IM133" s="26" t="n"/>
    </row>
    <row r="134" ht="10.5" customHeight="1" s="67">
      <c r="A134" s="26" t="inlineStr">
        <is>
          <t>OBLIGATORY_REENTRY_SCORE_TIER2</t>
        </is>
      </c>
      <c r="B134" s="26" t="inlineStr">
        <is>
          <t>1.0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ez_manage.py:5114 top()</t>
        </is>
      </c>
      <c r="IL134" s="26" t="inlineStr">
        <is>
          <t>v12_quick_engine.py:2505 x4</t>
        </is>
      </c>
      <c r="IM134" s="26" t="n"/>
    </row>
    <row r="135" ht="10.5" customHeight="1" s="67">
      <c r="A135" s="26" t="inlineStr">
        <is>
          <t>OBLIGATORY_REENTRY_SCORE_TIER2</t>
        </is>
      </c>
      <c r="B135" s="26" t="inlineStr">
        <is>
          <t>2.0</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ez_manage.py:5114 top()</t>
        </is>
      </c>
      <c r="IL135" s="26" t="inlineStr">
        <is>
          <t>v12_quick_engine.py:2505 x4</t>
        </is>
      </c>
      <c r="IM135" s="26" t="n"/>
    </row>
    <row r="136" ht="10.5" customHeight="1" s="67">
      <c r="A136" s="26" t="inlineStr">
        <is>
          <t>OBLIGATORY_REENTRY_SCORE_TIER3</t>
        </is>
      </c>
      <c r="B136" s="26" t="inlineStr">
        <is>
          <t>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ez_manage.py:5115 top()</t>
        </is>
      </c>
      <c r="IL136" s="26" t="inlineStr">
        <is>
          <t>v12_quick_engine.py:2506 x4</t>
        </is>
      </c>
      <c r="IM136" s="26" t="n"/>
    </row>
    <row r="137" ht="10.5" customHeight="1" s="67">
      <c r="A137" s="26" t="inlineStr">
        <is>
          <t>OBLIGATORY_REENTRY_SCORE_TIER3</t>
        </is>
      </c>
      <c r="B137" s="26" t="inlineStr">
        <is>
          <t>0.5</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ez_manage.py:5115 top()</t>
        </is>
      </c>
      <c r="IL137" s="26" t="inlineStr">
        <is>
          <t>v12_quick_engine.py:2506 x4</t>
        </is>
      </c>
      <c r="IM137" s="26" t="n"/>
    </row>
    <row r="138" ht="10.5" customHeight="1" s="67">
      <c r="A138" s="26" t="inlineStr">
        <is>
          <t>OBLIGATORY_REENTRY_SCORE_TIER3</t>
        </is>
      </c>
      <c r="B138" s="26" t="inlineStr">
        <is>
          <t>1.0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ez_manage.py:5115 top()</t>
        </is>
      </c>
      <c r="IL138" s="26" t="inlineStr">
        <is>
          <t>v12_quick_engine.py:2506 x4</t>
        </is>
      </c>
      <c r="IM138" s="26" t="n"/>
    </row>
    <row r="139" ht="10.5" customHeight="1" s="67">
      <c r="A139" s="26" t="inlineStr">
        <is>
          <t>OBLIGATORY_REENTRY_SCORE_TIER3</t>
        </is>
      </c>
      <c r="B139" s="26" t="inlineStr">
        <is>
          <t>2.0</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ez_manage.py:5115 top()</t>
        </is>
      </c>
      <c r="IL139" s="26" t="inlineStr">
        <is>
          <t>v12_quick_engine.py:2506 x4</t>
        </is>
      </c>
      <c r="IM139" s="26" t="n"/>
    </row>
    <row r="140" ht="10.5" customHeight="1" s="67">
      <c r="A140" s="26" t="inlineStr">
        <is>
          <t>OBLIGATORY_REENTRY_SHORT_K15_LOW_BLOCK</t>
        </is>
      </c>
      <c r="B140" s="26" t="inlineStr">
        <is>
          <t>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ez_manage.py:5117 top()</t>
        </is>
      </c>
      <c r="IL140" s="26" t="inlineStr">
        <is>
          <t>v12_quick_engine.py:2508 x4</t>
        </is>
      </c>
      <c r="IM140" s="26" t="n"/>
    </row>
    <row r="141" ht="10.5" customHeight="1" s="67">
      <c r="A141" s="26" t="inlineStr">
        <is>
          <t>OBLIGATORY_REENTRY_SHORT_K15_LOW_BLOCK</t>
        </is>
      </c>
      <c r="B141" s="26" t="inlineStr">
        <is>
          <t>0.5</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ez_manage.py:5117 top()</t>
        </is>
      </c>
      <c r="IL141" s="26" t="inlineStr">
        <is>
          <t>v12_quick_engine.py:2508 x4</t>
        </is>
      </c>
      <c r="IM141" s="26" t="n"/>
    </row>
    <row r="142" ht="10.5" customHeight="1" s="67">
      <c r="A142" s="26" t="inlineStr">
        <is>
          <t>OBLIGATORY_REENTRY_SHORT_K15_LOW_BLOCK</t>
        </is>
      </c>
      <c r="B142" s="26" t="inlineStr">
        <is>
          <t>1.0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ez_manage.py:5117 top()</t>
        </is>
      </c>
      <c r="IL142" s="26" t="inlineStr">
        <is>
          <t>v12_quick_engine.py:2508 x4</t>
        </is>
      </c>
      <c r="IM142" s="26" t="n"/>
    </row>
    <row r="143" ht="10.5" customHeight="1" s="67">
      <c r="A143" s="26" t="inlineStr">
        <is>
          <t>OBLIGATORY_REENTRY_SHORT_K15_LOW_BLOCK</t>
        </is>
      </c>
      <c r="B143" s="26" t="inlineStr">
        <is>
          <t>2.0</t>
        </is>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NO</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ez_manage.py:5117 top()</t>
        </is>
      </c>
      <c r="IL143" s="26" t="inlineStr">
        <is>
          <t>v12_quick_engine.py:2508 x4</t>
        </is>
      </c>
      <c r="IM143" s="26" t="n"/>
    </row>
    <row r="144" ht="10.5" customHeight="1" s="67">
      <c r="A144" s="26" t="inlineStr">
        <is>
          <t>OBLIGATORY_REENTRY_SHORT_K15_LOW_SIZE_FRAC</t>
        </is>
      </c>
      <c r="B144" s="26" t="inlineStr">
        <is>
          <t>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4" t="n"/>
      <c r="HJ144" s="34" t="n"/>
      <c r="HK144" s="34" t="n"/>
      <c r="HL144" s="34" t="n"/>
      <c r="HM144" s="34"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ez_manage.py:5118 top()</t>
        </is>
      </c>
      <c r="IL144" s="26" t="inlineStr">
        <is>
          <t>v12_quick_engine.py:2509 x4</t>
        </is>
      </c>
      <c r="IM144" s="26" t="n"/>
    </row>
    <row r="145" ht="10.5" customHeight="1" s="67">
      <c r="A145" s="27" t="inlineStr">
        <is>
          <t>OBLIGATORY_REENTRY_SHORT_K15_LOW_SIZE_FRAC</t>
        </is>
      </c>
      <c r="B145" s="69" t="n">
        <v>0</v>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YES</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4" t="n"/>
      <c r="HJ145" s="34" t="n"/>
      <c r="HK145" s="34" t="n"/>
      <c r="HL145" s="34" t="n"/>
      <c r="HM145" s="34"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ez_manage.py:5118 top()</t>
        </is>
      </c>
      <c r="IL145" s="26" t="inlineStr">
        <is>
          <t>v12_quick_engine.py:2509 x4</t>
        </is>
      </c>
      <c r="IM145" s="26" t="n"/>
    </row>
    <row r="146" ht="10.5" customHeight="1" s="67">
      <c r="A146" s="26" t="inlineStr">
        <is>
          <t>OBLIGATORY_REENTRY_SHORT_K15_LOW_SIZE_FRAC</t>
        </is>
      </c>
      <c r="B146" s="26" t="inlineStr">
        <is>
          <t>1.0</t>
        </is>
      </c>
      <c r="C146" s="26" t="n"/>
      <c r="D146" s="26" t="n"/>
      <c r="E146" s="26" t="n"/>
      <c r="F146" s="26" t="n"/>
      <c r="G146" s="26">
        <f>IFERROR(VLOOKUP($A146&amp;"_"&amp;$B146,Results_Deltas!$A$2:$P$15000,5,FALSE),"")</f>
        <v/>
      </c>
      <c r="H146" s="26">
        <f>IFERROR(VLOOKUP($A146,Results_30d_Deltas!$A$2:$H$5000,7,FALSE)-E145,"")</f>
        <v/>
      </c>
      <c r="I146" s="26">
        <f>IFERROR(VLOOKUP($A146,Results_30d_Deltas!$A$2:$H$5000,6,FALSE),"")</f>
        <v/>
      </c>
      <c r="J146" s="26" t="n"/>
      <c r="K146" s="26" t="n"/>
      <c r="L146" s="26"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4" t="n"/>
      <c r="HJ146" s="34" t="n"/>
      <c r="HK146" s="34" t="n"/>
      <c r="HL146" s="34" t="n"/>
      <c r="HM146" s="34"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ez_manage.py:5118 top()</t>
        </is>
      </c>
      <c r="IL146" s="26" t="inlineStr">
        <is>
          <t>v12_quick_engine.py:2509 x4</t>
        </is>
      </c>
      <c r="IM146" s="26" t="n"/>
    </row>
    <row r="147" ht="10.5" customHeight="1" s="67">
      <c r="A147" s="26" t="inlineStr">
        <is>
          <t>OBLIGATORY_REENTRY_SHORT_K15_LOW_SIZE_FRAC</t>
        </is>
      </c>
      <c r="B147" s="26" t="inlineStr">
        <is>
          <t>2.0</t>
        </is>
      </c>
      <c r="C147" s="26" t="n"/>
      <c r="D147" s="26" t="n"/>
      <c r="E147" s="26" t="n"/>
      <c r="F147" s="26" t="n"/>
      <c r="G147" s="26">
        <f>IFERROR(VLOOKUP($A147&amp;"_"&amp;$B147,Results_Deltas!$A$2:$P$15000,5,FALSE),"")</f>
        <v/>
      </c>
      <c r="H147" s="26">
        <f>IFERROR(VLOOKUP($A147,Results_30d_Deltas!$A$2:$H$5000,7,FALSE)-E146,"")</f>
        <v/>
      </c>
      <c r="I147" s="26">
        <f>IFERROR(VLOOKUP($A147,Results_30d_Deltas!$A$2:$H$5000,6,FALSE),"")</f>
        <v/>
      </c>
      <c r="J147" s="26" t="n"/>
      <c r="K147" s="26" t="n"/>
      <c r="L147" s="26" t="inlineStr">
        <is>
          <t>NO</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4" t="n"/>
      <c r="HJ147" s="34" t="n"/>
      <c r="HK147" s="34" t="n"/>
      <c r="HL147" s="34" t="n"/>
      <c r="HM147" s="34"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ez_manage.py:5118 top()</t>
        </is>
      </c>
      <c r="IL147" s="26" t="inlineStr">
        <is>
          <t>v12_quick_engine.py:2509 x4</t>
        </is>
      </c>
      <c r="IM147" s="26" t="n"/>
    </row>
    <row r="148" ht="10.5" customHeight="1" s="67">
      <c r="A148" s="26" t="inlineStr">
        <is>
          <t>OBLIGATORY_REENTRY_SMA_FIELD</t>
        </is>
      </c>
      <c r="B148" s="26" t="inlineStr">
        <is>
          <t>0</t>
        </is>
      </c>
      <c r="C148" s="26" t="n"/>
      <c r="D148" s="26" t="n"/>
      <c r="E148" s="26" t="n"/>
      <c r="F148" s="26" t="n"/>
      <c r="G148" s="26">
        <f>IFERROR(VLOOKUP($A148&amp;"_"&amp;$B148,Results_Deltas!$A$2:$P$15000,5,FALSE),"")</f>
        <v/>
      </c>
      <c r="H148" s="26">
        <f>IFERROR(VLOOKUP($A148,Results_30d_Deltas!$A$2:$H$5000,7,FALSE)-E147,"")</f>
        <v/>
      </c>
      <c r="I148" s="26">
        <f>IFERROR(VLOOKUP($A148,Results_30d_Deltas!$A$2:$H$5000,6,FALSE),"")</f>
        <v/>
      </c>
      <c r="J148" s="26" t="n"/>
      <c r="K148" s="26" t="n"/>
      <c r="L148" s="26"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ez_manage.py:5121 top()</t>
        </is>
      </c>
      <c r="IL148" s="26" t="inlineStr">
        <is>
          <t>v12_quick_engine.py:2512 x2</t>
        </is>
      </c>
      <c r="IM148" s="26" t="n"/>
    </row>
    <row r="149" ht="10.5" customHeight="1" s="67">
      <c r="A149" s="26" t="inlineStr">
        <is>
          <t>OBLIGATORY_REENTRY_SMA_FIELD</t>
        </is>
      </c>
      <c r="B149" s="26" t="inlineStr">
        <is>
          <t>0.5</t>
        </is>
      </c>
      <c r="C149" s="26" t="n"/>
      <c r="D149" s="26" t="n"/>
      <c r="E149" s="26" t="n"/>
      <c r="F149" s="26" t="n"/>
      <c r="G149" s="26">
        <f>IFERROR(VLOOKUP($A149&amp;"_"&amp;$B149,Results_Deltas!$A$2:$P$15000,5,FALSE),"")</f>
        <v/>
      </c>
      <c r="H149" s="26">
        <f>IFERROR(VLOOKUP($A149,Results_30d_Deltas!$A$2:$H$5000,7,FALSE)-E148,"")</f>
        <v/>
      </c>
      <c r="I149" s="26">
        <f>IFERROR(VLOOKUP($A149,Results_30d_Deltas!$A$2:$H$5000,6,FALSE),"")</f>
        <v/>
      </c>
      <c r="J149" s="26" t="n"/>
      <c r="K149" s="26" t="n"/>
      <c r="L149" s="26"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ez_manage.py:5121 top()</t>
        </is>
      </c>
      <c r="IL149" s="26" t="inlineStr">
        <is>
          <t>v12_quick_engine.py:2512 x2</t>
        </is>
      </c>
      <c r="IM149" s="26" t="n"/>
    </row>
    <row r="150" ht="10.5" customHeight="1" s="67">
      <c r="A150" s="26" t="inlineStr">
        <is>
          <t>OBLIGATORY_REENTRY_SMA_FIELD</t>
        </is>
      </c>
      <c r="B150" s="26" t="inlineStr">
        <is>
          <t>1.0</t>
        </is>
      </c>
      <c r="C150" s="26" t="n"/>
      <c r="D150" s="26" t="n"/>
      <c r="E150" s="26" t="n"/>
      <c r="F150" s="26" t="n"/>
      <c r="G150" s="26">
        <f>IFERROR(VLOOKUP($A150&amp;"_"&amp;$B150,Results_Deltas!$A$2:$P$15000,5,FALSE),"")</f>
        <v/>
      </c>
      <c r="H150" s="26">
        <f>IFERROR(VLOOKUP($A150,Results_30d_Deltas!$A$2:$H$5000,7,FALSE)-E149,"")</f>
        <v/>
      </c>
      <c r="I150" s="26">
        <f>IFERROR(VLOOKUP($A150,Results_30d_Deltas!$A$2:$H$5000,6,FALSE),"")</f>
        <v/>
      </c>
      <c r="J150" s="26" t="n"/>
      <c r="K150" s="26" t="n"/>
      <c r="L150" s="26"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ez_manage.py:5121 top()</t>
        </is>
      </c>
      <c r="IL150" s="26" t="inlineStr">
        <is>
          <t>v12_quick_engine.py:2512 x2</t>
        </is>
      </c>
      <c r="IM150" s="26" t="n"/>
    </row>
    <row r="151" ht="10.5" customHeight="1" s="67">
      <c r="A151" s="26" t="inlineStr">
        <is>
          <t>OBLIGATORY_REENTRY_SMA_FIELD</t>
        </is>
      </c>
      <c r="B151" s="26" t="inlineStr">
        <is>
          <t>2.0</t>
        </is>
      </c>
      <c r="C151" s="26" t="n"/>
      <c r="D151" s="26" t="n"/>
      <c r="E151" s="26" t="n"/>
      <c r="F151" s="26" t="n"/>
      <c r="G151" s="26">
        <f>IFERROR(VLOOKUP($A151&amp;"_"&amp;$B151,Results_Deltas!$A$2:$P$15000,5,FALSE),"")</f>
        <v/>
      </c>
      <c r="H151" s="26">
        <f>IFERROR(VLOOKUP($A151,Results_30d_Deltas!$A$2:$H$5000,7,FALSE)-E150,"")</f>
        <v/>
      </c>
      <c r="I151" s="26">
        <f>IFERROR(VLOOKUP($A151,Results_30d_Deltas!$A$2:$H$5000,6,FALSE),"")</f>
        <v/>
      </c>
      <c r="J151" s="26" t="n"/>
      <c r="K151" s="26" t="n"/>
      <c r="L151" s="26"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ez_manage.py:5121 top()</t>
        </is>
      </c>
      <c r="IL151" s="26" t="inlineStr">
        <is>
          <t>v12_quick_engine.py:2512 x2</t>
        </is>
      </c>
      <c r="IM151" s="26" t="n"/>
    </row>
    <row r="152" ht="10.5" customHeight="1" s="67">
      <c r="A152" s="26" t="inlineStr">
        <is>
          <t>OBLIGATORY_REENTRY_SMA_TF</t>
        </is>
      </c>
      <c r="B152" s="26" t="inlineStr">
        <is>
          <t>OFF</t>
        </is>
      </c>
      <c r="C152" s="26" t="n"/>
      <c r="D152" s="26" t="n"/>
      <c r="E152" s="26" t="n"/>
      <c r="F152" s="26" t="n"/>
      <c r="G152" s="26">
        <f>IFERROR(VLOOKUP($A152&amp;"_"&amp;$B152,Results_Deltas!$A$2:$P$15000,5,FALSE),"")</f>
        <v/>
      </c>
      <c r="H152" s="26">
        <f>IFERROR(VLOOKUP($A152,Results_30d_Deltas!$A$2:$H$5000,7,FALSE)-E151,"")</f>
        <v/>
      </c>
      <c r="I152" s="26">
        <f>IFERROR(VLOOKUP($A152,Results_30d_Deltas!$A$2:$H$5000,6,FALSE),"")</f>
        <v/>
      </c>
      <c r="J152" s="26" t="n"/>
      <c r="K152" s="26" t="n"/>
      <c r="L152" s="26"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ez_manage.py:5122 top()</t>
        </is>
      </c>
      <c r="IL152" s="26" t="inlineStr">
        <is>
          <t>v12_quick_engine.py:2513 x2</t>
        </is>
      </c>
      <c r="IM152" s="26" t="n"/>
    </row>
    <row r="153" ht="10.5" customHeight="1" s="67">
      <c r="A153" s="26" t="inlineStr">
        <is>
          <t>OBLIGATORY_REENTRY_SMA_TF</t>
        </is>
      </c>
      <c r="B153" s="26" t="inlineStr">
        <is>
          <t>D</t>
        </is>
      </c>
      <c r="C153" s="26" t="n"/>
      <c r="D153" s="26" t="n"/>
      <c r="E153" s="26" t="n"/>
      <c r="F153" s="26" t="n"/>
      <c r="G153" s="26">
        <f>IFERROR(VLOOKUP($A153&amp;"_"&amp;$B153,Results_Deltas!$A$2:$P$15000,5,FALSE),"")</f>
        <v/>
      </c>
      <c r="H153" s="26">
        <f>IFERROR(VLOOKUP($A153,Results_30d_Deltas!$A$2:$H$5000,7,FALSE)-E152,"")</f>
        <v/>
      </c>
      <c r="I153" s="26">
        <f>IFERROR(VLOOKUP($A153,Results_30d_Deltas!$A$2:$H$5000,6,FALSE),"")</f>
        <v/>
      </c>
      <c r="J153" s="26" t="n"/>
      <c r="K153" s="26" t="n"/>
      <c r="L153" s="26"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ez_manage.py:5122 top()</t>
        </is>
      </c>
      <c r="IL153" s="26" t="inlineStr">
        <is>
          <t>v12_quick_engine.py:2513 x2</t>
        </is>
      </c>
      <c r="IM153" s="26" t="n"/>
    </row>
    <row r="154" ht="10.5" customHeight="1" s="67">
      <c r="A154" s="26" t="inlineStr">
        <is>
          <t>OBLIGATORY_REENTRY_SMA_TF</t>
        </is>
      </c>
      <c r="B154" s="26" t="inlineStr">
        <is>
          <t>4h</t>
        </is>
      </c>
      <c r="C154" s="26" t="n"/>
      <c r="D154" s="26" t="n"/>
      <c r="E154" s="26" t="n"/>
      <c r="F154" s="26" t="n"/>
      <c r="G154" s="26">
        <f>IFERROR(VLOOKUP($A154&amp;"_"&amp;$B154,Results_Deltas!$A$2:$P$15000,5,FALSE),"")</f>
        <v/>
      </c>
      <c r="H154" s="26">
        <f>IFERROR(VLOOKUP($A154,Results_30d_Deltas!$A$2:$H$5000,7,FALSE)-E153,"")</f>
        <v/>
      </c>
      <c r="I154" s="26">
        <f>IFERROR(VLOOKUP($A154,Results_30d_Deltas!$A$2:$H$5000,6,FALSE),"")</f>
        <v/>
      </c>
      <c r="J154" s="26" t="n"/>
      <c r="K154" s="26" t="n"/>
      <c r="L154" s="26"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26" t="n"/>
      <c r="IK154" s="26" t="inlineStr">
        <is>
          <t>ez_manage.py:5122 top()</t>
        </is>
      </c>
      <c r="IL154" s="26" t="inlineStr">
        <is>
          <t>v12_quick_engine.py:2513 x2</t>
        </is>
      </c>
      <c r="IM154" s="26" t="n"/>
    </row>
    <row r="155" ht="10.5" customHeight="1" s="67">
      <c r="A155" s="26" t="inlineStr">
        <is>
          <t>OBLIGATORY_REENTRY_SMA_TF</t>
        </is>
      </c>
      <c r="B155" s="26" t="inlineStr">
        <is>
          <t>1h</t>
        </is>
      </c>
      <c r="C155" s="26" t="n"/>
      <c r="D155" s="26" t="n"/>
      <c r="E155" s="26" t="n"/>
      <c r="F155" s="26" t="n"/>
      <c r="G155" s="26">
        <f>IFERROR(VLOOKUP($A155&amp;"_"&amp;$B155,Results_Deltas!$A$2:$P$15000,5,FALSE),"")</f>
        <v/>
      </c>
      <c r="H155" s="26">
        <f>IFERROR(VLOOKUP($A155,Results_30d_Deltas!$A$2:$H$5000,7,FALSE)-E154,"")</f>
        <v/>
      </c>
      <c r="I155" s="26">
        <f>IFERROR(VLOOKUP($A155,Results_30d_Deltas!$A$2:$H$5000,6,FALSE),"")</f>
        <v/>
      </c>
      <c r="J155" s="26" t="n"/>
      <c r="K155" s="26" t="n"/>
      <c r="L155" s="26"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ez_manage.py:5122 top()</t>
        </is>
      </c>
      <c r="IL155" s="26" t="inlineStr">
        <is>
          <t>v12_quick_engine.py:2513 x2</t>
        </is>
      </c>
      <c r="IM155" s="26" t="n"/>
    </row>
    <row r="156" ht="10.5" customHeight="1" s="67">
      <c r="A156" s="27" t="inlineStr">
        <is>
          <t>OBLIGATORY_REENTRY_SMA_TF</t>
        </is>
      </c>
      <c r="B156" s="27" t="inlineStr">
        <is>
          <t>15m</t>
        </is>
      </c>
      <c r="C156" s="26" t="n"/>
      <c r="D156" s="26" t="n"/>
      <c r="E156" s="26" t="n"/>
      <c r="F156" s="26" t="n"/>
      <c r="G156" s="26">
        <f>IFERROR(VLOOKUP($A156&amp;"_"&amp;$B156,Results_Deltas!$A$2:$P$15000,5,FALSE),"")</f>
        <v/>
      </c>
      <c r="H156" s="26">
        <f>IFERROR(VLOOKUP($A156,Results_30d_Deltas!$A$2:$H$5000,7,FALSE)-E155,"")</f>
        <v/>
      </c>
      <c r="I156" s="26">
        <f>IFERROR(VLOOKUP($A156,Results_30d_Deltas!$A$2:$H$5000,6,FALSE),"")</f>
        <v/>
      </c>
      <c r="J156" s="26" t="n"/>
      <c r="K156" s="26" t="n"/>
      <c r="L156" s="26" t="inlineStr">
        <is>
          <t>NO</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ez_manage.py:5122 top()</t>
        </is>
      </c>
      <c r="IL156" s="26" t="inlineStr">
        <is>
          <t>v12_quick_engine.py:2513 x2</t>
        </is>
      </c>
      <c r="IM156" s="26" t="n"/>
    </row>
    <row r="157" ht="10.5" customHeight="1" s="67">
      <c r="A157" s="26" t="inlineStr">
        <is>
          <t>OBLIGATORY_REENTRY_TIER1_HTF_REQUIRED</t>
        </is>
      </c>
      <c r="B157" s="26" t="inlineStr">
        <is>
          <t>0</t>
        </is>
      </c>
      <c r="C157" s="26" t="n"/>
      <c r="D157" s="26" t="n"/>
      <c r="E157" s="26" t="n"/>
      <c r="F157" s="26" t="n"/>
      <c r="G157" s="26">
        <f>IFERROR(VLOOKUP($A157&amp;"_"&amp;$B157,Results_Deltas!$A$2:$P$15000,5,FALSE),"")</f>
        <v/>
      </c>
      <c r="H157" s="26">
        <f>IFERROR(VLOOKUP($A157,Results_30d_Deltas!$A$2:$H$5000,7,FALSE)-E156,"")</f>
        <v/>
      </c>
      <c r="I157" s="26">
        <f>IFERROR(VLOOKUP($A157,Results_30d_Deltas!$A$2:$H$5000,6,FALSE),"")</f>
        <v/>
      </c>
      <c r="J157" s="26" t="n"/>
      <c r="K157" s="26" t="n"/>
      <c r="L157" s="26"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4" t="n"/>
      <c r="EN157" s="34" t="n"/>
      <c r="EO157" s="34" t="n"/>
      <c r="EP157" s="34" t="n"/>
      <c r="EQ157" s="34"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4" t="n"/>
      <c r="FT157" s="34"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ez_manage.py:5123 top()</t>
        </is>
      </c>
      <c r="IL157" s="26" t="inlineStr">
        <is>
          <t>v12_quick_engine.py:2514 x4</t>
        </is>
      </c>
      <c r="IM157" s="26" t="n"/>
    </row>
    <row r="158" ht="10.5" customHeight="1" s="67">
      <c r="A158" s="26" t="inlineStr">
        <is>
          <t>OBLIGATORY_REENTRY_TIER1_HTF_REQUIRED</t>
        </is>
      </c>
      <c r="B158" s="26" t="inlineStr">
        <is>
          <t>0.5</t>
        </is>
      </c>
      <c r="C158" s="26" t="n"/>
      <c r="D158" s="26" t="n"/>
      <c r="E158" s="26" t="n"/>
      <c r="F158" s="26" t="n"/>
      <c r="G158" s="26">
        <f>IFERROR(VLOOKUP($A158&amp;"_"&amp;$B158,Results_Deltas!$A$2:$P$15000,5,FALSE),"")</f>
        <v/>
      </c>
      <c r="H158" s="26">
        <f>IFERROR(VLOOKUP($A158,Results_30d_Deltas!$A$2:$H$5000,7,FALSE)-E157,"")</f>
        <v/>
      </c>
      <c r="I158" s="26">
        <f>IFERROR(VLOOKUP($A158,Results_30d_Deltas!$A$2:$H$5000,6,FALSE),"")</f>
        <v/>
      </c>
      <c r="J158" s="26" t="n"/>
      <c r="K158" s="26" t="n"/>
      <c r="L158" s="26"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4" t="n"/>
      <c r="EN158" s="34" t="n"/>
      <c r="EO158" s="34" t="n"/>
      <c r="EP158" s="34" t="n"/>
      <c r="EQ158" s="34"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ez_manage.py:5123 top()</t>
        </is>
      </c>
      <c r="IL158" s="26" t="inlineStr">
        <is>
          <t>v12_quick_engine.py:2514 x4</t>
        </is>
      </c>
      <c r="IM158" s="26" t="n"/>
    </row>
    <row r="159" ht="10.5" customHeight="1" s="67">
      <c r="A159" s="26" t="inlineStr">
        <is>
          <t>OBLIGATORY_REENTRY_TIER1_HTF_REQUIRED</t>
        </is>
      </c>
      <c r="B159" s="26" t="inlineStr">
        <is>
          <t>1.0</t>
        </is>
      </c>
      <c r="C159" s="26" t="n"/>
      <c r="D159" s="26" t="n"/>
      <c r="E159" s="26" t="n"/>
      <c r="F159" s="26" t="n"/>
      <c r="G159" s="26">
        <f>IFERROR(VLOOKUP($A159&amp;"_"&amp;$B159,Results_Deltas!$A$2:$P$15000,5,FALSE),"")</f>
        <v/>
      </c>
      <c r="H159" s="26">
        <f>IFERROR(VLOOKUP($A159,Results_30d_Deltas!$A$2:$H$5000,7,FALSE)-E158,"")</f>
        <v/>
      </c>
      <c r="I159" s="26">
        <f>IFERROR(VLOOKUP($A159,Results_30d_Deltas!$A$2:$H$5000,6,FALSE),"")</f>
        <v/>
      </c>
      <c r="J159" s="26" t="n"/>
      <c r="K159" s="26" t="n"/>
      <c r="L159" s="26"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4" t="n"/>
      <c r="EN159" s="34" t="n"/>
      <c r="EO159" s="34" t="n"/>
      <c r="EP159" s="34" t="n"/>
      <c r="EQ159" s="34"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ez_manage.py:5123 top()</t>
        </is>
      </c>
      <c r="IL159" s="26" t="inlineStr">
        <is>
          <t>v12_quick_engine.py:2514 x4</t>
        </is>
      </c>
      <c r="IM159" s="26" t="n"/>
    </row>
    <row r="160" ht="10.5" customHeight="1" s="67">
      <c r="A160" s="26" t="inlineStr">
        <is>
          <t>OBLIGATORY_REENTRY_TIER1_HTF_REQUIRED</t>
        </is>
      </c>
      <c r="B160" s="26" t="inlineStr">
        <is>
          <t>2.0</t>
        </is>
      </c>
      <c r="C160" s="26" t="n"/>
      <c r="D160" s="26" t="n"/>
      <c r="E160" s="26" t="n"/>
      <c r="F160" s="26" t="n"/>
      <c r="G160" s="26">
        <f>IFERROR(VLOOKUP($A160&amp;"_"&amp;$B160,Results_Deltas!$A$2:$P$15000,5,FALSE),"")</f>
        <v/>
      </c>
      <c r="H160" s="26">
        <f>IFERROR(VLOOKUP($A160,Results_30d_Deltas!$A$2:$H$5000,7,FALSE)-E159,"")</f>
        <v/>
      </c>
      <c r="I160" s="26">
        <f>IFERROR(VLOOKUP($A160,Results_30d_Deltas!$A$2:$H$5000,6,FALSE),"")</f>
        <v/>
      </c>
      <c r="J160" s="26" t="n"/>
      <c r="K160" s="26" t="n"/>
      <c r="L160" s="26" t="inlineStr">
        <is>
          <t>NO</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4" t="n"/>
      <c r="EN160" s="34" t="n"/>
      <c r="EO160" s="34" t="n"/>
      <c r="EP160" s="34" t="n"/>
      <c r="EQ160" s="34"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ez_manage.py:5123 top()</t>
        </is>
      </c>
      <c r="IL160" s="26" t="inlineStr">
        <is>
          <t>v12_quick_engine.py:2514 x4</t>
        </is>
      </c>
      <c r="IM160" s="26" t="n"/>
    </row>
    <row r="161" ht="10.5" customHeight="1" s="67">
      <c r="A161" s="26" t="inlineStr">
        <is>
          <t>OBLIGATORY_REENTRY_TIER2_HTF_REQUIRED</t>
        </is>
      </c>
      <c r="B161" s="26" t="inlineStr">
        <is>
          <t>0</t>
        </is>
      </c>
      <c r="C161" s="26" t="n"/>
      <c r="D161" s="26" t="n"/>
      <c r="E161" s="26" t="n"/>
      <c r="F161" s="26" t="n"/>
      <c r="G161" s="26">
        <f>IFERROR(VLOOKUP($A161&amp;"_"&amp;$B161,Results_Deltas!$A$2:$P$15000,5,FALSE),"")</f>
        <v/>
      </c>
      <c r="H161" s="26">
        <f>IFERROR(VLOOKUP($A161,Results_30d_Deltas!$A$2:$H$5000,7,FALSE)-E160,"")</f>
        <v/>
      </c>
      <c r="I161" s="26">
        <f>IFERROR(VLOOKUP($A161,Results_30d_Deltas!$A$2:$H$5000,6,FALSE),"")</f>
        <v/>
      </c>
      <c r="J161" s="26" t="n"/>
      <c r="K161" s="26" t="n"/>
      <c r="L161" s="26"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4" t="n"/>
      <c r="EN161" s="34" t="n"/>
      <c r="EO161" s="34" t="n"/>
      <c r="EP161" s="34" t="n"/>
      <c r="EQ161" s="34"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ez_manage.py:5124 top()</t>
        </is>
      </c>
      <c r="IL161" s="26" t="inlineStr">
        <is>
          <t>v12_quick_engine.py:2515 x4</t>
        </is>
      </c>
      <c r="IM161" s="26" t="n"/>
    </row>
    <row r="162" ht="10.5" customHeight="1" s="67">
      <c r="A162" s="26" t="inlineStr">
        <is>
          <t>OBLIGATORY_REENTRY_TIER2_HTF_REQUIRED</t>
        </is>
      </c>
      <c r="B162" s="26" t="inlineStr">
        <is>
          <t>0.5</t>
        </is>
      </c>
      <c r="C162" s="26" t="n"/>
      <c r="D162" s="26" t="n"/>
      <c r="E162" s="26" t="n"/>
      <c r="F162" s="26" t="n"/>
      <c r="G162" s="26">
        <f>IFERROR(VLOOKUP($A162&amp;"_"&amp;$B162,Results_Deltas!$A$2:$P$15000,5,FALSE),"")</f>
        <v/>
      </c>
      <c r="H162" s="26">
        <f>IFERROR(VLOOKUP($A162,Results_30d_Deltas!$A$2:$H$5000,7,FALSE)-E161,"")</f>
        <v/>
      </c>
      <c r="I162" s="26">
        <f>IFERROR(VLOOKUP($A162,Results_30d_Deltas!$A$2:$H$5000,6,FALSE),"")</f>
        <v/>
      </c>
      <c r="J162" s="26" t="n"/>
      <c r="K162" s="26" t="n"/>
      <c r="L162" s="26"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4" t="n"/>
      <c r="EN162" s="34" t="n"/>
      <c r="EO162" s="34" t="n"/>
      <c r="EP162" s="34" t="n"/>
      <c r="EQ162" s="34"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26" t="n"/>
      <c r="IK162" s="26" t="inlineStr">
        <is>
          <t>ez_manage.py:5124 top()</t>
        </is>
      </c>
      <c r="IL162" s="26" t="inlineStr">
        <is>
          <t>v12_quick_engine.py:2515 x4</t>
        </is>
      </c>
      <c r="IM162" s="26" t="n"/>
    </row>
    <row r="163" ht="10.5" customHeight="1" s="67">
      <c r="A163" s="27" t="inlineStr">
        <is>
          <t>OBLIGATORY_REENTRY_TIER2_HTF_REQUIRED</t>
        </is>
      </c>
      <c r="B163" s="69" t="n">
        <v>0</v>
      </c>
      <c r="C163" s="26" t="n"/>
      <c r="D163" s="26" t="n"/>
      <c r="E163" s="26" t="n"/>
      <c r="F163" s="26" t="n"/>
      <c r="G163" s="26">
        <f>IFERROR(VLOOKUP($A163&amp;"_"&amp;$B163,Results_Deltas!$A$2:$P$15000,5,FALSE),"")</f>
        <v/>
      </c>
      <c r="H163" s="26">
        <f>IFERROR(VLOOKUP($A163,Results_30d_Deltas!$A$2:$H$5000,7,FALSE)-E162,"")</f>
        <v/>
      </c>
      <c r="I163" s="26">
        <f>IFERROR(VLOOKUP($A163,Results_30d_Deltas!$A$2:$H$5000,6,FALSE),"")</f>
        <v/>
      </c>
      <c r="J163" s="26" t="n"/>
      <c r="K163" s="26" t="n"/>
      <c r="L163" s="26"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4" t="n"/>
      <c r="EN163" s="34" t="n"/>
      <c r="EO163" s="34" t="n"/>
      <c r="EP163" s="34" t="n"/>
      <c r="EQ163" s="34"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26" t="n"/>
      <c r="IK163" s="26" t="inlineStr">
        <is>
          <t>ez_manage.py:5124 top()</t>
        </is>
      </c>
      <c r="IL163" s="26" t="inlineStr">
        <is>
          <t>v12_quick_engine.py:2515 x4</t>
        </is>
      </c>
      <c r="IM163" s="26" t="n"/>
    </row>
    <row r="164" ht="10.5" customHeight="1" s="67">
      <c r="A164" s="26" t="inlineStr">
        <is>
          <t>OBLIGATORY_REENTRY_TIER2_HTF_REQUIRED</t>
        </is>
      </c>
      <c r="B164" s="26" t="inlineStr">
        <is>
          <t>2.0</t>
        </is>
      </c>
      <c r="C164" s="26" t="n"/>
      <c r="D164" s="26" t="n"/>
      <c r="E164" s="26" t="n"/>
      <c r="F164" s="26" t="n"/>
      <c r="G164" s="26">
        <f>IFERROR(VLOOKUP($A164&amp;"_"&amp;$B164,Results_Deltas!$A$2:$P$15000,5,FALSE),"")</f>
        <v/>
      </c>
      <c r="H164" s="26">
        <f>IFERROR(VLOOKUP($A164,Results_30d_Deltas!$A$2:$H$5000,7,FALSE)-E163,"")</f>
        <v/>
      </c>
      <c r="I164" s="26">
        <f>IFERROR(VLOOKUP($A164,Results_30d_Deltas!$A$2:$H$5000,6,FALSE),"")</f>
        <v/>
      </c>
      <c r="J164" s="26" t="n"/>
      <c r="K164" s="26" t="n"/>
      <c r="L164" s="26"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4" t="n"/>
      <c r="EN164" s="34" t="n"/>
      <c r="EO164" s="34" t="n"/>
      <c r="EP164" s="34" t="n"/>
      <c r="EQ164" s="34"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26" t="n"/>
      <c r="IK164" s="26" t="inlineStr">
        <is>
          <t>ez_manage.py:5124 top()</t>
        </is>
      </c>
      <c r="IL164" s="26" t="inlineStr">
        <is>
          <t>v12_quick_engine.py:2515 x4</t>
        </is>
      </c>
      <c r="IM164" s="26" t="n"/>
    </row>
    <row r="165" ht="10.5" customHeight="1" s="67">
      <c r="A165" s="26" t="inlineStr">
        <is>
          <t>REENTRY2_DC_BREAK_ALLOW_15M</t>
        </is>
      </c>
      <c r="B165" s="26" t="inlineStr">
        <is>
          <t>0</t>
        </is>
      </c>
      <c r="C165" s="26" t="n"/>
      <c r="D165" s="26" t="n"/>
      <c r="E165" s="26" t="n"/>
      <c r="F165" s="26" t="n"/>
      <c r="G165" s="26">
        <f>IFERROR(VLOOKUP($A165&amp;"_"&amp;$B165,Results_Deltas!$A$2:$P$15000,5,FALSE),"")</f>
        <v/>
      </c>
      <c r="H165" s="26">
        <f>IFERROR(VLOOKUP($A165,Results_30d_Deltas!$A$2:$H$5000,7,FALSE)-E164,"")</f>
        <v/>
      </c>
      <c r="I165" s="26">
        <f>IFERROR(VLOOKUP($A165,Results_30d_Deltas!$A$2:$H$5000,6,FALSE),"")</f>
        <v/>
      </c>
      <c r="J165" s="26" t="n"/>
      <c r="K165" s="26" t="n"/>
      <c r="L165" s="26" t="inlineStr">
        <is>
          <t>NO</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26" t="n"/>
      <c r="IK165" s="26" t="inlineStr">
        <is>
          <t>ez_manage.py:5278 top()</t>
        </is>
      </c>
      <c r="IL165" s="26" t="inlineStr">
        <is>
          <t>v12_quick_engine.py:2835 x5</t>
        </is>
      </c>
      <c r="IM165" s="26" t="n"/>
    </row>
    <row r="166" ht="10.5" customHeight="1" s="67">
      <c r="A166" s="26" t="inlineStr">
        <is>
          <t>REENTRY2_DC_BREAK_ALLOW_15M</t>
        </is>
      </c>
      <c r="B166" s="26" t="inlineStr">
        <is>
          <t>0.5</t>
        </is>
      </c>
      <c r="C166" s="26" t="n"/>
      <c r="D166" s="26" t="n"/>
      <c r="E166" s="26" t="n"/>
      <c r="F166" s="26" t="n"/>
      <c r="G166" s="26">
        <f>IFERROR(VLOOKUP($A166&amp;"_"&amp;$B166,Results_Deltas!$A$2:$P$15000,5,FALSE),"")</f>
        <v/>
      </c>
      <c r="H166" s="26">
        <f>IFERROR(VLOOKUP($A166,Results_30d_Deltas!$A$2:$H$5000,7,FALSE)-E165,"")</f>
        <v/>
      </c>
      <c r="I166" s="26">
        <f>IFERROR(VLOOKUP($A166,Results_30d_Deltas!$A$2:$H$5000,6,FALSE),"")</f>
        <v/>
      </c>
      <c r="J166" s="26" t="n"/>
      <c r="K166" s="26" t="n"/>
      <c r="L166" s="26" t="inlineStr">
        <is>
          <t>YES</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ez_manage.py:5278 top()</t>
        </is>
      </c>
      <c r="IL166" s="26" t="inlineStr">
        <is>
          <t>v12_quick_engine.py:2835 x5</t>
        </is>
      </c>
      <c r="IM166" s="26" t="n"/>
    </row>
    <row r="167" ht="10.5" customHeight="1" s="67">
      <c r="A167" s="26" t="inlineStr">
        <is>
          <t>REENTRY2_DC_BREAK_ALLOW_15M</t>
        </is>
      </c>
      <c r="B167" s="26" t="inlineStr">
        <is>
          <t>1.0</t>
        </is>
      </c>
      <c r="C167" s="26" t="n"/>
      <c r="D167" s="26" t="n"/>
      <c r="E167" s="26" t="n"/>
      <c r="F167" s="26" t="n"/>
      <c r="G167" s="26">
        <f>IFERROR(VLOOKUP($A167&amp;"_"&amp;$B167,Results_Deltas!$A$2:$P$15000,5,FALSE),"")</f>
        <v/>
      </c>
      <c r="H167" s="26">
        <f>IFERROR(VLOOKUP($A167,Results_30d_Deltas!$A$2:$H$5000,7,FALSE)-E166,"")</f>
        <v/>
      </c>
      <c r="I167" s="26">
        <f>IFERROR(VLOOKUP($A167,Results_30d_Deltas!$A$2:$H$5000,6,FALSE),"")</f>
        <v/>
      </c>
      <c r="J167" s="26" t="n"/>
      <c r="K167" s="26" t="n"/>
      <c r="L167" s="26"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26" t="n"/>
      <c r="IK167" s="26" t="inlineStr">
        <is>
          <t>ez_manage.py:5278 top()</t>
        </is>
      </c>
      <c r="IL167" s="26" t="inlineStr">
        <is>
          <t>v12_quick_engine.py:2835 x5</t>
        </is>
      </c>
      <c r="IM167" s="26" t="n"/>
    </row>
    <row r="168" ht="10.5" customHeight="1" s="67">
      <c r="A168" s="26" t="inlineStr">
        <is>
          <t>REENTRY2_DC_BREAK_ALLOW_15M</t>
        </is>
      </c>
      <c r="B168" s="26" t="inlineStr">
        <is>
          <t>2.0</t>
        </is>
      </c>
      <c r="C168" s="26" t="n"/>
      <c r="D168" s="26" t="n"/>
      <c r="E168" s="26" t="n"/>
      <c r="F168" s="26" t="n"/>
      <c r="G168" s="26">
        <f>IFERROR(VLOOKUP($A168&amp;"_"&amp;$B168,Results_Deltas!$A$2:$P$15000,5,FALSE),"")</f>
        <v/>
      </c>
      <c r="H168" s="26">
        <f>IFERROR(VLOOKUP($A168,Results_30d_Deltas!$A$2:$H$5000,7,FALSE)-E167,"")</f>
        <v/>
      </c>
      <c r="I168" s="26">
        <f>IFERROR(VLOOKUP($A168,Results_30d_Deltas!$A$2:$H$5000,6,FALSE),"")</f>
        <v/>
      </c>
      <c r="J168" s="26" t="n"/>
      <c r="K168" s="26" t="n"/>
      <c r="L168" s="26"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ez_manage.py:5278 top()</t>
        </is>
      </c>
      <c r="IL168" s="26" t="inlineStr">
        <is>
          <t>v12_quick_engine.py:2835 x5</t>
        </is>
      </c>
      <c r="IM168" s="26" t="n"/>
    </row>
    <row r="169" ht="10.5" customHeight="1" s="67">
      <c r="A169" s="26" t="inlineStr">
        <is>
          <t>REENTRY2_DC_BREAK_FILTER_TF</t>
        </is>
      </c>
      <c r="B169" s="26" t="inlineStr">
        <is>
          <t>OFF</t>
        </is>
      </c>
      <c r="C169" s="26" t="n"/>
      <c r="D169" s="26" t="n"/>
      <c r="E169" s="26" t="n"/>
      <c r="F169" s="26" t="n"/>
      <c r="G169" s="26">
        <f>IFERROR(VLOOKUP($A169&amp;"_"&amp;$B169,Results_Deltas!$A$2:$P$15000,5,FALSE),"")</f>
        <v/>
      </c>
      <c r="H169" s="26">
        <f>IFERROR(VLOOKUP($A169,Results_30d_Deltas!$A$2:$H$5000,7,FALSE)-E168,"")</f>
        <v/>
      </c>
      <c r="I169" s="26">
        <f>IFERROR(VLOOKUP($A169,Results_30d_Deltas!$A$2:$H$5000,6,FALSE),"")</f>
        <v/>
      </c>
      <c r="J169" s="26" t="n"/>
      <c r="K169" s="26" t="n"/>
      <c r="L169" s="26"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4" t="n"/>
      <c r="CF169" s="34" t="n"/>
      <c r="CG169" s="34" t="n"/>
      <c r="CH169" s="34" t="n"/>
      <c r="CI169" s="34" t="n"/>
      <c r="CJ169" s="34" t="n"/>
      <c r="CK169" s="34" t="n"/>
      <c r="CL169" s="34" t="n"/>
      <c r="CM169" s="34" t="n"/>
      <c r="CN169" s="34"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4" t="n"/>
      <c r="ES169" s="34" t="n"/>
      <c r="ET169" s="34" t="n"/>
      <c r="EU169" s="34" t="n"/>
      <c r="EV169" s="34" t="n"/>
      <c r="EW169" s="33" t="n"/>
      <c r="EX169" s="33" t="n"/>
      <c r="EY169" s="33" t="n"/>
      <c r="EZ169" s="33" t="n"/>
      <c r="FA169" s="33" t="n"/>
      <c r="FB169" s="33" t="n"/>
      <c r="FC169" s="33" t="n"/>
      <c r="FD169" s="33" t="n"/>
      <c r="FE169" s="33" t="n"/>
      <c r="FF169" s="33" t="n"/>
      <c r="FG169" s="34" t="n"/>
      <c r="FH169" s="34"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ez_manage.py:5280 top()</t>
        </is>
      </c>
      <c r="IL169" s="26" t="inlineStr">
        <is>
          <t>v12_quick_engine.py:2837 x5</t>
        </is>
      </c>
      <c r="IM169" s="26" t="n"/>
    </row>
    <row r="170" ht="10.5" customHeight="1" s="67">
      <c r="A170" s="26" t="inlineStr">
        <is>
          <t>REENTRY2_DC_BREAK_FILTER_TF</t>
        </is>
      </c>
      <c r="B170" s="26" t="inlineStr">
        <is>
          <t>D</t>
        </is>
      </c>
      <c r="C170" s="26" t="n"/>
      <c r="D170" s="26" t="n"/>
      <c r="E170" s="26" t="n"/>
      <c r="F170" s="26" t="n"/>
      <c r="G170" s="26">
        <f>IFERROR(VLOOKUP($A170&amp;"_"&amp;$B170,Results_Deltas!$A$2:$P$15000,5,FALSE),"")</f>
        <v/>
      </c>
      <c r="H170" s="26">
        <f>IFERROR(VLOOKUP($A170,Results_30d_Deltas!$A$2:$H$5000,7,FALSE)-E169,"")</f>
        <v/>
      </c>
      <c r="I170" s="26">
        <f>IFERROR(VLOOKUP($A170,Results_30d_Deltas!$A$2:$H$5000,6,FALSE),"")</f>
        <v/>
      </c>
      <c r="J170" s="26" t="n"/>
      <c r="K170" s="26" t="n"/>
      <c r="L170" s="26"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4" t="n"/>
      <c r="CF170" s="34" t="n"/>
      <c r="CG170" s="34" t="n"/>
      <c r="CH170" s="34" t="n"/>
      <c r="CI170" s="34" t="n"/>
      <c r="CJ170" s="34" t="n"/>
      <c r="CK170" s="34" t="n"/>
      <c r="CL170" s="34" t="n"/>
      <c r="CM170" s="34" t="n"/>
      <c r="CN170" s="34"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4" t="n"/>
      <c r="ES170" s="34" t="n"/>
      <c r="ET170" s="34" t="n"/>
      <c r="EU170" s="34" t="n"/>
      <c r="EV170" s="34" t="n"/>
      <c r="EW170" s="33" t="n"/>
      <c r="EX170" s="33" t="n"/>
      <c r="EY170" s="33" t="n"/>
      <c r="EZ170" s="33" t="n"/>
      <c r="FA170" s="33" t="n"/>
      <c r="FB170" s="33" t="n"/>
      <c r="FC170" s="33" t="n"/>
      <c r="FD170" s="33" t="n"/>
      <c r="FE170" s="33" t="n"/>
      <c r="FF170" s="33" t="n"/>
      <c r="FG170" s="34" t="n"/>
      <c r="FH170" s="34"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26" t="n"/>
      <c r="IK170" s="26" t="inlineStr">
        <is>
          <t>ez_manage.py:5280 top()</t>
        </is>
      </c>
      <c r="IL170" s="26" t="inlineStr">
        <is>
          <t>v12_quick_engine.py:2837 x5</t>
        </is>
      </c>
      <c r="IM170" s="26" t="n"/>
    </row>
    <row r="171" ht="10.5" customHeight="1" s="67">
      <c r="A171" s="26" t="inlineStr">
        <is>
          <t>REENTRY2_DC_BREAK_FILTER_TF</t>
        </is>
      </c>
      <c r="B171" s="26" t="inlineStr">
        <is>
          <t>4h</t>
        </is>
      </c>
      <c r="C171" s="26" t="n"/>
      <c r="D171" s="26" t="n"/>
      <c r="E171" s="26" t="n"/>
      <c r="F171" s="26" t="n"/>
      <c r="G171" s="26">
        <f>IFERROR(VLOOKUP($A171&amp;"_"&amp;$B171,Results_Deltas!$A$2:$P$15000,5,FALSE),"")</f>
        <v/>
      </c>
      <c r="H171" s="26">
        <f>IFERROR(VLOOKUP($A171,Results_30d_Deltas!$A$2:$H$5000,7,FALSE)-E170,"")</f>
        <v/>
      </c>
      <c r="I171" s="26">
        <f>IFERROR(VLOOKUP($A171,Results_30d_Deltas!$A$2:$H$5000,6,FALSE),"")</f>
        <v/>
      </c>
      <c r="J171" s="26" t="n"/>
      <c r="K171" s="26" t="n"/>
      <c r="L171" s="26"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4" t="n"/>
      <c r="CF171" s="34" t="n"/>
      <c r="CG171" s="34" t="n"/>
      <c r="CH171" s="34" t="n"/>
      <c r="CI171" s="34" t="n"/>
      <c r="CJ171" s="34" t="n"/>
      <c r="CK171" s="34" t="n"/>
      <c r="CL171" s="34" t="n"/>
      <c r="CM171" s="34" t="n"/>
      <c r="CN171" s="34"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4" t="n"/>
      <c r="ES171" s="34" t="n"/>
      <c r="ET171" s="34" t="n"/>
      <c r="EU171" s="34" t="n"/>
      <c r="EV171" s="34" t="n"/>
      <c r="EW171" s="33" t="n"/>
      <c r="EX171" s="33" t="n"/>
      <c r="EY171" s="33" t="n"/>
      <c r="EZ171" s="33" t="n"/>
      <c r="FA171" s="33" t="n"/>
      <c r="FB171" s="33" t="n"/>
      <c r="FC171" s="33" t="n"/>
      <c r="FD171" s="33" t="n"/>
      <c r="FE171" s="33" t="n"/>
      <c r="FF171" s="33" t="n"/>
      <c r="FG171" s="34" t="n"/>
      <c r="FH171" s="34"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ez_manage.py:5280 top()</t>
        </is>
      </c>
      <c r="IL171" s="26" t="inlineStr">
        <is>
          <t>v12_quick_engine.py:2837 x5</t>
        </is>
      </c>
      <c r="IM171" s="26" t="n"/>
    </row>
    <row r="172" ht="10.5" customHeight="1" s="67">
      <c r="A172" s="26" t="inlineStr">
        <is>
          <t>REENTRY2_DC_BREAK_FILTER_TF</t>
        </is>
      </c>
      <c r="B172" s="26" t="inlineStr">
        <is>
          <t>1h</t>
        </is>
      </c>
      <c r="C172" s="26" t="n"/>
      <c r="D172" s="26" t="n"/>
      <c r="E172" s="26" t="n"/>
      <c r="F172" s="26" t="n"/>
      <c r="G172" s="26">
        <f>IFERROR(VLOOKUP($A172&amp;"_"&amp;$B172,Results_Deltas!$A$2:$P$15000,5,FALSE),"")</f>
        <v/>
      </c>
      <c r="H172" s="26">
        <f>IFERROR(VLOOKUP($A172,Results_30d_Deltas!$A$2:$H$5000,7,FALSE)-E171,"")</f>
        <v/>
      </c>
      <c r="I172" s="26">
        <f>IFERROR(VLOOKUP($A172,Results_30d_Deltas!$A$2:$H$5000,6,FALSE),"")</f>
        <v/>
      </c>
      <c r="J172" s="26" t="n"/>
      <c r="K172" s="26" t="n"/>
      <c r="L172" s="26"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4" t="n"/>
      <c r="CF172" s="34" t="n"/>
      <c r="CG172" s="34" t="n"/>
      <c r="CH172" s="34" t="n"/>
      <c r="CI172" s="34" t="n"/>
      <c r="CJ172" s="34" t="n"/>
      <c r="CK172" s="34" t="n"/>
      <c r="CL172" s="34" t="n"/>
      <c r="CM172" s="34" t="n"/>
      <c r="CN172" s="34"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4" t="n"/>
      <c r="ES172" s="34" t="n"/>
      <c r="ET172" s="34" t="n"/>
      <c r="EU172" s="34" t="n"/>
      <c r="EV172" s="34" t="n"/>
      <c r="EW172" s="33" t="n"/>
      <c r="EX172" s="33" t="n"/>
      <c r="EY172" s="33" t="n"/>
      <c r="EZ172" s="33" t="n"/>
      <c r="FA172" s="33" t="n"/>
      <c r="FB172" s="33" t="n"/>
      <c r="FC172" s="33" t="n"/>
      <c r="FD172" s="33" t="n"/>
      <c r="FE172" s="33" t="n"/>
      <c r="FF172" s="33" t="n"/>
      <c r="FG172" s="34" t="n"/>
      <c r="FH172" s="34"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26" t="n"/>
      <c r="IK172" s="26" t="inlineStr">
        <is>
          <t>ez_manage.py:5280 top()</t>
        </is>
      </c>
      <c r="IL172" s="26" t="inlineStr">
        <is>
          <t>v12_quick_engine.py:2837 x5</t>
        </is>
      </c>
      <c r="IM172" s="26" t="n"/>
    </row>
    <row r="173" ht="10.5" customHeight="1" s="67">
      <c r="A173" s="26" t="inlineStr">
        <is>
          <t>REENTRY2_DC_BREAK_FILTER_TF</t>
        </is>
      </c>
      <c r="B173" s="26" t="inlineStr">
        <is>
          <t>15m</t>
        </is>
      </c>
      <c r="C173" s="26" t="n"/>
      <c r="D173" s="26" t="n"/>
      <c r="E173" s="26" t="n"/>
      <c r="F173" s="26" t="n"/>
      <c r="G173" s="26">
        <f>IFERROR(VLOOKUP($A173&amp;"_"&amp;$B173,Results_Deltas!$A$2:$P$15000,5,FALSE),"")</f>
        <v/>
      </c>
      <c r="H173" s="26">
        <f>IFERROR(VLOOKUP($A173,Results_30d_Deltas!$A$2:$H$5000,7,FALSE)-E172,"")</f>
        <v/>
      </c>
      <c r="I173" s="26">
        <f>IFERROR(VLOOKUP($A173,Results_30d_Deltas!$A$2:$H$5000,6,FALSE),"")</f>
        <v/>
      </c>
      <c r="J173" s="26" t="n"/>
      <c r="K173" s="26" t="n"/>
      <c r="L173" s="26" t="inlineStr">
        <is>
          <t>NO</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4" t="n"/>
      <c r="CF173" s="34" t="n"/>
      <c r="CG173" s="34" t="n"/>
      <c r="CH173" s="34" t="n"/>
      <c r="CI173" s="34" t="n"/>
      <c r="CJ173" s="34" t="n"/>
      <c r="CK173" s="34" t="n"/>
      <c r="CL173" s="34" t="n"/>
      <c r="CM173" s="34" t="n"/>
      <c r="CN173" s="34"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4" t="n"/>
      <c r="ES173" s="34" t="n"/>
      <c r="ET173" s="34" t="n"/>
      <c r="EU173" s="34" t="n"/>
      <c r="EV173" s="34" t="n"/>
      <c r="EW173" s="33" t="n"/>
      <c r="EX173" s="33" t="n"/>
      <c r="EY173" s="33" t="n"/>
      <c r="EZ173" s="33" t="n"/>
      <c r="FA173" s="33" t="n"/>
      <c r="FB173" s="33" t="n"/>
      <c r="FC173" s="33" t="n"/>
      <c r="FD173" s="33" t="n"/>
      <c r="FE173" s="33" t="n"/>
      <c r="FF173" s="33" t="n"/>
      <c r="FG173" s="34" t="n"/>
      <c r="FH173" s="34"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ez_manage.py:5280 top()</t>
        </is>
      </c>
      <c r="IL173" s="26" t="inlineStr">
        <is>
          <t>v12_quick_engine.py:2837 x5</t>
        </is>
      </c>
      <c r="IM173" s="26" t="n"/>
    </row>
    <row r="174" ht="10.5" customHeight="1" s="67">
      <c r="A174" s="26" t="inlineStr">
        <is>
          <t>REENTRY2_DC_BREAK_REQUIRE_K_FILTER</t>
        </is>
      </c>
      <c r="B174" s="26" t="inlineStr">
        <is>
          <t>0</t>
        </is>
      </c>
      <c r="C174" s="26" t="n"/>
      <c r="D174" s="26" t="n"/>
      <c r="E174" s="26" t="n"/>
      <c r="F174" s="26" t="n"/>
      <c r="G174" s="26">
        <f>IFERROR(VLOOKUP($A174&amp;"_"&amp;$B174,Results_Deltas!$A$2:$P$15000,5,FALSE),"")</f>
        <v/>
      </c>
      <c r="H174" s="26">
        <f>IFERROR(VLOOKUP($A174,Results_30d_Deltas!$A$2:$H$5000,7,FALSE)-E173,"")</f>
        <v/>
      </c>
      <c r="I174" s="26">
        <f>IFERROR(VLOOKUP($A174,Results_30d_Deltas!$A$2:$H$5000,6,FALSE),"")</f>
        <v/>
      </c>
      <c r="J174" s="26" t="n"/>
      <c r="K174" s="26" t="n"/>
      <c r="L174" s="26"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4" t="n"/>
      <c r="CF174" s="34" t="n"/>
      <c r="CG174" s="34" t="n"/>
      <c r="CH174" s="34" t="n"/>
      <c r="CI174" s="34" t="n"/>
      <c r="CJ174" s="34" t="n"/>
      <c r="CK174" s="34" t="n"/>
      <c r="CL174" s="34" t="n"/>
      <c r="CM174" s="34" t="n"/>
      <c r="CN174" s="34"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4" t="n"/>
      <c r="ES174" s="34" t="n"/>
      <c r="ET174" s="34" t="n"/>
      <c r="EU174" s="34" t="n"/>
      <c r="EV174" s="34" t="n"/>
      <c r="EW174" s="33" t="n"/>
      <c r="EX174" s="33" t="n"/>
      <c r="EY174" s="33" t="n"/>
      <c r="EZ174" s="33" t="n"/>
      <c r="FA174" s="33" t="n"/>
      <c r="FB174" s="33" t="n"/>
      <c r="FC174" s="33" t="n"/>
      <c r="FD174" s="33" t="n"/>
      <c r="FE174" s="33" t="n"/>
      <c r="FF174" s="33" t="n"/>
      <c r="FG174" s="34" t="n"/>
      <c r="FH174" s="34"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ez_manage.py:5281 top()</t>
        </is>
      </c>
      <c r="IL174" s="26" t="inlineStr">
        <is>
          <t>v12_quick_engine.py:2838 x5</t>
        </is>
      </c>
      <c r="IM174" s="26" t="n"/>
    </row>
    <row r="175" ht="10.5" customHeight="1" s="67">
      <c r="A175" s="26" t="inlineStr">
        <is>
          <t>REENTRY2_DC_BREAK_REQUIRE_K_FILTER</t>
        </is>
      </c>
      <c r="B175" s="26" t="inlineStr">
        <is>
          <t>0.5</t>
        </is>
      </c>
      <c r="C175" s="26" t="n"/>
      <c r="D175" s="26" t="n"/>
      <c r="E175" s="26" t="n"/>
      <c r="F175" s="26" t="n"/>
      <c r="G175" s="26">
        <f>IFERROR(VLOOKUP($A175&amp;"_"&amp;$B175,Results_Deltas!$A$2:$P$15000,5,FALSE),"")</f>
        <v/>
      </c>
      <c r="H175" s="26">
        <f>IFERROR(VLOOKUP($A175,Results_30d_Deltas!$A$2:$H$5000,7,FALSE)-E174,"")</f>
        <v/>
      </c>
      <c r="I175" s="26">
        <f>IFERROR(VLOOKUP($A175,Results_30d_Deltas!$A$2:$H$5000,6,FALSE),"")</f>
        <v/>
      </c>
      <c r="J175" s="26" t="n"/>
      <c r="K175" s="26" t="n"/>
      <c r="L175" s="26" t="inlineStr">
        <is>
          <t>NO</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4" t="n"/>
      <c r="CF175" s="34" t="n"/>
      <c r="CG175" s="34" t="n"/>
      <c r="CH175" s="34" t="n"/>
      <c r="CI175" s="34" t="n"/>
      <c r="CJ175" s="34" t="n"/>
      <c r="CK175" s="34" t="n"/>
      <c r="CL175" s="34" t="n"/>
      <c r="CM175" s="34" t="n"/>
      <c r="CN175" s="34"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4" t="n"/>
      <c r="ES175" s="34" t="n"/>
      <c r="ET175" s="34" t="n"/>
      <c r="EU175" s="34" t="n"/>
      <c r="EV175" s="34" t="n"/>
      <c r="EW175" s="33" t="n"/>
      <c r="EX175" s="33" t="n"/>
      <c r="EY175" s="33" t="n"/>
      <c r="EZ175" s="33" t="n"/>
      <c r="FA175" s="33" t="n"/>
      <c r="FB175" s="33" t="n"/>
      <c r="FC175" s="33" t="n"/>
      <c r="FD175" s="33" t="n"/>
      <c r="FE175" s="33" t="n"/>
      <c r="FF175" s="33" t="n"/>
      <c r="FG175" s="34" t="n"/>
      <c r="FH175" s="34"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ez_manage.py:5281 top()</t>
        </is>
      </c>
      <c r="IL175" s="26" t="inlineStr">
        <is>
          <t>v12_quick_engine.py:2838 x5</t>
        </is>
      </c>
      <c r="IM175" s="26" t="n"/>
    </row>
    <row r="176" ht="10.5" customHeight="1" s="67">
      <c r="A176" s="26" t="inlineStr">
        <is>
          <t>REENTRY2_DC_BREAK_REQUIRE_K_FILTER</t>
        </is>
      </c>
      <c r="B176" s="26" t="inlineStr">
        <is>
          <t>1.0</t>
        </is>
      </c>
      <c r="C176" s="26" t="n"/>
      <c r="D176" s="26" t="n"/>
      <c r="E176" s="26" t="n"/>
      <c r="F176" s="26" t="n"/>
      <c r="G176" s="26">
        <f>IFERROR(VLOOKUP($A176&amp;"_"&amp;$B176,Results_Deltas!$A$2:$P$15000,5,FALSE),"")</f>
        <v/>
      </c>
      <c r="H176" s="26">
        <f>IFERROR(VLOOKUP($A176,Results_30d_Deltas!$A$2:$H$5000,7,FALSE)-E175,"")</f>
        <v/>
      </c>
      <c r="I176" s="26">
        <f>IFERROR(VLOOKUP($A176,Results_30d_Deltas!$A$2:$H$5000,6,FALSE),"")</f>
        <v/>
      </c>
      <c r="J176" s="26" t="n"/>
      <c r="K176" s="26" t="n"/>
      <c r="L176" s="26"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4" t="n"/>
      <c r="CF176" s="34" t="n"/>
      <c r="CG176" s="34" t="n"/>
      <c r="CH176" s="34" t="n"/>
      <c r="CI176" s="34" t="n"/>
      <c r="CJ176" s="34" t="n"/>
      <c r="CK176" s="34" t="n"/>
      <c r="CL176" s="34" t="n"/>
      <c r="CM176" s="34" t="n"/>
      <c r="CN176" s="34"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4" t="n"/>
      <c r="ES176" s="34" t="n"/>
      <c r="ET176" s="34" t="n"/>
      <c r="EU176" s="34" t="n"/>
      <c r="EV176" s="34" t="n"/>
      <c r="EW176" s="33" t="n"/>
      <c r="EX176" s="33" t="n"/>
      <c r="EY176" s="33" t="n"/>
      <c r="EZ176" s="33" t="n"/>
      <c r="FA176" s="33" t="n"/>
      <c r="FB176" s="33" t="n"/>
      <c r="FC176" s="33" t="n"/>
      <c r="FD176" s="33" t="n"/>
      <c r="FE176" s="33" t="n"/>
      <c r="FF176" s="33" t="n"/>
      <c r="FG176" s="34" t="n"/>
      <c r="FH176" s="34"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ez_manage.py:5281 top()</t>
        </is>
      </c>
      <c r="IL176" s="26" t="inlineStr">
        <is>
          <t>v12_quick_engine.py:2838 x5</t>
        </is>
      </c>
      <c r="IM176" s="26" t="n"/>
    </row>
    <row r="177" ht="10.5" customHeight="1" s="67">
      <c r="A177" s="26" t="inlineStr">
        <is>
          <t>REENTRY2_DC_BREAK_REQUIRE_K_FILTER</t>
        </is>
      </c>
      <c r="B177" s="26" t="inlineStr">
        <is>
          <t>2.0</t>
        </is>
      </c>
      <c r="C177" s="26" t="n"/>
      <c r="D177" s="26" t="n"/>
      <c r="E177" s="26" t="n"/>
      <c r="F177" s="26" t="n"/>
      <c r="G177" s="26">
        <f>IFERROR(VLOOKUP($A177&amp;"_"&amp;$B177,Results_Deltas!$A$2:$P$15000,5,FALSE),"")</f>
        <v/>
      </c>
      <c r="H177" s="26">
        <f>IFERROR(VLOOKUP($A177,Results_30d_Deltas!$A$2:$H$5000,7,FALSE)-E176,"")</f>
        <v/>
      </c>
      <c r="I177" s="26">
        <f>IFERROR(VLOOKUP($A177,Results_30d_Deltas!$A$2:$H$5000,6,FALSE),"")</f>
        <v/>
      </c>
      <c r="J177" s="26" t="n"/>
      <c r="K177" s="26" t="n"/>
      <c r="L177" s="26"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4" t="n"/>
      <c r="CF177" s="34" t="n"/>
      <c r="CG177" s="34" t="n"/>
      <c r="CH177" s="34" t="n"/>
      <c r="CI177" s="34" t="n"/>
      <c r="CJ177" s="34" t="n"/>
      <c r="CK177" s="34" t="n"/>
      <c r="CL177" s="34" t="n"/>
      <c r="CM177" s="34" t="n"/>
      <c r="CN177" s="34"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4" t="n"/>
      <c r="ES177" s="34" t="n"/>
      <c r="ET177" s="34" t="n"/>
      <c r="EU177" s="34" t="n"/>
      <c r="EV177" s="34" t="n"/>
      <c r="EW177" s="33" t="n"/>
      <c r="EX177" s="33" t="n"/>
      <c r="EY177" s="33" t="n"/>
      <c r="EZ177" s="33" t="n"/>
      <c r="FA177" s="33" t="n"/>
      <c r="FB177" s="33" t="n"/>
      <c r="FC177" s="33" t="n"/>
      <c r="FD177" s="33" t="n"/>
      <c r="FE177" s="33" t="n"/>
      <c r="FF177" s="33" t="n"/>
      <c r="FG177" s="34" t="n"/>
      <c r="FH177" s="34"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ez_manage.py:5281 top()</t>
        </is>
      </c>
      <c r="IL177" s="26" t="inlineStr">
        <is>
          <t>v12_quick_engine.py:2838 x5</t>
        </is>
      </c>
      <c r="IM177" s="26" t="n"/>
    </row>
    <row r="178" ht="10.5" customHeight="1" s="67">
      <c r="A178" s="26" t="inlineStr">
        <is>
          <t>REENTRY2_DC_BREAK_REQUIRE_WT_FILTER</t>
        </is>
      </c>
      <c r="B178" s="26" t="inlineStr">
        <is>
          <t>0</t>
        </is>
      </c>
      <c r="C178" s="26" t="n"/>
      <c r="D178" s="26" t="n"/>
      <c r="E178" s="26" t="n"/>
      <c r="F178" s="26" t="n"/>
      <c r="G178" s="26">
        <f>IFERROR(VLOOKUP($A178&amp;"_"&amp;$B178,Results_Deltas!$A$2:$P$15000,5,FALSE),"")</f>
        <v/>
      </c>
      <c r="H178" s="26">
        <f>IFERROR(VLOOKUP($A178,Results_30d_Deltas!$A$2:$H$5000,7,FALSE)-E177,"")</f>
        <v/>
      </c>
      <c r="I178" s="26">
        <f>IFERROR(VLOOKUP($A178,Results_30d_Deltas!$A$2:$H$5000,6,FALSE),"")</f>
        <v/>
      </c>
      <c r="J178" s="26" t="n"/>
      <c r="K178" s="26" t="n"/>
      <c r="L178" s="26"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4" t="n"/>
      <c r="CF178" s="34" t="n"/>
      <c r="CG178" s="34" t="n"/>
      <c r="CH178" s="34" t="n"/>
      <c r="CI178" s="34" t="n"/>
      <c r="CJ178" s="34" t="n"/>
      <c r="CK178" s="34" t="n"/>
      <c r="CL178" s="34" t="n"/>
      <c r="CM178" s="34" t="n"/>
      <c r="CN178" s="34"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4" t="n"/>
      <c r="ES178" s="34" t="n"/>
      <c r="ET178" s="34" t="n"/>
      <c r="EU178" s="34" t="n"/>
      <c r="EV178" s="34" t="n"/>
      <c r="EW178" s="33" t="n"/>
      <c r="EX178" s="33" t="n"/>
      <c r="EY178" s="33" t="n"/>
      <c r="EZ178" s="33" t="n"/>
      <c r="FA178" s="33" t="n"/>
      <c r="FB178" s="33" t="n"/>
      <c r="FC178" s="33" t="n"/>
      <c r="FD178" s="33" t="n"/>
      <c r="FE178" s="33" t="n"/>
      <c r="FF178" s="33" t="n"/>
      <c r="FG178" s="34" t="n"/>
      <c r="FH178" s="34"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ez_manage.py:5282 top()</t>
        </is>
      </c>
      <c r="IL178" s="26" t="inlineStr">
        <is>
          <t>v12_quick_engine.py:2839 x5</t>
        </is>
      </c>
      <c r="IM178" s="26" t="n"/>
    </row>
    <row r="179" ht="10.5" customHeight="1" s="67">
      <c r="A179" s="26" t="inlineStr">
        <is>
          <t>REENTRY2_DC_BREAK_REQUIRE_WT_FILTER</t>
        </is>
      </c>
      <c r="B179" s="26" t="inlineStr">
        <is>
          <t>0.5</t>
        </is>
      </c>
      <c r="C179" s="26" t="n"/>
      <c r="D179" s="26" t="n"/>
      <c r="E179" s="26" t="n"/>
      <c r="F179" s="26" t="n"/>
      <c r="G179" s="26">
        <f>IFERROR(VLOOKUP($A179&amp;"_"&amp;$B179,Results_Deltas!$A$2:$P$15000,5,FALSE),"")</f>
        <v/>
      </c>
      <c r="H179" s="26">
        <f>IFERROR(VLOOKUP($A179,Results_30d_Deltas!$A$2:$H$5000,7,FALSE)-E178,"")</f>
        <v/>
      </c>
      <c r="I179" s="26">
        <f>IFERROR(VLOOKUP($A179,Results_30d_Deltas!$A$2:$H$5000,6,FALSE),"")</f>
        <v/>
      </c>
      <c r="J179" s="26" t="n"/>
      <c r="K179" s="26" t="n"/>
      <c r="L179" s="26"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4" t="n"/>
      <c r="CF179" s="34" t="n"/>
      <c r="CG179" s="34" t="n"/>
      <c r="CH179" s="34" t="n"/>
      <c r="CI179" s="34" t="n"/>
      <c r="CJ179" s="34" t="n"/>
      <c r="CK179" s="34" t="n"/>
      <c r="CL179" s="34" t="n"/>
      <c r="CM179" s="34" t="n"/>
      <c r="CN179" s="34"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4" t="n"/>
      <c r="ES179" s="34" t="n"/>
      <c r="ET179" s="34" t="n"/>
      <c r="EU179" s="34" t="n"/>
      <c r="EV179" s="34" t="n"/>
      <c r="EW179" s="33" t="n"/>
      <c r="EX179" s="33" t="n"/>
      <c r="EY179" s="33" t="n"/>
      <c r="EZ179" s="33" t="n"/>
      <c r="FA179" s="33" t="n"/>
      <c r="FB179" s="33" t="n"/>
      <c r="FC179" s="33" t="n"/>
      <c r="FD179" s="33" t="n"/>
      <c r="FE179" s="33" t="n"/>
      <c r="FF179" s="33" t="n"/>
      <c r="FG179" s="34" t="n"/>
      <c r="FH179" s="34"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ez_manage.py:5282 top()</t>
        </is>
      </c>
      <c r="IL179" s="26" t="inlineStr">
        <is>
          <t>v12_quick_engine.py:2839 x5</t>
        </is>
      </c>
      <c r="IM179" s="26" t="n"/>
    </row>
    <row r="180" ht="10.5" customHeight="1" s="67">
      <c r="A180" s="26" t="inlineStr">
        <is>
          <t>REENTRY2_DC_BREAK_REQUIRE_WT_FILTER</t>
        </is>
      </c>
      <c r="B180" s="26" t="inlineStr">
        <is>
          <t>1.0</t>
        </is>
      </c>
      <c r="C180" s="26" t="n"/>
      <c r="D180" s="26" t="n"/>
      <c r="E180" s="26" t="n"/>
      <c r="F180" s="26" t="n"/>
      <c r="G180" s="26">
        <f>IFERROR(VLOOKUP($A180&amp;"_"&amp;$B180,Results_Deltas!$A$2:$P$15000,5,FALSE),"")</f>
        <v/>
      </c>
      <c r="H180" s="26">
        <f>IFERROR(VLOOKUP($A180,Results_30d_Deltas!$A$2:$H$5000,7,FALSE)-E179,"")</f>
        <v/>
      </c>
      <c r="I180" s="26">
        <f>IFERROR(VLOOKUP($A180,Results_30d_Deltas!$A$2:$H$5000,6,FALSE),"")</f>
        <v/>
      </c>
      <c r="J180" s="26" t="n"/>
      <c r="K180" s="26" t="n"/>
      <c r="L180" s="26"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4" t="n"/>
      <c r="CF180" s="34" t="n"/>
      <c r="CG180" s="34" t="n"/>
      <c r="CH180" s="34" t="n"/>
      <c r="CI180" s="34" t="n"/>
      <c r="CJ180" s="34" t="n"/>
      <c r="CK180" s="34" t="n"/>
      <c r="CL180" s="34" t="n"/>
      <c r="CM180" s="34" t="n"/>
      <c r="CN180" s="34"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4" t="n"/>
      <c r="ES180" s="34" t="n"/>
      <c r="ET180" s="34" t="n"/>
      <c r="EU180" s="34" t="n"/>
      <c r="EV180" s="34" t="n"/>
      <c r="EW180" s="33" t="n"/>
      <c r="EX180" s="33" t="n"/>
      <c r="EY180" s="33" t="n"/>
      <c r="EZ180" s="33" t="n"/>
      <c r="FA180" s="33" t="n"/>
      <c r="FB180" s="33" t="n"/>
      <c r="FC180" s="33" t="n"/>
      <c r="FD180" s="33" t="n"/>
      <c r="FE180" s="33" t="n"/>
      <c r="FF180" s="33" t="n"/>
      <c r="FG180" s="34" t="n"/>
      <c r="FH180" s="34" t="n"/>
      <c r="FI180" s="33" t="n"/>
      <c r="FJ180" s="33" t="n"/>
      <c r="FK180" s="33" t="n"/>
      <c r="FL180" s="33" t="n"/>
      <c r="FM180" s="33"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26" t="n"/>
      <c r="IK180" s="26" t="inlineStr">
        <is>
          <t>ez_manage.py:5282 top()</t>
        </is>
      </c>
      <c r="IL180" s="26" t="inlineStr">
        <is>
          <t>v12_quick_engine.py:2839 x5</t>
        </is>
      </c>
      <c r="IM180" s="26" t="n"/>
    </row>
    <row r="181" ht="10.5" customHeight="1" s="67">
      <c r="A181" s="26" t="inlineStr">
        <is>
          <t>REENTRY2_DC_BREAK_REQUIRE_WT_FILTER</t>
        </is>
      </c>
      <c r="B181" s="26" t="inlineStr">
        <is>
          <t>2.0</t>
        </is>
      </c>
      <c r="C181" s="26" t="n"/>
      <c r="D181" s="26" t="n"/>
      <c r="E181" s="26" t="n"/>
      <c r="F181" s="26" t="n"/>
      <c r="G181" s="26">
        <f>IFERROR(VLOOKUP($A181&amp;"_"&amp;$B181,Results_Deltas!$A$2:$P$15000,5,FALSE),"")</f>
        <v/>
      </c>
      <c r="H181" s="26">
        <f>IFERROR(VLOOKUP($A181,Results_30d_Deltas!$A$2:$H$5000,7,FALSE)-E180,"")</f>
        <v/>
      </c>
      <c r="I181" s="26">
        <f>IFERROR(VLOOKUP($A181,Results_30d_Deltas!$A$2:$H$5000,6,FALSE),"")</f>
        <v/>
      </c>
      <c r="J181" s="26" t="n"/>
      <c r="K181" s="26" t="n"/>
      <c r="L181" s="26" t="inlineStr">
        <is>
          <t>NO</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4" t="n"/>
      <c r="CF181" s="34" t="n"/>
      <c r="CG181" s="34" t="n"/>
      <c r="CH181" s="34" t="n"/>
      <c r="CI181" s="34" t="n"/>
      <c r="CJ181" s="34" t="n"/>
      <c r="CK181" s="34" t="n"/>
      <c r="CL181" s="34" t="n"/>
      <c r="CM181" s="34" t="n"/>
      <c r="CN181" s="34"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4" t="n"/>
      <c r="ES181" s="34" t="n"/>
      <c r="ET181" s="34" t="n"/>
      <c r="EU181" s="34" t="n"/>
      <c r="EV181" s="34" t="n"/>
      <c r="EW181" s="33" t="n"/>
      <c r="EX181" s="33" t="n"/>
      <c r="EY181" s="33" t="n"/>
      <c r="EZ181" s="33" t="n"/>
      <c r="FA181" s="33" t="n"/>
      <c r="FB181" s="33" t="n"/>
      <c r="FC181" s="33" t="n"/>
      <c r="FD181" s="33" t="n"/>
      <c r="FE181" s="33" t="n"/>
      <c r="FF181" s="33" t="n"/>
      <c r="FG181" s="34" t="n"/>
      <c r="FH181" s="34"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26" t="n"/>
      <c r="IK181" s="26" t="inlineStr">
        <is>
          <t>ez_manage.py:5282 top()</t>
        </is>
      </c>
      <c r="IL181" s="26" t="inlineStr">
        <is>
          <t>v12_quick_engine.py:2839 x5</t>
        </is>
      </c>
      <c r="IM181" s="26" t="n"/>
    </row>
    <row r="182" ht="10.5" customHeight="1" s="67">
      <c r="A182" s="26" t="inlineStr">
        <is>
          <t>REENTRY2_DIR_FAV_ENABLED</t>
        </is>
      </c>
      <c r="B182" s="26" t="inlineStr">
        <is>
          <t>False</t>
        </is>
      </c>
      <c r="C182" s="26" t="n"/>
      <c r="D182" s="26" t="n"/>
      <c r="E182" s="26" t="n"/>
      <c r="F182" s="26" t="n"/>
      <c r="G182" s="26">
        <f>IFERROR(VLOOKUP($A182&amp;"_"&amp;$B182,Results_Deltas!$A$2:$P$15000,5,FALSE),"")</f>
        <v/>
      </c>
      <c r="H182" s="26">
        <f>IFERROR(VLOOKUP($A182,Results_30d_Deltas!$A$2:$H$5000,7,FALSE)-E181,"")</f>
        <v/>
      </c>
      <c r="I182" s="26">
        <f>IFERROR(VLOOKUP($A182,Results_30d_Deltas!$A$2:$H$5000,6,FALSE),"")</f>
        <v/>
      </c>
      <c r="J182" s="26" t="n"/>
      <c r="K182" s="26" t="n"/>
      <c r="L182" s="26"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26" t="n"/>
      <c r="IK182" s="26" t="inlineStr">
        <is>
          <t>ez_manage.py:5283 top()</t>
        </is>
      </c>
      <c r="IL182" s="26" t="inlineStr">
        <is>
          <t>v12_quick_engine.py:2840 x5</t>
        </is>
      </c>
      <c r="IM182" s="26" t="n"/>
    </row>
    <row r="183" ht="10.5" customHeight="1" s="67">
      <c r="A183" s="27" t="inlineStr">
        <is>
          <t>REENTRY2_DIR_FAV_ENABLED</t>
        </is>
      </c>
      <c r="B183" s="69" t="b">
        <v>0</v>
      </c>
      <c r="C183" s="26" t="n"/>
      <c r="D183" s="26" t="n"/>
      <c r="E183" s="26" t="n"/>
      <c r="F183" s="26" t="n"/>
      <c r="G183" s="26">
        <f>IFERROR(VLOOKUP($A183&amp;"_"&amp;$B183,Results_Deltas!$A$2:$P$15000,5,FALSE),"")</f>
        <v/>
      </c>
      <c r="H183" s="26">
        <f>IFERROR(VLOOKUP($A183,Results_30d_Deltas!$A$2:$H$5000,7,FALSE)-E182,"")</f>
        <v/>
      </c>
      <c r="I183" s="26">
        <f>IFERROR(VLOOKUP($A183,Results_30d_Deltas!$A$2:$H$5000,6,FALSE),"")</f>
        <v/>
      </c>
      <c r="J183" s="26" t="n"/>
      <c r="K183" s="26" t="n"/>
      <c r="L183" s="26"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26" t="n"/>
      <c r="IK183" s="26" t="inlineStr">
        <is>
          <t>ez_manage.py:5283 top()</t>
        </is>
      </c>
      <c r="IL183" s="26" t="inlineStr">
        <is>
          <t>v12_quick_engine.py:2840 x5</t>
        </is>
      </c>
      <c r="IM183" s="26" t="n"/>
    </row>
    <row r="184" ht="10.5" customHeight="1" s="67">
      <c r="A184" s="26" t="inlineStr">
        <is>
          <t>REENTRY_B16_SIZE_MULT_STRONG</t>
        </is>
      </c>
      <c r="B184" s="26" t="inlineStr">
        <is>
          <t>0</t>
        </is>
      </c>
      <c r="C184" s="26" t="n"/>
      <c r="D184" s="26" t="n"/>
      <c r="E184" s="26" t="n"/>
      <c r="F184" s="26" t="n"/>
      <c r="G184" s="26">
        <f>IFERROR(VLOOKUP($A184&amp;"_"&amp;$B184,Results_Deltas!$A$2:$P$15000,5,FALSE),"")</f>
        <v/>
      </c>
      <c r="H184" s="26">
        <f>IFERROR(VLOOKUP($A184,Results_30d_Deltas!$A$2:$H$5000,7,FALSE)-E183,"")</f>
        <v/>
      </c>
      <c r="I184" s="26">
        <f>IFERROR(VLOOKUP($A184,Results_30d_Deltas!$A$2:$H$5000,6,FALSE),"")</f>
        <v/>
      </c>
      <c r="J184" s="26" t="n"/>
      <c r="K184" s="26" t="n"/>
      <c r="L184" s="26"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4" t="n"/>
      <c r="HJ184" s="34" t="n"/>
      <c r="HK184" s="34" t="n"/>
      <c r="HL184" s="34" t="n"/>
      <c r="HM184" s="34"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ez_manage.py:5297 top()</t>
        </is>
      </c>
      <c r="IL184" s="26" t="inlineStr">
        <is>
          <t>v12_quick_engine.py:2858 x4</t>
        </is>
      </c>
      <c r="IM184" s="26" t="n"/>
    </row>
    <row r="185" ht="10.5" customHeight="1" s="67">
      <c r="A185" s="26" t="inlineStr">
        <is>
          <t>REENTRY_B16_SIZE_MULT_STRONG</t>
        </is>
      </c>
      <c r="B185" s="26" t="inlineStr">
        <is>
          <t>0.5</t>
        </is>
      </c>
      <c r="C185" s="26" t="n"/>
      <c r="D185" s="26" t="n"/>
      <c r="E185" s="26" t="n"/>
      <c r="F185" s="26" t="n"/>
      <c r="G185" s="26">
        <f>IFERROR(VLOOKUP($A185&amp;"_"&amp;$B185,Results_Deltas!$A$2:$P$15000,5,FALSE),"")</f>
        <v/>
      </c>
      <c r="H185" s="26">
        <f>IFERROR(VLOOKUP($A185,Results_30d_Deltas!$A$2:$H$5000,7,FALSE)-E184,"")</f>
        <v/>
      </c>
      <c r="I185" s="26">
        <f>IFERROR(VLOOKUP($A185,Results_30d_Deltas!$A$2:$H$5000,6,FALSE),"")</f>
        <v/>
      </c>
      <c r="J185" s="26" t="n"/>
      <c r="K185" s="26" t="n"/>
      <c r="L185" s="26" t="inlineStr">
        <is>
          <t>NO</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4" t="n"/>
      <c r="HJ185" s="34" t="n"/>
      <c r="HK185" s="34" t="n"/>
      <c r="HL185" s="34" t="n"/>
      <c r="HM185" s="34"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ez_manage.py:5297 top()</t>
        </is>
      </c>
      <c r="IL185" s="26" t="inlineStr">
        <is>
          <t>v12_quick_engine.py:2858 x4</t>
        </is>
      </c>
      <c r="IM185" s="26" t="n"/>
    </row>
    <row r="186" ht="10.5" customHeight="1" s="67">
      <c r="A186" s="26" t="inlineStr">
        <is>
          <t>REENTRY_B16_SIZE_MULT_STRONG</t>
        </is>
      </c>
      <c r="B186" s="26" t="inlineStr">
        <is>
          <t>1.0</t>
        </is>
      </c>
      <c r="C186" s="26" t="n"/>
      <c r="D186" s="26" t="n"/>
      <c r="E186" s="26" t="n"/>
      <c r="F186" s="26" t="n"/>
      <c r="G186" s="26">
        <f>IFERROR(VLOOKUP($A186&amp;"_"&amp;$B186,Results_Deltas!$A$2:$P$15000,5,FALSE),"")</f>
        <v/>
      </c>
      <c r="H186" s="26">
        <f>IFERROR(VLOOKUP($A186,Results_30d_Deltas!$A$2:$H$5000,7,FALSE)-E185,"")</f>
        <v/>
      </c>
      <c r="I186" s="26">
        <f>IFERROR(VLOOKUP($A186,Results_30d_Deltas!$A$2:$H$5000,6,FALSE),"")</f>
        <v/>
      </c>
      <c r="J186" s="26" t="n"/>
      <c r="K186" s="26" t="n"/>
      <c r="L186" s="26"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4" t="n"/>
      <c r="HJ186" s="34" t="n"/>
      <c r="HK186" s="34" t="n"/>
      <c r="HL186" s="34" t="n"/>
      <c r="HM186" s="34"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ez_manage.py:5297 top()</t>
        </is>
      </c>
      <c r="IL186" s="26" t="inlineStr">
        <is>
          <t>v12_quick_engine.py:2858 x4</t>
        </is>
      </c>
      <c r="IM186" s="26" t="n"/>
    </row>
    <row r="187" ht="10.5" customHeight="1" s="67">
      <c r="A187" s="26" t="inlineStr">
        <is>
          <t>REENTRY_B16_SIZE_MULT_STRONG</t>
        </is>
      </c>
      <c r="B187" s="26" t="inlineStr">
        <is>
          <t>2.0</t>
        </is>
      </c>
      <c r="C187" s="26" t="n"/>
      <c r="D187" s="26" t="n"/>
      <c r="E187" s="26" t="n"/>
      <c r="F187" s="26" t="n"/>
      <c r="G187" s="26">
        <f>IFERROR(VLOOKUP($A187&amp;"_"&amp;$B187,Results_Deltas!$A$2:$P$15000,5,FALSE),"")</f>
        <v/>
      </c>
      <c r="H187" s="26">
        <f>IFERROR(VLOOKUP($A187,Results_30d_Deltas!$A$2:$H$5000,7,FALSE)-E186,"")</f>
        <v/>
      </c>
      <c r="I187" s="26">
        <f>IFERROR(VLOOKUP($A187,Results_30d_Deltas!$A$2:$H$5000,6,FALSE),"")</f>
        <v/>
      </c>
      <c r="J187" s="26" t="n"/>
      <c r="K187" s="26" t="n"/>
      <c r="L187" s="26"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4" t="n"/>
      <c r="HJ187" s="34" t="n"/>
      <c r="HK187" s="34" t="n"/>
      <c r="HL187" s="34" t="n"/>
      <c r="HM187" s="34"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ez_manage.py:5297 top()</t>
        </is>
      </c>
      <c r="IL187" s="26" t="inlineStr">
        <is>
          <t>v12_quick_engine.py:2858 x4</t>
        </is>
      </c>
      <c r="IM187" s="26" t="n"/>
    </row>
    <row r="188" ht="10.5" customHeight="1" s="67">
      <c r="A188" s="26" t="inlineStr">
        <is>
          <t>REENTRY_B16_SIZE_MULT_WEAK</t>
        </is>
      </c>
      <c r="B188" s="26" t="inlineStr">
        <is>
          <t>0</t>
        </is>
      </c>
      <c r="C188" s="26" t="n"/>
      <c r="D188" s="26" t="n"/>
      <c r="E188" s="26" t="n"/>
      <c r="F188" s="26" t="n"/>
      <c r="G188" s="26">
        <f>IFERROR(VLOOKUP($A188&amp;"_"&amp;$B188,Results_Deltas!$A$2:$P$15000,5,FALSE),"")</f>
        <v/>
      </c>
      <c r="H188" s="26">
        <f>IFERROR(VLOOKUP($A188,Results_30d_Deltas!$A$2:$H$5000,7,FALSE)-E187,"")</f>
        <v/>
      </c>
      <c r="I188" s="26">
        <f>IFERROR(VLOOKUP($A188,Results_30d_Deltas!$A$2:$H$5000,6,FALSE),"")</f>
        <v/>
      </c>
      <c r="J188" s="26" t="n"/>
      <c r="K188" s="26" t="n"/>
      <c r="L188" s="26"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4" t="n"/>
      <c r="HJ188" s="34" t="n"/>
      <c r="HK188" s="34" t="n"/>
      <c r="HL188" s="34" t="n"/>
      <c r="HM188" s="34"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ez_manage.py:5298 top()</t>
        </is>
      </c>
      <c r="IL188" s="26" t="inlineStr">
        <is>
          <t>v12_quick_engine.py:2859 x4</t>
        </is>
      </c>
      <c r="IM188" s="26" t="n"/>
    </row>
    <row r="189" ht="10.5" customHeight="1" s="67">
      <c r="A189" s="26" t="inlineStr">
        <is>
          <t>REENTRY_B16_SIZE_MULT_WEAK</t>
        </is>
      </c>
      <c r="B189" s="26" t="inlineStr">
        <is>
          <t>0.5</t>
        </is>
      </c>
      <c r="C189" s="26" t="n"/>
      <c r="D189" s="26" t="n"/>
      <c r="E189" s="26" t="n"/>
      <c r="F189" s="26" t="n"/>
      <c r="G189" s="26">
        <f>IFERROR(VLOOKUP($A189&amp;"_"&amp;$B189,Results_Deltas!$A$2:$P$15000,5,FALSE),"")</f>
        <v/>
      </c>
      <c r="H189" s="26">
        <f>IFERROR(VLOOKUP($A189,Results_30d_Deltas!$A$2:$H$5000,7,FALSE)-E188,"")</f>
        <v/>
      </c>
      <c r="I189" s="26">
        <f>IFERROR(VLOOKUP($A189,Results_30d_Deltas!$A$2:$H$5000,6,FALSE),"")</f>
        <v/>
      </c>
      <c r="J189" s="26" t="n"/>
      <c r="K189" s="26" t="n"/>
      <c r="L189" s="26"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4" t="n"/>
      <c r="HJ189" s="34" t="n"/>
      <c r="HK189" s="34" t="n"/>
      <c r="HL189" s="34" t="n"/>
      <c r="HM189" s="34"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26" t="n"/>
      <c r="IK189" s="26" t="inlineStr">
        <is>
          <t>ez_manage.py:5298 top()</t>
        </is>
      </c>
      <c r="IL189" s="26" t="inlineStr">
        <is>
          <t>v12_quick_engine.py:2859 x4</t>
        </is>
      </c>
      <c r="IM189" s="26" t="n"/>
    </row>
    <row r="190" ht="10.5" customHeight="1" s="67">
      <c r="A190" s="26" t="inlineStr">
        <is>
          <t>REENTRY_B16_SIZE_MULT_WEAK</t>
        </is>
      </c>
      <c r="B190" s="26" t="inlineStr">
        <is>
          <t>1.0</t>
        </is>
      </c>
      <c r="C190" s="26" t="n"/>
      <c r="D190" s="26" t="n"/>
      <c r="E190" s="26" t="n"/>
      <c r="F190" s="26" t="n"/>
      <c r="G190" s="26">
        <f>IFERROR(VLOOKUP($A190&amp;"_"&amp;$B190,Results_Deltas!$A$2:$P$15000,5,FALSE),"")</f>
        <v/>
      </c>
      <c r="H190" s="26">
        <f>IFERROR(VLOOKUP($A190,Results_30d_Deltas!$A$2:$H$5000,7,FALSE)-E189,"")</f>
        <v/>
      </c>
      <c r="I190" s="26">
        <f>IFERROR(VLOOKUP($A190,Results_30d_Deltas!$A$2:$H$5000,6,FALSE),"")</f>
        <v/>
      </c>
      <c r="J190" s="26" t="n"/>
      <c r="K190" s="26" t="n"/>
      <c r="L190" s="26" t="inlineStr">
        <is>
          <t>NO</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4" t="n"/>
      <c r="HJ190" s="34" t="n"/>
      <c r="HK190" s="34" t="n"/>
      <c r="HL190" s="34" t="n"/>
      <c r="HM190" s="34"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26" t="n"/>
      <c r="IK190" s="26" t="inlineStr">
        <is>
          <t>ez_manage.py:5298 top()</t>
        </is>
      </c>
      <c r="IL190" s="26" t="inlineStr">
        <is>
          <t>v12_quick_engine.py:2859 x4</t>
        </is>
      </c>
      <c r="IM190" s="26" t="n"/>
    </row>
    <row r="191" ht="10.5" customHeight="1" s="67">
      <c r="A191" s="26" t="inlineStr">
        <is>
          <t>REENTRY_B16_SIZE_MULT_WEAK</t>
        </is>
      </c>
      <c r="B191" s="26" t="inlineStr">
        <is>
          <t>2.0</t>
        </is>
      </c>
      <c r="C191" s="26" t="n"/>
      <c r="D191" s="26" t="n"/>
      <c r="E191" s="26" t="n"/>
      <c r="F191" s="26" t="n"/>
      <c r="G191" s="26">
        <f>IFERROR(VLOOKUP($A191&amp;"_"&amp;$B191,Results_Deltas!$A$2:$P$15000,5,FALSE),"")</f>
        <v/>
      </c>
      <c r="H191" s="26">
        <f>IFERROR(VLOOKUP($A191,Results_30d_Deltas!$A$2:$H$5000,7,FALSE)-E190,"")</f>
        <v/>
      </c>
      <c r="I191" s="26">
        <f>IFERROR(VLOOKUP($A191,Results_30d_Deltas!$A$2:$H$5000,6,FALSE),"")</f>
        <v/>
      </c>
      <c r="J191" s="26" t="n"/>
      <c r="K191" s="26" t="n"/>
      <c r="L191" s="26" t="inlineStr">
        <is>
          <t>YES</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4" t="n"/>
      <c r="HJ191" s="34" t="n"/>
      <c r="HK191" s="34" t="n"/>
      <c r="HL191" s="34" t="n"/>
      <c r="HM191" s="34"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ez_manage.py:5298 top()</t>
        </is>
      </c>
      <c r="IL191" s="26" t="inlineStr">
        <is>
          <t>v12_quick_engine.py:2859 x4</t>
        </is>
      </c>
      <c r="IM191" s="26" t="n"/>
    </row>
    <row r="192" ht="10.5" customHeight="1" s="67">
      <c r="A192" s="26" t="inlineStr">
        <is>
          <t>REENTRY_B16_SMA200_PROX_PCT</t>
        </is>
      </c>
      <c r="B192" s="26" t="inlineStr">
        <is>
          <t>0</t>
        </is>
      </c>
      <c r="C192" s="26" t="n"/>
      <c r="D192" s="26" t="n"/>
      <c r="E192" s="26" t="n"/>
      <c r="F192" s="26" t="n"/>
      <c r="G192" s="26">
        <f>IFERROR(VLOOKUP($A192&amp;"_"&amp;$B192,Results_Deltas!$A$2:$P$15000,5,FALSE),"")</f>
        <v/>
      </c>
      <c r="H192" s="26">
        <f>IFERROR(VLOOKUP($A192,Results_30d_Deltas!$A$2:$H$5000,7,FALSE)-E191,"")</f>
        <v/>
      </c>
      <c r="I192" s="26">
        <f>IFERROR(VLOOKUP($A192,Results_30d_Deltas!$A$2:$H$5000,6,FALSE),"")</f>
        <v/>
      </c>
      <c r="J192" s="26" t="n"/>
      <c r="K192" s="26" t="n"/>
      <c r="L192" s="26" t="inlineStr">
        <is>
          <t>YES</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ez_manage.py:5299 top()</t>
        </is>
      </c>
      <c r="IL192" s="26" t="inlineStr">
        <is>
          <t>v12_quick_engine.py:2860 x4</t>
        </is>
      </c>
      <c r="IM192" s="26" t="n"/>
    </row>
    <row r="193" ht="10.5" customHeight="1" s="67">
      <c r="A193" s="26" t="inlineStr">
        <is>
          <t>REENTRY_B16_SMA200_PROX_PCT</t>
        </is>
      </c>
      <c r="B193" s="26" t="inlineStr">
        <is>
          <t>0.5</t>
        </is>
      </c>
      <c r="C193" s="26" t="n"/>
      <c r="D193" s="26" t="n"/>
      <c r="E193" s="26" t="n"/>
      <c r="F193" s="26" t="n"/>
      <c r="G193" s="26">
        <f>IFERROR(VLOOKUP($A193&amp;"_"&amp;$B193,Results_Deltas!$A$2:$P$15000,5,FALSE),"")</f>
        <v/>
      </c>
      <c r="H193" s="26">
        <f>IFERROR(VLOOKUP($A193,Results_30d_Deltas!$A$2:$H$5000,7,FALSE)-E192,"")</f>
        <v/>
      </c>
      <c r="I193" s="26">
        <f>IFERROR(VLOOKUP($A193,Results_30d_Deltas!$A$2:$H$5000,6,FALSE),"")</f>
        <v/>
      </c>
      <c r="J193" s="26" t="n"/>
      <c r="K193" s="26" t="n"/>
      <c r="L193" s="26"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ez_manage.py:5299 top()</t>
        </is>
      </c>
      <c r="IL193" s="26" t="inlineStr">
        <is>
          <t>v12_quick_engine.py:2860 x4</t>
        </is>
      </c>
      <c r="IM193" s="26" t="n"/>
    </row>
    <row r="194" ht="10.5" customHeight="1" s="67">
      <c r="A194" s="26" t="inlineStr">
        <is>
          <t>REENTRY_B16_SMA200_PROX_PCT</t>
        </is>
      </c>
      <c r="B194" s="26" t="inlineStr">
        <is>
          <t>1.0</t>
        </is>
      </c>
      <c r="C194" s="26" t="n"/>
      <c r="D194" s="26" t="n"/>
      <c r="E194" s="26" t="n"/>
      <c r="F194" s="26" t="n"/>
      <c r="G194" s="26">
        <f>IFERROR(VLOOKUP($A194&amp;"_"&amp;$B194,Results_Deltas!$A$2:$P$15000,5,FALSE),"")</f>
        <v/>
      </c>
      <c r="H194" s="26">
        <f>IFERROR(VLOOKUP($A194,Results_30d_Deltas!$A$2:$H$5000,7,FALSE)-E193,"")</f>
        <v/>
      </c>
      <c r="I194" s="26">
        <f>IFERROR(VLOOKUP($A194,Results_30d_Deltas!$A$2:$H$5000,6,FALSE),"")</f>
        <v/>
      </c>
      <c r="J194" s="26" t="n"/>
      <c r="K194" s="26" t="n"/>
      <c r="L194" s="26"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ez_manage.py:5299 top()</t>
        </is>
      </c>
      <c r="IL194" s="26" t="inlineStr">
        <is>
          <t>v12_quick_engine.py:2860 x4</t>
        </is>
      </c>
      <c r="IM194" s="26" t="n"/>
    </row>
    <row r="195" ht="10.5" customHeight="1" s="67">
      <c r="A195" s="26" t="inlineStr">
        <is>
          <t>REENTRY_B16_SMA200_PROX_PCT</t>
        </is>
      </c>
      <c r="B195" s="26" t="inlineStr">
        <is>
          <t>2.0</t>
        </is>
      </c>
      <c r="C195" s="26" t="n"/>
      <c r="D195" s="26" t="n"/>
      <c r="E195" s="26" t="n"/>
      <c r="F195" s="26" t="n"/>
      <c r="G195" s="26">
        <f>IFERROR(VLOOKUP($A195&amp;"_"&amp;$B195,Results_Deltas!$A$2:$P$15000,5,FALSE),"")</f>
        <v/>
      </c>
      <c r="H195" s="26">
        <f>IFERROR(VLOOKUP($A195,Results_30d_Deltas!$A$2:$H$5000,7,FALSE)-E194,"")</f>
        <v/>
      </c>
      <c r="I195" s="26">
        <f>IFERROR(VLOOKUP($A195,Results_30d_Deltas!$A$2:$H$5000,6,FALSE),"")</f>
        <v/>
      </c>
      <c r="J195" s="26" t="n"/>
      <c r="K195" s="26" t="n"/>
      <c r="L195" s="26"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ez_manage.py:5299 top()</t>
        </is>
      </c>
      <c r="IL195" s="26" t="inlineStr">
        <is>
          <t>v12_quick_engine.py:2860 x4</t>
        </is>
      </c>
      <c r="IM195" s="26" t="n"/>
    </row>
    <row r="196" ht="10.5" customHeight="1" s="67">
      <c r="A196" s="26" t="inlineStr">
        <is>
          <t>REENTRY_B16_SMA200_PULLBACK_ENABLED</t>
        </is>
      </c>
      <c r="B196" s="26" t="inlineStr">
        <is>
          <t>False</t>
        </is>
      </c>
      <c r="C196" s="26" t="n"/>
      <c r="D196" s="26" t="n"/>
      <c r="E196" s="26" t="n"/>
      <c r="F196" s="26" t="n"/>
      <c r="G196" s="26">
        <f>IFERROR(VLOOKUP($A196&amp;"_"&amp;$B196,Results_Deltas!$A$2:$P$15000,5,FALSE),"")</f>
        <v/>
      </c>
      <c r="H196" s="26">
        <f>IFERROR(VLOOKUP($A196,Results_30d_Deltas!$A$2:$H$5000,7,FALSE)-E195,"")</f>
        <v/>
      </c>
      <c r="I196" s="26">
        <f>IFERROR(VLOOKUP($A196,Results_30d_Deltas!$A$2:$H$5000,6,FALSE),"")</f>
        <v/>
      </c>
      <c r="J196" s="26" t="n"/>
      <c r="K196" s="26" t="n"/>
      <c r="L196" s="26" t="inlineStr">
        <is>
          <t>NO</t>
        </is>
      </c>
      <c r="M196" s="33" t="n"/>
      <c r="N196" s="33" t="n"/>
      <c r="O196" s="33" t="n"/>
      <c r="P196" s="33" t="n"/>
      <c r="Q196" s="33" t="n"/>
      <c r="R196" s="33" t="n"/>
      <c r="S196" s="33" t="n"/>
      <c r="T196" s="33" t="n"/>
      <c r="U196" s="33" t="n"/>
      <c r="V196" s="33" t="n"/>
      <c r="W196" s="34" t="n"/>
      <c r="X196" s="34" t="n"/>
      <c r="Y196" s="34" t="n"/>
      <c r="Z196" s="34" t="n"/>
      <c r="AA196" s="34"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ez_manage.py:5300 top()</t>
        </is>
      </c>
      <c r="IL196" s="26" t="inlineStr">
        <is>
          <t>v12_quick_engine.py:2861 x4</t>
        </is>
      </c>
      <c r="IM196" s="26" t="n"/>
    </row>
    <row r="197" ht="10.5" customHeight="1" s="67">
      <c r="A197" s="27" t="inlineStr">
        <is>
          <t>REENTRY_B16_SMA200_PULLBACK_ENABLED</t>
        </is>
      </c>
      <c r="B197" s="69" t="b">
        <v>0</v>
      </c>
      <c r="C197" s="26" t="n"/>
      <c r="D197" s="26" t="n"/>
      <c r="E197" s="26" t="n"/>
      <c r="F197" s="26" t="n"/>
      <c r="G197" s="26">
        <f>IFERROR(VLOOKUP($A197&amp;"_"&amp;$B197,Results_Deltas!$A$2:$P$15000,5,FALSE),"")</f>
        <v/>
      </c>
      <c r="H197" s="26">
        <f>IFERROR(VLOOKUP($A197,Results_30d_Deltas!$A$2:$H$5000,7,FALSE)-E196,"")</f>
        <v/>
      </c>
      <c r="I197" s="26">
        <f>IFERROR(VLOOKUP($A197,Results_30d_Deltas!$A$2:$H$5000,6,FALSE),"")</f>
        <v/>
      </c>
      <c r="J197" s="26" t="n"/>
      <c r="K197" s="26" t="n"/>
      <c r="L197" s="26" t="inlineStr">
        <is>
          <t>NO</t>
        </is>
      </c>
      <c r="M197" s="33" t="n"/>
      <c r="N197" s="33" t="n"/>
      <c r="O197" s="33" t="n"/>
      <c r="P197" s="33" t="n"/>
      <c r="Q197" s="33" t="n"/>
      <c r="R197" s="33" t="n"/>
      <c r="S197" s="33" t="n"/>
      <c r="T197" s="33" t="n"/>
      <c r="U197" s="33" t="n"/>
      <c r="V197" s="33" t="n"/>
      <c r="W197" s="34" t="n"/>
      <c r="X197" s="34" t="n"/>
      <c r="Y197" s="34" t="n"/>
      <c r="Z197" s="34" t="n"/>
      <c r="AA197" s="34"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ez_manage.py:5300 top()</t>
        </is>
      </c>
      <c r="IL197" s="26" t="inlineStr">
        <is>
          <t>v12_quick_engine.py:2861 x4</t>
        </is>
      </c>
      <c r="IM197" s="26" t="n"/>
    </row>
    <row r="198" ht="10.5" customHeight="1" s="67">
      <c r="A198" s="27" t="inlineStr">
        <is>
          <t>REENTRY_CROSS_FRESHNESS_ENABLED</t>
        </is>
      </c>
      <c r="B198" s="27" t="inlineStr">
        <is>
          <t>False</t>
        </is>
      </c>
      <c r="C198" s="26" t="n"/>
      <c r="D198" s="26" t="n"/>
      <c r="E198" s="26" t="n"/>
      <c r="F198" s="26" t="n"/>
      <c r="G198" s="26">
        <f>IFERROR(VLOOKUP($A198&amp;"_"&amp;$B198,Results_Deltas!$A$2:$P$15000,5,FALSE),"")</f>
        <v/>
      </c>
      <c r="H198" s="26">
        <f>IFERROR(VLOOKUP($A198,Results_30d_Deltas!$A$2:$H$5000,7,FALSE)-E197,"")</f>
        <v/>
      </c>
      <c r="I198" s="26">
        <f>IFERROR(VLOOKUP($A198,Results_30d_Deltas!$A$2:$H$5000,6,FALSE),"")</f>
        <v/>
      </c>
      <c r="J198" s="26" t="n"/>
      <c r="K198" s="26" t="n"/>
      <c r="L198" s="26"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4" t="n"/>
      <c r="AW198" s="34" t="n"/>
      <c r="AX198" s="34" t="n"/>
      <c r="AY198" s="34" t="n"/>
      <c r="AZ198" s="34"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ez_manage.py:5306 top()</t>
        </is>
      </c>
      <c r="IL198" s="26" t="inlineStr">
        <is>
          <t>v12_quick_engine.py:2869 x2</t>
        </is>
      </c>
      <c r="IM198" s="26" t="n"/>
    </row>
    <row r="199" ht="10.5" customHeight="1" s="67">
      <c r="A199" s="26" t="inlineStr">
        <is>
          <t>REENTRY_CROSS_FRESHNESS_ENABLED</t>
        </is>
      </c>
      <c r="B199" s="26" t="inlineStr">
        <is>
          <t>True</t>
        </is>
      </c>
      <c r="C199" s="26" t="n"/>
      <c r="D199" s="26" t="n"/>
      <c r="E199" s="26" t="n"/>
      <c r="F199" s="26" t="n"/>
      <c r="G199" s="26">
        <f>IFERROR(VLOOKUP($A199&amp;"_"&amp;$B199,Results_Deltas!$A$2:$P$15000,5,FALSE),"")</f>
        <v/>
      </c>
      <c r="H199" s="26">
        <f>IFERROR(VLOOKUP($A199,Results_30d_Deltas!$A$2:$H$5000,7,FALSE)-E198,"")</f>
        <v/>
      </c>
      <c r="I199" s="26">
        <f>IFERROR(VLOOKUP($A199,Results_30d_Deltas!$A$2:$H$5000,6,FALSE),"")</f>
        <v/>
      </c>
      <c r="J199" s="26" t="n"/>
      <c r="K199" s="26" t="n"/>
      <c r="L199" s="26"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4" t="n"/>
      <c r="AW199" s="34" t="n"/>
      <c r="AX199" s="34" t="n"/>
      <c r="AY199" s="34" t="n"/>
      <c r="AZ199" s="34"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ez_manage.py:5306 top()</t>
        </is>
      </c>
      <c r="IL199" s="26" t="inlineStr">
        <is>
          <t>v12_quick_engine.py:2869 x2</t>
        </is>
      </c>
      <c r="IM199" s="26" t="n"/>
    </row>
    <row r="200" ht="10.5" customHeight="1" s="67">
      <c r="A200" s="26" t="inlineStr">
        <is>
          <t>REENTRY_EXHAUSTED_PARTIAL_ENABLED</t>
        </is>
      </c>
      <c r="B200" s="26" t="inlineStr">
        <is>
          <t>False</t>
        </is>
      </c>
      <c r="C200" s="26" t="n"/>
      <c r="D200" s="26" t="n"/>
      <c r="E200" s="26" t="n"/>
      <c r="F200" s="26" t="n"/>
      <c r="G200" s="26">
        <f>IFERROR(VLOOKUP($A200&amp;"_"&amp;$B200,Results_Deltas!$A$2:$P$15000,5,FALSE),"")</f>
        <v/>
      </c>
      <c r="H200" s="26">
        <f>IFERROR(VLOOKUP($A200,Results_30d_Deltas!$A$2:$H$5000,7,FALSE)-E199,"")</f>
        <v/>
      </c>
      <c r="I200" s="26">
        <f>IFERROR(VLOOKUP($A200,Results_30d_Deltas!$A$2:$H$5000,6,FALSE),"")</f>
        <v/>
      </c>
      <c r="J200" s="26" t="n"/>
      <c r="K200" s="26" t="n"/>
      <c r="L200" s="26"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4" t="n"/>
      <c r="HO200" s="34" t="n"/>
      <c r="HP200" s="34" t="n"/>
      <c r="HQ200" s="34" t="n"/>
      <c r="HR200" s="34"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ez_manage.py:5308 top()</t>
        </is>
      </c>
      <c r="IL200" s="26" t="inlineStr">
        <is>
          <t>v12_quick_engine.py:2875 x2</t>
        </is>
      </c>
      <c r="IM200" s="26" t="n"/>
    </row>
    <row r="201" ht="10.5" customHeight="1" s="67">
      <c r="A201" s="27" t="inlineStr">
        <is>
          <t>REENTRY_EXHAUSTED_PARTIAL_ENABLED</t>
        </is>
      </c>
      <c r="B201" s="69" t="b">
        <v>0</v>
      </c>
      <c r="C201" s="26" t="n"/>
      <c r="D201" s="26" t="n"/>
      <c r="E201" s="26" t="n"/>
      <c r="F201" s="26" t="n"/>
      <c r="G201" s="26">
        <f>IFERROR(VLOOKUP($A201&amp;"_"&amp;$B201,Results_Deltas!$A$2:$P$15000,5,FALSE),"")</f>
        <v/>
      </c>
      <c r="H201" s="26">
        <f>IFERROR(VLOOKUP($A201,Results_30d_Deltas!$A$2:$H$5000,7,FALSE)-E200,"")</f>
        <v/>
      </c>
      <c r="I201" s="26">
        <f>IFERROR(VLOOKUP($A201,Results_30d_Deltas!$A$2:$H$5000,6,FALSE),"")</f>
        <v/>
      </c>
      <c r="J201" s="26" t="n"/>
      <c r="K201" s="26" t="n"/>
      <c r="L201" s="26"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4" t="n"/>
      <c r="HO201" s="34" t="n"/>
      <c r="HP201" s="34" t="n"/>
      <c r="HQ201" s="34" t="n"/>
      <c r="HR201" s="34"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26" t="n"/>
      <c r="IK201" s="26" t="inlineStr">
        <is>
          <t>ez_manage.py:5308 top()</t>
        </is>
      </c>
      <c r="IL201" s="26" t="inlineStr">
        <is>
          <t>v12_quick_engine.py:2875 x2</t>
        </is>
      </c>
      <c r="IM201" s="26" t="n"/>
    </row>
    <row r="202" ht="10.5" customHeight="1" s="67">
      <c r="A202" s="26" t="inlineStr">
        <is>
          <t>REENTRY_EXIT_RECLAIM_BUFFER_PCT</t>
        </is>
      </c>
      <c r="B202" s="26" t="inlineStr">
        <is>
          <t>0</t>
        </is>
      </c>
      <c r="C202" s="26" t="n"/>
      <c r="D202" s="26" t="n"/>
      <c r="E202" s="26" t="n"/>
      <c r="F202" s="26" t="n"/>
      <c r="G202" s="26">
        <f>IFERROR(VLOOKUP($A202&amp;"_"&amp;$B202,Results_Deltas!$A$2:$P$15000,5,FALSE),"")</f>
        <v/>
      </c>
      <c r="H202" s="26">
        <f>IFERROR(VLOOKUP($A202,Results_30d_Deltas!$A$2:$H$5000,7,FALSE)-E201,"")</f>
        <v/>
      </c>
      <c r="I202" s="26">
        <f>IFERROR(VLOOKUP($A202,Results_30d_Deltas!$A$2:$H$5000,6,FALSE),"")</f>
        <v/>
      </c>
      <c r="J202" s="26" t="n"/>
      <c r="K202" s="26" t="n"/>
      <c r="L202" s="26"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4" t="n"/>
      <c r="CU202" s="34" t="n"/>
      <c r="CV202" s="34" t="n"/>
      <c r="CW202" s="34" t="n"/>
      <c r="CX202" s="34" t="n"/>
      <c r="CY202" s="34" t="n"/>
      <c r="CZ202" s="34" t="n"/>
      <c r="DA202" s="34" t="n"/>
      <c r="DB202" s="34" t="n"/>
      <c r="DC202" s="34" t="n"/>
      <c r="DD202" s="34" t="n"/>
      <c r="DE202" s="34" t="n"/>
      <c r="DF202" s="34" t="n"/>
      <c r="DG202" s="34" t="n"/>
      <c r="DH202" s="34" t="n"/>
      <c r="DI202" s="34" t="n"/>
      <c r="DJ202" s="34" t="n"/>
      <c r="DK202" s="34" t="n"/>
      <c r="DL202" s="34" t="n"/>
      <c r="DM202" s="34"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ez_manage.py:5309 top()</t>
        </is>
      </c>
      <c r="IL202" s="26" t="inlineStr">
        <is>
          <t>v12_quick_engine.py:2876 x3</t>
        </is>
      </c>
      <c r="IM202" s="26" t="n"/>
    </row>
    <row r="203" ht="10.5" customHeight="1" s="67">
      <c r="A203" s="26" t="inlineStr">
        <is>
          <t>REENTRY_EXIT_RECLAIM_BUFFER_PCT</t>
        </is>
      </c>
      <c r="B203" s="26" t="inlineStr">
        <is>
          <t>0.5</t>
        </is>
      </c>
      <c r="C203" s="26" t="n"/>
      <c r="D203" s="26" t="n"/>
      <c r="E203" s="26" t="n"/>
      <c r="F203" s="26" t="n"/>
      <c r="G203" s="26">
        <f>IFERROR(VLOOKUP($A203&amp;"_"&amp;$B203,Results_Deltas!$A$2:$P$15000,5,FALSE),"")</f>
        <v/>
      </c>
      <c r="H203" s="26">
        <f>IFERROR(VLOOKUP($A203,Results_30d_Deltas!$A$2:$H$5000,7,FALSE)-E202,"")</f>
        <v/>
      </c>
      <c r="I203" s="26">
        <f>IFERROR(VLOOKUP($A203,Results_30d_Deltas!$A$2:$H$5000,6,FALSE),"")</f>
        <v/>
      </c>
      <c r="J203" s="26" t="n"/>
      <c r="K203" s="26" t="n"/>
      <c r="L203" s="26"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4" t="n"/>
      <c r="CU203" s="34" t="n"/>
      <c r="CV203" s="34" t="n"/>
      <c r="CW203" s="34" t="n"/>
      <c r="CX203" s="34" t="n"/>
      <c r="CY203" s="34" t="n"/>
      <c r="CZ203" s="34" t="n"/>
      <c r="DA203" s="34" t="n"/>
      <c r="DB203" s="34" t="n"/>
      <c r="DC203" s="34" t="n"/>
      <c r="DD203" s="34" t="n"/>
      <c r="DE203" s="34" t="n"/>
      <c r="DF203" s="34" t="n"/>
      <c r="DG203" s="34" t="n"/>
      <c r="DH203" s="34" t="n"/>
      <c r="DI203" s="34" t="n"/>
      <c r="DJ203" s="34" t="n"/>
      <c r="DK203" s="34" t="n"/>
      <c r="DL203" s="34" t="n"/>
      <c r="DM203" s="34"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ez_manage.py:5309 top()</t>
        </is>
      </c>
      <c r="IL203" s="26" t="inlineStr">
        <is>
          <t>v12_quick_engine.py:2876 x3</t>
        </is>
      </c>
      <c r="IM203" s="26" t="n"/>
    </row>
    <row r="204" ht="10.5" customHeight="1" s="67">
      <c r="A204" s="26" t="inlineStr">
        <is>
          <t>REENTRY_EXIT_RECLAIM_BUFFER_PCT</t>
        </is>
      </c>
      <c r="B204" s="26" t="inlineStr">
        <is>
          <t>1.0</t>
        </is>
      </c>
      <c r="C204" s="26" t="n"/>
      <c r="D204" s="26" t="n"/>
      <c r="E204" s="26" t="n"/>
      <c r="F204" s="26" t="n"/>
      <c r="G204" s="26">
        <f>IFERROR(VLOOKUP($A204&amp;"_"&amp;$B204,Results_Deltas!$A$2:$P$15000,5,FALSE),"")</f>
        <v/>
      </c>
      <c r="H204" s="26">
        <f>IFERROR(VLOOKUP($A204,Results_30d_Deltas!$A$2:$H$5000,7,FALSE)-E203,"")</f>
        <v/>
      </c>
      <c r="I204" s="26">
        <f>IFERROR(VLOOKUP($A204,Results_30d_Deltas!$A$2:$H$5000,6,FALSE),"")</f>
        <v/>
      </c>
      <c r="J204" s="26" t="n"/>
      <c r="K204" s="26" t="n"/>
      <c r="L204" s="26" t="inlineStr">
        <is>
          <t>NO</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4" t="n"/>
      <c r="CU204" s="34" t="n"/>
      <c r="CV204" s="34" t="n"/>
      <c r="CW204" s="34" t="n"/>
      <c r="CX204" s="34" t="n"/>
      <c r="CY204" s="34" t="n"/>
      <c r="CZ204" s="34" t="n"/>
      <c r="DA204" s="34" t="n"/>
      <c r="DB204" s="34" t="n"/>
      <c r="DC204" s="34" t="n"/>
      <c r="DD204" s="34" t="n"/>
      <c r="DE204" s="34" t="n"/>
      <c r="DF204" s="34" t="n"/>
      <c r="DG204" s="34" t="n"/>
      <c r="DH204" s="34" t="n"/>
      <c r="DI204" s="34" t="n"/>
      <c r="DJ204" s="34" t="n"/>
      <c r="DK204" s="34" t="n"/>
      <c r="DL204" s="34" t="n"/>
      <c r="DM204" s="34"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ez_manage.py:5309 top()</t>
        </is>
      </c>
      <c r="IL204" s="26" t="inlineStr">
        <is>
          <t>v12_quick_engine.py:2876 x3</t>
        </is>
      </c>
      <c r="IM204" s="26" t="n"/>
    </row>
    <row r="205" ht="10.5" customHeight="1" s="67">
      <c r="A205" s="26" t="inlineStr">
        <is>
          <t>REENTRY_EXIT_RECLAIM_BUFFER_PCT</t>
        </is>
      </c>
      <c r="B205" s="26" t="inlineStr">
        <is>
          <t>2.0</t>
        </is>
      </c>
      <c r="C205" s="26" t="n"/>
      <c r="D205" s="26" t="n"/>
      <c r="E205" s="26" t="n"/>
      <c r="F205" s="26" t="n"/>
      <c r="G205" s="26">
        <f>IFERROR(VLOOKUP($A205&amp;"_"&amp;$B205,Results_Deltas!$A$2:$P$15000,5,FALSE),"")</f>
        <v/>
      </c>
      <c r="H205" s="26">
        <f>IFERROR(VLOOKUP($A205,Results_30d_Deltas!$A$2:$H$5000,7,FALSE)-E204,"")</f>
        <v/>
      </c>
      <c r="I205" s="26">
        <f>IFERROR(VLOOKUP($A205,Results_30d_Deltas!$A$2:$H$5000,6,FALSE),"")</f>
        <v/>
      </c>
      <c r="J205" s="26" t="n"/>
      <c r="K205" s="26" t="n"/>
      <c r="L205" s="26" t="inlineStr">
        <is>
          <t>YES</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4" t="n"/>
      <c r="CU205" s="34" t="n"/>
      <c r="CV205" s="34" t="n"/>
      <c r="CW205" s="34" t="n"/>
      <c r="CX205" s="34" t="n"/>
      <c r="CY205" s="34" t="n"/>
      <c r="CZ205" s="34" t="n"/>
      <c r="DA205" s="34" t="n"/>
      <c r="DB205" s="34" t="n"/>
      <c r="DC205" s="34" t="n"/>
      <c r="DD205" s="34" t="n"/>
      <c r="DE205" s="34" t="n"/>
      <c r="DF205" s="34" t="n"/>
      <c r="DG205" s="34" t="n"/>
      <c r="DH205" s="34" t="n"/>
      <c r="DI205" s="34" t="n"/>
      <c r="DJ205" s="34" t="n"/>
      <c r="DK205" s="34" t="n"/>
      <c r="DL205" s="34" t="n"/>
      <c r="DM205" s="34"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ez_manage.py:5309 top()</t>
        </is>
      </c>
      <c r="IL205" s="26" t="inlineStr">
        <is>
          <t>v12_quick_engine.py:2876 x3</t>
        </is>
      </c>
      <c r="IM205" s="26" t="n"/>
    </row>
    <row r="206" ht="10.5" customHeight="1" s="67">
      <c r="A206" s="26" t="inlineStr">
        <is>
          <t>REENTRY_EXIT_RECLAIM_ENABLED</t>
        </is>
      </c>
      <c r="B206" s="26" t="inlineStr">
        <is>
          <t>False</t>
        </is>
      </c>
      <c r="C206" s="26" t="n"/>
      <c r="D206" s="26" t="n"/>
      <c r="E206" s="26" t="n"/>
      <c r="F206" s="26" t="n"/>
      <c r="G206" s="26">
        <f>IFERROR(VLOOKUP($A206&amp;"_"&amp;$B206,Results_Deltas!$A$2:$P$15000,5,FALSE),"")</f>
        <v/>
      </c>
      <c r="H206" s="26">
        <f>IFERROR(VLOOKUP($A206,Results_30d_Deltas!$A$2:$H$5000,7,FALSE)-E205,"")</f>
        <v/>
      </c>
      <c r="I206" s="26">
        <f>IFERROR(VLOOKUP($A206,Results_30d_Deltas!$A$2:$H$5000,6,FALSE),"")</f>
        <v/>
      </c>
      <c r="J206" s="26" t="n"/>
      <c r="K206" s="26" t="n"/>
      <c r="L206" s="26"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4" t="n"/>
      <c r="CU206" s="34" t="n"/>
      <c r="CV206" s="34" t="n"/>
      <c r="CW206" s="34" t="n"/>
      <c r="CX206" s="34" t="n"/>
      <c r="CY206" s="34" t="n"/>
      <c r="CZ206" s="34" t="n"/>
      <c r="DA206" s="34" t="n"/>
      <c r="DB206" s="34" t="n"/>
      <c r="DC206" s="34" t="n"/>
      <c r="DD206" s="34" t="n"/>
      <c r="DE206" s="34" t="n"/>
      <c r="DF206" s="34" t="n"/>
      <c r="DG206" s="34" t="n"/>
      <c r="DH206" s="34" t="n"/>
      <c r="DI206" s="34" t="n"/>
      <c r="DJ206" s="34" t="n"/>
      <c r="DK206" s="34" t="n"/>
      <c r="DL206" s="34" t="n"/>
      <c r="DM206" s="34"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ez_manage.py:5310 top()</t>
        </is>
      </c>
      <c r="IL206" s="26" t="inlineStr">
        <is>
          <t>v12_quick_engine.py:2877 x3</t>
        </is>
      </c>
      <c r="IM206" s="26" t="n"/>
    </row>
    <row r="207" ht="10.5" customHeight="1" s="67">
      <c r="A207" s="27" t="inlineStr">
        <is>
          <t>REENTRY_EXIT_RECLAIM_ENABLED</t>
        </is>
      </c>
      <c r="B207" s="69" t="b">
        <v>0</v>
      </c>
      <c r="C207" s="26" t="n"/>
      <c r="D207" s="26" t="n"/>
      <c r="E207" s="26" t="n"/>
      <c r="F207" s="26" t="n"/>
      <c r="G207" s="26">
        <f>IFERROR(VLOOKUP($A207&amp;"_"&amp;$B207,Results_Deltas!$A$2:$P$15000,5,FALSE),"")</f>
        <v/>
      </c>
      <c r="H207" s="26">
        <f>IFERROR(VLOOKUP($A207,Results_30d_Deltas!$A$2:$H$5000,7,FALSE)-E206,"")</f>
        <v/>
      </c>
      <c r="I207" s="26">
        <f>IFERROR(VLOOKUP($A207,Results_30d_Deltas!$A$2:$H$5000,6,FALSE),"")</f>
        <v/>
      </c>
      <c r="J207" s="26" t="n"/>
      <c r="K207" s="26" t="n"/>
      <c r="L207" s="26"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4" t="n"/>
      <c r="CU207" s="34" t="n"/>
      <c r="CV207" s="34" t="n"/>
      <c r="CW207" s="34" t="n"/>
      <c r="CX207" s="34" t="n"/>
      <c r="CY207" s="34" t="n"/>
      <c r="CZ207" s="34" t="n"/>
      <c r="DA207" s="34" t="n"/>
      <c r="DB207" s="34" t="n"/>
      <c r="DC207" s="34" t="n"/>
      <c r="DD207" s="34" t="n"/>
      <c r="DE207" s="34" t="n"/>
      <c r="DF207" s="34" t="n"/>
      <c r="DG207" s="34" t="n"/>
      <c r="DH207" s="34" t="n"/>
      <c r="DI207" s="34" t="n"/>
      <c r="DJ207" s="34" t="n"/>
      <c r="DK207" s="34" t="n"/>
      <c r="DL207" s="34" t="n"/>
      <c r="DM207" s="34"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26" t="n"/>
      <c r="IK207" s="26" t="inlineStr">
        <is>
          <t>ez_manage.py:5310 top()</t>
        </is>
      </c>
      <c r="IL207" s="26" t="inlineStr">
        <is>
          <t>v12_quick_engine.py:2877 x3</t>
        </is>
      </c>
      <c r="IM207" s="26" t="n"/>
    </row>
    <row r="208" ht="10.5" customHeight="1" s="67">
      <c r="A208" s="26" t="inlineStr">
        <is>
          <t>REENTRY_POST_CONSOL_ATR_THRESHOLD</t>
        </is>
      </c>
      <c r="B208" s="26" t="inlineStr">
        <is>
          <t>0</t>
        </is>
      </c>
      <c r="C208" s="26" t="n"/>
      <c r="D208" s="26" t="n"/>
      <c r="E208" s="26" t="n"/>
      <c r="F208" s="26" t="n"/>
      <c r="G208" s="26">
        <f>IFERROR(VLOOKUP($A208&amp;"_"&amp;$B208,Results_Deltas!$A$2:$P$15000,5,FALSE),"")</f>
        <v/>
      </c>
      <c r="H208" s="26">
        <f>IFERROR(VLOOKUP($A208,Results_30d_Deltas!$A$2:$H$5000,7,FALSE)-E207,"")</f>
        <v/>
      </c>
      <c r="I208" s="26">
        <f>IFERROR(VLOOKUP($A208,Results_30d_Deltas!$A$2:$H$5000,6,FALSE),"")</f>
        <v/>
      </c>
      <c r="J208" s="26" t="n"/>
      <c r="K208" s="26" t="n"/>
      <c r="L208" s="26" t="inlineStr">
        <is>
          <t>NO</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ez_manage.py:5318 top()</t>
        </is>
      </c>
      <c r="IL208" s="26" t="inlineStr">
        <is>
          <t>v12_quick_engine.py:2896 x3</t>
        </is>
      </c>
      <c r="IM208" s="26" t="n"/>
    </row>
    <row r="209" ht="10.5" customHeight="1" s="67">
      <c r="A209" s="26" t="inlineStr">
        <is>
          <t>REENTRY_POST_CONSOL_ATR_THRESHOLD</t>
        </is>
      </c>
      <c r="B209" s="26" t="inlineStr">
        <is>
          <t>0.5</t>
        </is>
      </c>
      <c r="C209" s="26" t="n"/>
      <c r="D209" s="26" t="n"/>
      <c r="E209" s="26" t="n"/>
      <c r="F209" s="26" t="n"/>
      <c r="G209" s="26">
        <f>IFERROR(VLOOKUP($A209&amp;"_"&amp;$B209,Results_Deltas!$A$2:$P$15000,5,FALSE),"")</f>
        <v/>
      </c>
      <c r="H209" s="26">
        <f>IFERROR(VLOOKUP($A209,Results_30d_Deltas!$A$2:$H$5000,7,FALSE)-E208,"")</f>
        <v/>
      </c>
      <c r="I209" s="26">
        <f>IFERROR(VLOOKUP($A209,Results_30d_Deltas!$A$2:$H$5000,6,FALSE),"")</f>
        <v/>
      </c>
      <c r="J209" s="26" t="n"/>
      <c r="K209" s="26" t="n"/>
      <c r="L209" s="26"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4" t="n"/>
      <c r="FT209" s="34"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ez_manage.py:5318 top()</t>
        </is>
      </c>
      <c r="IL209" s="26" t="inlineStr">
        <is>
          <t>v12_quick_engine.py:2896 x3</t>
        </is>
      </c>
      <c r="IM209" s="26" t="n"/>
    </row>
    <row r="210" ht="10.5" customHeight="1" s="67">
      <c r="A210" s="26" t="inlineStr">
        <is>
          <t>REENTRY_POST_CONSOL_ATR_THRESHOLD</t>
        </is>
      </c>
      <c r="B210" s="26" t="inlineStr">
        <is>
          <t>1.0</t>
        </is>
      </c>
      <c r="C210" s="26" t="n"/>
      <c r="D210" s="26" t="n"/>
      <c r="E210" s="26" t="n"/>
      <c r="F210" s="26" t="n"/>
      <c r="G210" s="26">
        <f>IFERROR(VLOOKUP($A210&amp;"_"&amp;$B210,Results_Deltas!$A$2:$P$15000,5,FALSE),"")</f>
        <v/>
      </c>
      <c r="H210" s="26">
        <f>IFERROR(VLOOKUP($A210,Results_30d_Deltas!$A$2:$H$5000,7,FALSE)-E209,"")</f>
        <v/>
      </c>
      <c r="I210" s="26">
        <f>IFERROR(VLOOKUP($A210,Results_30d_Deltas!$A$2:$H$5000,6,FALSE),"")</f>
        <v/>
      </c>
      <c r="J210" s="26" t="n"/>
      <c r="K210" s="26" t="n"/>
      <c r="L210" s="26"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ez_manage.py:5318 top()</t>
        </is>
      </c>
      <c r="IL210" s="26" t="inlineStr">
        <is>
          <t>v12_quick_engine.py:2896 x3</t>
        </is>
      </c>
      <c r="IM210" s="26" t="n"/>
    </row>
    <row r="211" ht="10.5" customHeight="1" s="67">
      <c r="A211" s="26" t="inlineStr">
        <is>
          <t>REENTRY_POST_CONSOL_ATR_THRESHOLD</t>
        </is>
      </c>
      <c r="B211" s="26" t="inlineStr">
        <is>
          <t>2.0</t>
        </is>
      </c>
      <c r="C211" s="26" t="n"/>
      <c r="D211" s="26" t="n"/>
      <c r="E211" s="26" t="n"/>
      <c r="F211" s="26" t="n"/>
      <c r="G211" s="26">
        <f>IFERROR(VLOOKUP($A211&amp;"_"&amp;$B211,Results_Deltas!$A$2:$P$15000,5,FALSE),"")</f>
        <v/>
      </c>
      <c r="H211" s="26">
        <f>IFERROR(VLOOKUP($A211,Results_30d_Deltas!$A$2:$H$5000,7,FALSE)-E210,"")</f>
        <v/>
      </c>
      <c r="I211" s="26">
        <f>IFERROR(VLOOKUP($A211,Results_30d_Deltas!$A$2:$H$5000,6,FALSE),"")</f>
        <v/>
      </c>
      <c r="J211" s="26" t="n"/>
      <c r="K211" s="26" t="n"/>
      <c r="L211" s="26"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26" t="n"/>
      <c r="IK211" s="26" t="inlineStr">
        <is>
          <t>ez_manage.py:5318 top()</t>
        </is>
      </c>
      <c r="IL211" s="26" t="inlineStr">
        <is>
          <t>v12_quick_engine.py:2896 x3</t>
        </is>
      </c>
      <c r="IM211" s="26" t="n"/>
    </row>
    <row r="212" ht="10.5" customHeight="1" s="67">
      <c r="A212" s="26" t="inlineStr">
        <is>
          <t>REENTRY_POST_CONSOL_ENABLED</t>
        </is>
      </c>
      <c r="B212" s="26" t="inlineStr">
        <is>
          <t>False</t>
        </is>
      </c>
      <c r="C212" s="26" t="n"/>
      <c r="D212" s="26" t="n"/>
      <c r="E212" s="26" t="n"/>
      <c r="F212" s="26" t="n"/>
      <c r="G212" s="26">
        <f>IFERROR(VLOOKUP($A212&amp;"_"&amp;$B212,Results_Deltas!$A$2:$P$15000,5,FALSE),"")</f>
        <v/>
      </c>
      <c r="H212" s="26">
        <f>IFERROR(VLOOKUP($A212,Results_30d_Deltas!$A$2:$H$5000,7,FALSE)-E211,"")</f>
        <v/>
      </c>
      <c r="I212" s="26">
        <f>IFERROR(VLOOKUP($A212,Results_30d_Deltas!$A$2:$H$5000,6,FALSE),"")</f>
        <v/>
      </c>
      <c r="J212" s="26" t="n"/>
      <c r="K212" s="26" t="n"/>
      <c r="L212" s="26"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26" t="n"/>
      <c r="IK212" s="26" t="inlineStr">
        <is>
          <t>ez_manage.py:3867 top()</t>
        </is>
      </c>
      <c r="IL212" s="26" t="inlineStr">
        <is>
          <t>v12_quick_engine.py:2897 x3</t>
        </is>
      </c>
      <c r="IM212" s="26" t="n"/>
    </row>
    <row r="213" ht="10.5" customHeight="1" s="67">
      <c r="A213" s="27" t="inlineStr">
        <is>
          <t>REENTRY_POST_CONSOL_ENABLED</t>
        </is>
      </c>
      <c r="B213" s="69" t="b">
        <v>0</v>
      </c>
      <c r="C213" s="26" t="n"/>
      <c r="D213" s="26" t="n"/>
      <c r="E213" s="26" t="n"/>
      <c r="F213" s="26" t="n"/>
      <c r="G213" s="26">
        <f>IFERROR(VLOOKUP($A213&amp;"_"&amp;$B213,Results_Deltas!$A$2:$P$15000,5,FALSE),"")</f>
        <v/>
      </c>
      <c r="H213" s="26">
        <f>IFERROR(VLOOKUP($A213,Results_30d_Deltas!$A$2:$H$5000,7,FALSE)-E212,"")</f>
        <v/>
      </c>
      <c r="I213" s="26">
        <f>IFERROR(VLOOKUP($A213,Results_30d_Deltas!$A$2:$H$5000,6,FALSE),"")</f>
        <v/>
      </c>
      <c r="J213" s="26" t="n"/>
      <c r="K213" s="26" t="n"/>
      <c r="L213" s="26" t="inlineStr">
        <is>
          <t>NO</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ez_manage.py:3867 top()</t>
        </is>
      </c>
      <c r="IL213" s="26" t="inlineStr">
        <is>
          <t>v12_quick_engine.py:2897 x3</t>
        </is>
      </c>
      <c r="IM213" s="26" t="n"/>
    </row>
    <row r="214" ht="10.5" customHeight="1" s="67">
      <c r="A214" s="26" t="inlineStr">
        <is>
          <t>REENTRY_POST_CONSOL_MULT</t>
        </is>
      </c>
      <c r="B214" s="26" t="inlineStr">
        <is>
          <t>0</t>
        </is>
      </c>
      <c r="C214" s="26" t="n"/>
      <c r="D214" s="26" t="n"/>
      <c r="E214" s="26" t="n"/>
      <c r="F214" s="26" t="n"/>
      <c r="G214" s="26">
        <f>IFERROR(VLOOKUP($A214&amp;"_"&amp;$B214,Results_Deltas!$A$2:$P$15000,5,FALSE),"")</f>
        <v/>
      </c>
      <c r="H214" s="26">
        <f>IFERROR(VLOOKUP($A214,Results_30d_Deltas!$A$2:$H$5000,7,FALSE)-E213,"")</f>
        <v/>
      </c>
      <c r="I214" s="26">
        <f>IFERROR(VLOOKUP($A214,Results_30d_Deltas!$A$2:$H$5000,6,FALSE),"")</f>
        <v/>
      </c>
      <c r="J214" s="26" t="n"/>
      <c r="K214" s="26" t="n"/>
      <c r="L214" s="26" t="inlineStr">
        <is>
          <t>NO</t>
        </is>
      </c>
      <c r="M214" s="33" t="n"/>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26" t="n"/>
      <c r="IK214" s="26" t="inlineStr">
        <is>
          <t>ez_manage.py:5319 top()</t>
        </is>
      </c>
      <c r="IL214" s="26" t="inlineStr">
        <is>
          <t>v12_quick_engine.py:2898 x3</t>
        </is>
      </c>
      <c r="IM214" s="26" t="n"/>
    </row>
    <row r="215" ht="10.5" customHeight="1" s="67">
      <c r="A215" s="26" t="inlineStr">
        <is>
          <t>REENTRY_POST_CONSOL_MULT</t>
        </is>
      </c>
      <c r="B215" s="26" t="inlineStr">
        <is>
          <t>0.5</t>
        </is>
      </c>
      <c r="C215" s="26" t="n"/>
      <c r="D215" s="26" t="n"/>
      <c r="E215" s="26" t="n"/>
      <c r="F215" s="26" t="n"/>
      <c r="G215" s="26">
        <f>IFERROR(VLOOKUP($A215&amp;"_"&amp;$B215,Results_Deltas!$A$2:$P$15000,5,FALSE),"")</f>
        <v/>
      </c>
      <c r="H215" s="26">
        <f>IFERROR(VLOOKUP($A215,Results_30d_Deltas!$A$2:$H$5000,7,FALSE)-E214,"")</f>
        <v/>
      </c>
      <c r="I215" s="26">
        <f>IFERROR(VLOOKUP($A215,Results_30d_Deltas!$A$2:$H$5000,6,FALSE),"")</f>
        <v/>
      </c>
      <c r="J215" s="26" t="n"/>
      <c r="K215" s="26" t="n"/>
      <c r="L215" s="26" t="inlineStr">
        <is>
          <t>NO</t>
        </is>
      </c>
      <c r="M215" s="33" t="n"/>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26" t="n"/>
      <c r="IK215" s="26" t="inlineStr">
        <is>
          <t>ez_manage.py:5319 top()</t>
        </is>
      </c>
      <c r="IL215" s="26" t="inlineStr">
        <is>
          <t>v12_quick_engine.py:2898 x3</t>
        </is>
      </c>
      <c r="IM215" s="26" t="n"/>
    </row>
    <row r="216" ht="10.5" customHeight="1" s="67">
      <c r="A216" s="26" t="inlineStr">
        <is>
          <t>REENTRY_POST_CONSOL_MULT</t>
        </is>
      </c>
      <c r="B216" s="26" t="inlineStr">
        <is>
          <t>1.0</t>
        </is>
      </c>
      <c r="C216" s="26" t="n"/>
      <c r="D216" s="26" t="n"/>
      <c r="E216" s="26" t="n"/>
      <c r="F216" s="26" t="n"/>
      <c r="G216" s="26">
        <f>IFERROR(VLOOKUP($A216&amp;"_"&amp;$B216,Results_Deltas!$A$2:$P$15000,5,FALSE),"")</f>
        <v/>
      </c>
      <c r="H216" s="26">
        <f>IFERROR(VLOOKUP($A216,Results_30d_Deltas!$A$2:$H$5000,7,FALSE)-E215,"")</f>
        <v/>
      </c>
      <c r="I216" s="26">
        <f>IFERROR(VLOOKUP($A216,Results_30d_Deltas!$A$2:$H$5000,6,FALSE),"")</f>
        <v/>
      </c>
      <c r="J216" s="26" t="n"/>
      <c r="K216" s="26" t="n"/>
      <c r="L216" s="26" t="inlineStr">
        <is>
          <t>NO</t>
        </is>
      </c>
      <c r="M216" s="33" t="n"/>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26" t="n"/>
      <c r="IK216" s="26" t="inlineStr">
        <is>
          <t>ez_manage.py:5319 top()</t>
        </is>
      </c>
      <c r="IL216" s="26" t="inlineStr">
        <is>
          <t>v12_quick_engine.py:2898 x3</t>
        </is>
      </c>
      <c r="IM216" s="26" t="n"/>
    </row>
    <row r="217" ht="10.5" customHeight="1" s="67">
      <c r="A217" s="26" t="inlineStr">
        <is>
          <t>REENTRY_POST_CONSOL_MULT</t>
        </is>
      </c>
      <c r="B217" s="26" t="inlineStr">
        <is>
          <t>2.0</t>
        </is>
      </c>
      <c r="C217" s="26" t="n"/>
      <c r="D217" s="26" t="n"/>
      <c r="E217" s="26" t="n"/>
      <c r="F217" s="26" t="n"/>
      <c r="G217" s="26">
        <f>IFERROR(VLOOKUP($A217&amp;"_"&amp;$B217,Results_Deltas!$A$2:$P$15000,5,FALSE),"")</f>
        <v/>
      </c>
      <c r="H217" s="26">
        <f>IFERROR(VLOOKUP($A217,Results_30d_Deltas!$A$2:$H$5000,7,FALSE)-E216,"")</f>
        <v/>
      </c>
      <c r="I217" s="26">
        <f>IFERROR(VLOOKUP($A217,Results_30d_Deltas!$A$2:$H$5000,6,FALSE),"")</f>
        <v/>
      </c>
      <c r="J217" s="26" t="n"/>
      <c r="K217" s="26" t="n"/>
      <c r="L217" s="26" t="inlineStr">
        <is>
          <t>NO</t>
        </is>
      </c>
      <c r="M217" s="33" t="n"/>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26" t="n"/>
      <c r="IK217" s="26" t="inlineStr">
        <is>
          <t>ez_manage.py:5319 top()</t>
        </is>
      </c>
      <c r="IL217" s="26" t="inlineStr">
        <is>
          <t>v12_quick_engine.py:2898 x3</t>
        </is>
      </c>
      <c r="IM217" s="26" t="n"/>
    </row>
    <row r="218" ht="10.5" customHeight="1" s="67">
      <c r="A218" s="26" t="inlineStr">
        <is>
          <t>REENTRY_POST_CONSOL_TFS_REQUIRED</t>
        </is>
      </c>
      <c r="B218" s="26" t="inlineStr">
        <is>
          <t>0</t>
        </is>
      </c>
      <c r="C218" s="26" t="n"/>
      <c r="D218" s="26" t="n"/>
      <c r="E218" s="26" t="n"/>
      <c r="F218" s="26" t="n"/>
      <c r="G218" s="26">
        <f>IFERROR(VLOOKUP($A218&amp;"_"&amp;$B218,Results_Deltas!$A$2:$P$15000,5,FALSE),"")</f>
        <v/>
      </c>
      <c r="H218" s="26">
        <f>IFERROR(VLOOKUP($A218,Results_30d_Deltas!$A$2:$H$5000,7,FALSE)-E217,"")</f>
        <v/>
      </c>
      <c r="I218" s="26">
        <f>IFERROR(VLOOKUP($A218,Results_30d_Deltas!$A$2:$H$5000,6,FALSE),"")</f>
        <v/>
      </c>
      <c r="J218" s="26" t="n"/>
      <c r="K218" s="26" t="n"/>
      <c r="L218" s="26" t="inlineStr">
        <is>
          <t>NO</t>
        </is>
      </c>
      <c r="M218" s="33" t="n"/>
      <c r="N218" s="33" t="n"/>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26" t="n"/>
      <c r="IK218" s="26" t="inlineStr">
        <is>
          <t>ez_manage.py:5320 top()</t>
        </is>
      </c>
      <c r="IL218" s="26" t="inlineStr">
        <is>
          <t>v12_quick_engine.py:2899 x3</t>
        </is>
      </c>
      <c r="IM218" s="26" t="n"/>
    </row>
    <row r="219" ht="10.5" customHeight="1" s="67">
      <c r="A219" s="26" t="inlineStr">
        <is>
          <t>REENTRY_POST_CONSOL_TFS_REQUIRED</t>
        </is>
      </c>
      <c r="B219" s="26" t="inlineStr">
        <is>
          <t>0.5</t>
        </is>
      </c>
      <c r="C219" s="26" t="n"/>
      <c r="D219" s="26" t="n"/>
      <c r="E219" s="26" t="n"/>
      <c r="F219" s="26" t="n"/>
      <c r="G219" s="26">
        <f>IFERROR(VLOOKUP($A219&amp;"_"&amp;$B219,Results_Deltas!$A$2:$P$15000,5,FALSE),"")</f>
        <v/>
      </c>
      <c r="H219" s="26">
        <f>IFERROR(VLOOKUP($A219,Results_30d_Deltas!$A$2:$H$5000,7,FALSE)-E218,"")</f>
        <v/>
      </c>
      <c r="I219" s="26">
        <f>IFERROR(VLOOKUP($A219,Results_30d_Deltas!$A$2:$H$5000,6,FALSE),"")</f>
        <v/>
      </c>
      <c r="J219" s="26" t="n"/>
      <c r="K219" s="26" t="n"/>
      <c r="L219" s="26" t="inlineStr">
        <is>
          <t>NO</t>
        </is>
      </c>
      <c r="M219" s="33" t="n"/>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3" t="n"/>
      <c r="DB219" s="33" t="n"/>
      <c r="DC219" s="33"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26" t="n"/>
      <c r="IK219" s="26" t="inlineStr">
        <is>
          <t>ez_manage.py:5320 top()</t>
        </is>
      </c>
      <c r="IL219" s="26" t="inlineStr">
        <is>
          <t>v12_quick_engine.py:2899 x3</t>
        </is>
      </c>
      <c r="IM219" s="26" t="n"/>
    </row>
    <row r="220" ht="10.5" customHeight="1" s="67">
      <c r="A220" s="26" t="inlineStr">
        <is>
          <t>REENTRY_POST_CONSOL_TFS_REQUIRED</t>
        </is>
      </c>
      <c r="B220" s="26" t="inlineStr">
        <is>
          <t>1.0</t>
        </is>
      </c>
      <c r="C220" s="26" t="n"/>
      <c r="D220" s="26" t="n"/>
      <c r="E220" s="26" t="n"/>
      <c r="F220" s="26" t="n"/>
      <c r="G220" s="26">
        <f>IFERROR(VLOOKUP($A220&amp;"_"&amp;$B220,Results_Deltas!$A$2:$P$15000,5,FALSE),"")</f>
        <v/>
      </c>
      <c r="H220" s="26">
        <f>IFERROR(VLOOKUP($A220,Results_30d_Deltas!$A$2:$H$5000,7,FALSE)-E219,"")</f>
        <v/>
      </c>
      <c r="I220" s="26">
        <f>IFERROR(VLOOKUP($A220,Results_30d_Deltas!$A$2:$H$5000,6,FALSE),"")</f>
        <v/>
      </c>
      <c r="J220" s="26" t="n"/>
      <c r="K220" s="26" t="n"/>
      <c r="L220" s="26" t="inlineStr">
        <is>
          <t>YES</t>
        </is>
      </c>
      <c r="M220" s="33" t="n"/>
      <c r="N220" s="33" t="n"/>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26" t="n"/>
      <c r="IK220" s="26" t="inlineStr">
        <is>
          <t>ez_manage.py:5320 top()</t>
        </is>
      </c>
      <c r="IL220" s="26" t="inlineStr">
        <is>
          <t>v12_quick_engine.py:2899 x3</t>
        </is>
      </c>
      <c r="IM220" s="26" t="n"/>
    </row>
    <row r="221" ht="10.5" customHeight="1" s="67">
      <c r="A221" s="27" t="inlineStr">
        <is>
          <t>REENTRY_POST_CONSOL_TFS_REQUIRED</t>
        </is>
      </c>
      <c r="B221" s="69" t="n">
        <v>0</v>
      </c>
      <c r="C221" s="26" t="n"/>
      <c r="D221" s="26" t="n"/>
      <c r="E221" s="26" t="n"/>
      <c r="F221" s="26" t="n"/>
      <c r="G221" s="26">
        <f>IFERROR(VLOOKUP($A221&amp;"_"&amp;$B221,Results_Deltas!$A$2:$P$15000,5,FALSE),"")</f>
        <v/>
      </c>
      <c r="H221" s="26">
        <f>IFERROR(VLOOKUP($A221,Results_30d_Deltas!$A$2:$H$5000,7,FALSE)-E220,"")</f>
        <v/>
      </c>
      <c r="I221" s="26">
        <f>IFERROR(VLOOKUP($A221,Results_30d_Deltas!$A$2:$H$5000,6,FALSE),"")</f>
        <v/>
      </c>
      <c r="J221" s="26" t="n"/>
      <c r="K221" s="26" t="n"/>
      <c r="L221" s="26" t="inlineStr">
        <is>
          <t>NO</t>
        </is>
      </c>
      <c r="M221" s="33" t="n"/>
      <c r="N221" s="33" t="n"/>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26" t="n"/>
      <c r="IK221" s="26" t="inlineStr">
        <is>
          <t>ez_manage.py:5320 top()</t>
        </is>
      </c>
      <c r="IL221" s="26" t="inlineStr">
        <is>
          <t>v12_quick_engine.py:2899 x3</t>
        </is>
      </c>
      <c r="IM221" s="26" t="n"/>
    </row>
    <row r="222" ht="10.5" customHeight="1" s="67">
      <c r="A222" s="26" t="inlineStr">
        <is>
          <t>REENTRY_PRICE_IMPROVE_PCT</t>
        </is>
      </c>
      <c r="B222" s="26" t="inlineStr">
        <is>
          <t>0</t>
        </is>
      </c>
      <c r="C222" s="26" t="n"/>
      <c r="D222" s="26" t="n"/>
      <c r="E222" s="26" t="n"/>
      <c r="F222" s="26" t="n"/>
      <c r="G222" s="26">
        <f>IFERROR(VLOOKUP($A222&amp;"_"&amp;$B222,Results_Deltas!$A$2:$P$15000,5,FALSE),"")</f>
        <v/>
      </c>
      <c r="H222" s="26">
        <f>IFERROR(VLOOKUP($A222,Results_30d_Deltas!$A$2:$H$5000,7,FALSE)-E221,"")</f>
        <v/>
      </c>
      <c r="I222" s="26">
        <f>IFERROR(VLOOKUP($A222,Results_30d_Deltas!$A$2:$H$5000,6,FALSE),"")</f>
        <v/>
      </c>
      <c r="J222" s="26" t="n"/>
      <c r="K222" s="26" t="n"/>
      <c r="L222" s="26" t="inlineStr">
        <is>
          <t>NO</t>
        </is>
      </c>
      <c r="M222" s="33" t="n"/>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26" t="n"/>
      <c r="IK222" s="26" t="inlineStr">
        <is>
          <t>ez_manage.py:5321 top()</t>
        </is>
      </c>
      <c r="IL222" s="26" t="inlineStr">
        <is>
          <t>v12_quick_engine.py:2900 x3</t>
        </is>
      </c>
      <c r="IM222" s="26" t="n"/>
    </row>
    <row r="223" ht="10.5" customHeight="1" s="67">
      <c r="A223" s="26" t="inlineStr">
        <is>
          <t>REENTRY_PRICE_IMPROVE_PCT</t>
        </is>
      </c>
      <c r="B223" s="26" t="inlineStr">
        <is>
          <t>0.5</t>
        </is>
      </c>
      <c r="C223" s="26" t="n"/>
      <c r="D223" s="26" t="n"/>
      <c r="E223" s="26" t="n"/>
      <c r="F223" s="26" t="n"/>
      <c r="G223" s="26">
        <f>IFERROR(VLOOKUP($A223&amp;"_"&amp;$B223,Results_Deltas!$A$2:$P$15000,5,FALSE),"")</f>
        <v/>
      </c>
      <c r="H223" s="26">
        <f>IFERROR(VLOOKUP($A223,Results_30d_Deltas!$A$2:$H$5000,7,FALSE)-E222,"")</f>
        <v/>
      </c>
      <c r="I223" s="26">
        <f>IFERROR(VLOOKUP($A223,Results_30d_Deltas!$A$2:$H$5000,6,FALSE),"")</f>
        <v/>
      </c>
      <c r="J223" s="26" t="n"/>
      <c r="K223" s="26" t="n"/>
      <c r="L223" s="26" t="inlineStr">
        <is>
          <t>NO</t>
        </is>
      </c>
      <c r="M223" s="33" t="n"/>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4" t="n"/>
      <c r="FT223" s="34"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26" t="n"/>
      <c r="IK223" s="26" t="inlineStr">
        <is>
          <t>ez_manage.py:5321 top()</t>
        </is>
      </c>
      <c r="IL223" s="26" t="inlineStr">
        <is>
          <t>v12_quick_engine.py:2900 x3</t>
        </is>
      </c>
      <c r="IM223" s="26" t="n"/>
    </row>
    <row r="224" ht="10.5" customHeight="1" s="67">
      <c r="A224" s="26" t="inlineStr">
        <is>
          <t>REENTRY_PRICE_IMPROVE_PCT</t>
        </is>
      </c>
      <c r="B224" s="26" t="inlineStr">
        <is>
          <t>1.0</t>
        </is>
      </c>
      <c r="C224" s="26" t="n"/>
      <c r="D224" s="26" t="n"/>
      <c r="E224" s="26" t="n"/>
      <c r="F224" s="26" t="n"/>
      <c r="G224" s="26">
        <f>IFERROR(VLOOKUP($A224&amp;"_"&amp;$B224,Results_Deltas!$A$2:$P$15000,5,FALSE),"")</f>
        <v/>
      </c>
      <c r="H224" s="26">
        <f>IFERROR(VLOOKUP($A224,Results_30d_Deltas!$A$2:$H$5000,7,FALSE)-E223,"")</f>
        <v/>
      </c>
      <c r="I224" s="26">
        <f>IFERROR(VLOOKUP($A224,Results_30d_Deltas!$A$2:$H$5000,6,FALSE),"")</f>
        <v/>
      </c>
      <c r="J224" s="26" t="n"/>
      <c r="K224" s="26" t="n"/>
      <c r="L224" s="26" t="inlineStr">
        <is>
          <t>NO</t>
        </is>
      </c>
      <c r="M224" s="33" t="n"/>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4" t="n"/>
      <c r="FT224" s="34"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26" t="n"/>
      <c r="IK224" s="26" t="inlineStr">
        <is>
          <t>ez_manage.py:5321 top()</t>
        </is>
      </c>
      <c r="IL224" s="26" t="inlineStr">
        <is>
          <t>v12_quick_engine.py:2900 x3</t>
        </is>
      </c>
      <c r="IM224" s="26" t="n"/>
    </row>
    <row r="225" ht="10.5" customHeight="1" s="67">
      <c r="A225" s="26" t="inlineStr">
        <is>
          <t>REENTRY_PRICE_IMPROVE_PCT</t>
        </is>
      </c>
      <c r="B225" s="26" t="inlineStr">
        <is>
          <t>2.0</t>
        </is>
      </c>
      <c r="C225" s="26" t="n"/>
      <c r="D225" s="26" t="n"/>
      <c r="E225" s="26" t="n"/>
      <c r="F225" s="26" t="n"/>
      <c r="G225" s="26">
        <f>IFERROR(VLOOKUP($A225&amp;"_"&amp;$B225,Results_Deltas!$A$2:$P$15000,5,FALSE),"")</f>
        <v/>
      </c>
      <c r="H225" s="26">
        <f>IFERROR(VLOOKUP($A225,Results_30d_Deltas!$A$2:$H$5000,7,FALSE)-E224,"")</f>
        <v/>
      </c>
      <c r="I225" s="26">
        <f>IFERROR(VLOOKUP($A225,Results_30d_Deltas!$A$2:$H$5000,6,FALSE),"")</f>
        <v/>
      </c>
      <c r="J225" s="26" t="n"/>
      <c r="K225" s="26" t="n"/>
      <c r="L225" s="26" t="inlineStr">
        <is>
          <t>NO</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26" t="n"/>
      <c r="IK225" s="26" t="inlineStr">
        <is>
          <t>ez_manage.py:5321 top()</t>
        </is>
      </c>
      <c r="IL225" s="26" t="inlineStr">
        <is>
          <t>v12_quick_engine.py:2900 x3</t>
        </is>
      </c>
      <c r="IM225" s="26" t="n"/>
    </row>
    <row r="226" ht="10.5" customHeight="1" s="67">
      <c r="A226" s="26" t="inlineStr">
        <is>
          <t>REENTRY_SIZE_DIP_MULT</t>
        </is>
      </c>
      <c r="B226" s="26" t="inlineStr">
        <is>
          <t>0</t>
        </is>
      </c>
      <c r="C226" s="26" t="n"/>
      <c r="D226" s="26" t="n"/>
      <c r="E226" s="26" t="n"/>
      <c r="F226" s="26" t="n"/>
      <c r="G226" s="26">
        <f>IFERROR(VLOOKUP($A226&amp;"_"&amp;$B226,Results_Deltas!$A$2:$P$15000,5,FALSE),"")</f>
        <v/>
      </c>
      <c r="H226" s="26">
        <f>IFERROR(VLOOKUP($A226,Results_30d_Deltas!$A$2:$H$5000,7,FALSE)-E225,"")</f>
        <v/>
      </c>
      <c r="I226" s="26">
        <f>IFERROR(VLOOKUP($A226,Results_30d_Deltas!$A$2:$H$5000,6,FALSE),"")</f>
        <v/>
      </c>
      <c r="J226" s="26" t="n"/>
      <c r="K226" s="26" t="n"/>
      <c r="L226" s="26" t="inlineStr">
        <is>
          <t>NO</t>
        </is>
      </c>
      <c r="M226" s="33" t="n"/>
      <c r="N226" s="33" t="n"/>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4" t="n"/>
      <c r="HJ226" s="34" t="n"/>
      <c r="HK226" s="34" t="n"/>
      <c r="HL226" s="34" t="n"/>
      <c r="HM226" s="34"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26" t="n"/>
      <c r="IK226" s="26" t="inlineStr">
        <is>
          <t>ez_manage.py:3871 top()</t>
        </is>
      </c>
      <c r="IL226" s="26" t="inlineStr">
        <is>
          <t>v12_quick_engine.py:2904 x3</t>
        </is>
      </c>
      <c r="IM226" s="26" t="n"/>
    </row>
    <row r="227" ht="10.5" customHeight="1" s="67">
      <c r="A227" s="26" t="inlineStr">
        <is>
          <t>REENTRY_SIZE_DIP_MULT</t>
        </is>
      </c>
      <c r="B227" s="26" t="inlineStr">
        <is>
          <t>0.5</t>
        </is>
      </c>
      <c r="C227" s="26" t="n"/>
      <c r="D227" s="26" t="n"/>
      <c r="E227" s="26" t="n"/>
      <c r="F227" s="26" t="n"/>
      <c r="G227" s="26">
        <f>IFERROR(VLOOKUP($A227&amp;"_"&amp;$B227,Results_Deltas!$A$2:$P$15000,5,FALSE),"")</f>
        <v/>
      </c>
      <c r="H227" s="26">
        <f>IFERROR(VLOOKUP($A227,Results_30d_Deltas!$A$2:$H$5000,7,FALSE)-E226,"")</f>
        <v/>
      </c>
      <c r="I227" s="26">
        <f>IFERROR(VLOOKUP($A227,Results_30d_Deltas!$A$2:$H$5000,6,FALSE),"")</f>
        <v/>
      </c>
      <c r="J227" s="26" t="n"/>
      <c r="K227" s="26" t="n"/>
      <c r="L227" s="26" t="inlineStr">
        <is>
          <t>YES</t>
        </is>
      </c>
      <c r="M227" s="33" t="n"/>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4" t="n"/>
      <c r="HJ227" s="34" t="n"/>
      <c r="HK227" s="34" t="n"/>
      <c r="HL227" s="34" t="n"/>
      <c r="HM227" s="34"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26" t="n"/>
      <c r="IK227" s="26" t="inlineStr">
        <is>
          <t>ez_manage.py:3871 top()</t>
        </is>
      </c>
      <c r="IL227" s="26" t="inlineStr">
        <is>
          <t>v12_quick_engine.py:2904 x3</t>
        </is>
      </c>
      <c r="IM227" s="26" t="n"/>
    </row>
    <row r="228" ht="10.5" customHeight="1" s="67">
      <c r="A228" s="26" t="inlineStr">
        <is>
          <t>REENTRY_SIZE_DIP_MULT</t>
        </is>
      </c>
      <c r="B228" s="26" t="inlineStr">
        <is>
          <t>1.0</t>
        </is>
      </c>
      <c r="C228" s="26" t="n"/>
      <c r="D228" s="26" t="n"/>
      <c r="E228" s="26" t="n"/>
      <c r="F228" s="26" t="n"/>
      <c r="G228" s="26">
        <f>IFERROR(VLOOKUP($A228&amp;"_"&amp;$B228,Results_Deltas!$A$2:$P$15000,5,FALSE),"")</f>
        <v/>
      </c>
      <c r="H228" s="26">
        <f>IFERROR(VLOOKUP($A228,Results_30d_Deltas!$A$2:$H$5000,7,FALSE)-E227,"")</f>
        <v/>
      </c>
      <c r="I228" s="26">
        <f>IFERROR(VLOOKUP($A228,Results_30d_Deltas!$A$2:$H$5000,6,FALSE),"")</f>
        <v/>
      </c>
      <c r="J228" s="26" t="n"/>
      <c r="K228" s="26" t="n"/>
      <c r="L228" s="26" t="inlineStr">
        <is>
          <t>NO</t>
        </is>
      </c>
      <c r="M228" s="33" t="n"/>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4" t="n"/>
      <c r="HJ228" s="34" t="n"/>
      <c r="HK228" s="34" t="n"/>
      <c r="HL228" s="34" t="n"/>
      <c r="HM228" s="34"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26" t="n"/>
      <c r="IK228" s="26" t="inlineStr">
        <is>
          <t>ez_manage.py:3871 top()</t>
        </is>
      </c>
      <c r="IL228" s="26" t="inlineStr">
        <is>
          <t>v12_quick_engine.py:2904 x3</t>
        </is>
      </c>
      <c r="IM228" s="26" t="n"/>
    </row>
    <row r="229" ht="10.5" customHeight="1" s="67">
      <c r="A229" s="27" t="inlineStr">
        <is>
          <t>REENTRY_SIZE_DIP_MULT</t>
        </is>
      </c>
      <c r="B229" s="27" t="inlineStr">
        <is>
          <t>2.0</t>
        </is>
      </c>
      <c r="C229" s="26" t="n"/>
      <c r="D229" s="26" t="n"/>
      <c r="E229" s="26" t="n"/>
      <c r="F229" s="26" t="n"/>
      <c r="G229" s="26">
        <f>IFERROR(VLOOKUP($A229&amp;"_"&amp;$B229,Results_Deltas!$A$2:$P$15000,5,FALSE),"")</f>
        <v/>
      </c>
      <c r="H229" s="26">
        <f>IFERROR(VLOOKUP($A229,Results_30d_Deltas!$A$2:$H$5000,7,FALSE)-E228,"")</f>
        <v/>
      </c>
      <c r="I229" s="26">
        <f>IFERROR(VLOOKUP($A229,Results_30d_Deltas!$A$2:$H$5000,6,FALSE),"")</f>
        <v/>
      </c>
      <c r="J229" s="26" t="n"/>
      <c r="K229" s="26" t="n"/>
      <c r="L229" s="26" t="inlineStr">
        <is>
          <t>NO</t>
        </is>
      </c>
      <c r="M229" s="33" t="n"/>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4" t="n"/>
      <c r="HJ229" s="34" t="n"/>
      <c r="HK229" s="34" t="n"/>
      <c r="HL229" s="34" t="n"/>
      <c r="HM229" s="34"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26" t="n"/>
      <c r="IK229" s="26" t="inlineStr">
        <is>
          <t>ez_manage.py:3871 top()</t>
        </is>
      </c>
      <c r="IL229" s="26" t="inlineStr">
        <is>
          <t>v12_quick_engine.py:2904 x3</t>
        </is>
      </c>
      <c r="IM229" s="26" t="n"/>
    </row>
    <row r="230" ht="10.5" customHeight="1" s="67">
      <c r="A230" s="26" t="inlineStr">
        <is>
          <t>REENTRY_SIZE_EXTENDED_K1H</t>
        </is>
      </c>
      <c r="B230" s="26" t="inlineStr">
        <is>
          <t>0</t>
        </is>
      </c>
      <c r="C230" s="26" t="n"/>
      <c r="D230" s="26" t="n"/>
      <c r="E230" s="26" t="n"/>
      <c r="F230" s="26" t="n"/>
      <c r="G230" s="26">
        <f>IFERROR(VLOOKUP($A230&amp;"_"&amp;$B230,Results_Deltas!$A$2:$P$15000,5,FALSE),"")</f>
        <v/>
      </c>
      <c r="H230" s="26">
        <f>IFERROR(VLOOKUP($A230,Results_30d_Deltas!$A$2:$H$5000,7,FALSE)-E229,"")</f>
        <v/>
      </c>
      <c r="I230" s="26">
        <f>IFERROR(VLOOKUP($A230,Results_30d_Deltas!$A$2:$H$5000,6,FALSE),"")</f>
        <v/>
      </c>
      <c r="J230" s="26" t="n"/>
      <c r="K230" s="26" t="n"/>
      <c r="L230" s="26" t="inlineStr">
        <is>
          <t>NO</t>
        </is>
      </c>
      <c r="M230" s="33" t="n"/>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4" t="n"/>
      <c r="HJ230" s="34" t="n"/>
      <c r="HK230" s="34" t="n"/>
      <c r="HL230" s="34" t="n"/>
      <c r="HM230" s="34"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26" t="n"/>
      <c r="IK230" s="26" t="inlineStr">
        <is>
          <t>ez_manage.py:3872 top()</t>
        </is>
      </c>
      <c r="IL230" s="26" t="inlineStr">
        <is>
          <t>v12_quick_engine.py:2905 x5</t>
        </is>
      </c>
      <c r="IM230" s="26" t="n"/>
    </row>
    <row r="231" ht="10.5" customHeight="1" s="67">
      <c r="A231" s="26" t="inlineStr">
        <is>
          <t>REENTRY_SIZE_EXTENDED_K1H</t>
        </is>
      </c>
      <c r="B231" s="26" t="inlineStr">
        <is>
          <t>0.5</t>
        </is>
      </c>
      <c r="C231" s="26" t="n"/>
      <c r="D231" s="26" t="n"/>
      <c r="E231" s="26" t="n"/>
      <c r="F231" s="26" t="n"/>
      <c r="G231" s="26">
        <f>IFERROR(VLOOKUP($A231&amp;"_"&amp;$B231,Results_Deltas!$A$2:$P$15000,5,FALSE),"")</f>
        <v/>
      </c>
      <c r="H231" s="26">
        <f>IFERROR(VLOOKUP($A231,Results_30d_Deltas!$A$2:$H$5000,7,FALSE)-E230,"")</f>
        <v/>
      </c>
      <c r="I231" s="26">
        <f>IFERROR(VLOOKUP($A231,Results_30d_Deltas!$A$2:$H$5000,6,FALSE),"")</f>
        <v/>
      </c>
      <c r="J231" s="26" t="n"/>
      <c r="K231" s="26" t="n"/>
      <c r="L231" s="26" t="inlineStr">
        <is>
          <t>NO</t>
        </is>
      </c>
      <c r="M231" s="33" t="n"/>
      <c r="N231" s="33" t="n"/>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4" t="n"/>
      <c r="HJ231" s="34" t="n"/>
      <c r="HK231" s="34" t="n"/>
      <c r="HL231" s="34" t="n"/>
      <c r="HM231" s="34"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26" t="n"/>
      <c r="IK231" s="26" t="inlineStr">
        <is>
          <t>ez_manage.py:3872 top()</t>
        </is>
      </c>
      <c r="IL231" s="26" t="inlineStr">
        <is>
          <t>v12_quick_engine.py:2905 x5</t>
        </is>
      </c>
      <c r="IM231" s="26" t="n"/>
    </row>
    <row r="232" ht="10.5" customHeight="1" s="67">
      <c r="A232" s="26" t="inlineStr">
        <is>
          <t>REENTRY_SIZE_EXTENDED_K1H</t>
        </is>
      </c>
      <c r="B232" s="26" t="inlineStr">
        <is>
          <t>1.0</t>
        </is>
      </c>
      <c r="C232" s="26" t="n"/>
      <c r="D232" s="26" t="n"/>
      <c r="E232" s="26" t="n"/>
      <c r="F232" s="26" t="n"/>
      <c r="G232" s="26">
        <f>IFERROR(VLOOKUP($A232&amp;"_"&amp;$B232,Results_Deltas!$A$2:$P$15000,5,FALSE),"")</f>
        <v/>
      </c>
      <c r="H232" s="26">
        <f>IFERROR(VLOOKUP($A232,Results_30d_Deltas!$A$2:$H$5000,7,FALSE)-E231,"")</f>
        <v/>
      </c>
      <c r="I232" s="26">
        <f>IFERROR(VLOOKUP($A232,Results_30d_Deltas!$A$2:$H$5000,6,FALSE),"")</f>
        <v/>
      </c>
      <c r="J232" s="26" t="n"/>
      <c r="K232" s="26" t="n"/>
      <c r="L232" s="26" t="inlineStr">
        <is>
          <t>YES</t>
        </is>
      </c>
      <c r="M232" s="33" t="n"/>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4" t="n"/>
      <c r="HJ232" s="34" t="n"/>
      <c r="HK232" s="34" t="n"/>
      <c r="HL232" s="34" t="n"/>
      <c r="HM232" s="34"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26" t="n"/>
      <c r="IK232" s="26" t="inlineStr">
        <is>
          <t>ez_manage.py:3872 top()</t>
        </is>
      </c>
      <c r="IL232" s="26" t="inlineStr">
        <is>
          <t>v12_quick_engine.py:2905 x5</t>
        </is>
      </c>
      <c r="IM232" s="26" t="n"/>
    </row>
    <row r="233" ht="10.5" customHeight="1" s="67">
      <c r="A233" s="26" t="inlineStr">
        <is>
          <t>REENTRY_SIZE_EXTENDED_K1H</t>
        </is>
      </c>
      <c r="B233" s="26" t="inlineStr">
        <is>
          <t>2.0</t>
        </is>
      </c>
      <c r="C233" s="26" t="n"/>
      <c r="D233" s="26" t="n"/>
      <c r="E233" s="26" t="n"/>
      <c r="F233" s="26" t="n"/>
      <c r="G233" s="26">
        <f>IFERROR(VLOOKUP($A233&amp;"_"&amp;$B233,Results_Deltas!$A$2:$P$15000,5,FALSE),"")</f>
        <v/>
      </c>
      <c r="H233" s="26">
        <f>IFERROR(VLOOKUP($A233,Results_30d_Deltas!$A$2:$H$5000,7,FALSE)-E232,"")</f>
        <v/>
      </c>
      <c r="I233" s="26">
        <f>IFERROR(VLOOKUP($A233,Results_30d_Deltas!$A$2:$H$5000,6,FALSE),"")</f>
        <v/>
      </c>
      <c r="J233" s="26" t="n"/>
      <c r="K233" s="26" t="n"/>
      <c r="L233" s="26" t="inlineStr">
        <is>
          <t>NO</t>
        </is>
      </c>
      <c r="M233" s="33" t="n"/>
      <c r="N233" s="33" t="n"/>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4" t="n"/>
      <c r="FT233" s="34"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4" t="n"/>
      <c r="HJ233" s="34" t="n"/>
      <c r="HK233" s="34" t="n"/>
      <c r="HL233" s="34" t="n"/>
      <c r="HM233" s="34"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26" t="n"/>
      <c r="IK233" s="26" t="inlineStr">
        <is>
          <t>ez_manage.py:3872 top()</t>
        </is>
      </c>
      <c r="IL233" s="26" t="inlineStr">
        <is>
          <t>v12_quick_engine.py:2905 x5</t>
        </is>
      </c>
      <c r="IM233" s="26" t="n"/>
    </row>
    <row r="234" ht="10.5" customHeight="1" s="67">
      <c r="A234" s="26" t="inlineStr">
        <is>
          <t>REENTRY_SIZE_EXTENDED_MULT</t>
        </is>
      </c>
      <c r="B234" s="26" t="inlineStr">
        <is>
          <t>0</t>
        </is>
      </c>
      <c r="C234" s="26" t="n"/>
      <c r="D234" s="26" t="n"/>
      <c r="E234" s="26" t="n"/>
      <c r="F234" s="26" t="n"/>
      <c r="G234" s="26">
        <f>IFERROR(VLOOKUP($A234&amp;"_"&amp;$B234,Results_Deltas!$A$2:$P$15000,5,FALSE),"")</f>
        <v/>
      </c>
      <c r="H234" s="26">
        <f>IFERROR(VLOOKUP($A234,Results_30d_Deltas!$A$2:$H$5000,7,FALSE)-E233,"")</f>
        <v/>
      </c>
      <c r="I234" s="26">
        <f>IFERROR(VLOOKUP($A234,Results_30d_Deltas!$A$2:$H$5000,6,FALSE),"")</f>
        <v/>
      </c>
      <c r="J234" s="26" t="n"/>
      <c r="K234" s="26" t="n"/>
      <c r="L234" s="26" t="inlineStr">
        <is>
          <t>NO</t>
        </is>
      </c>
      <c r="M234" s="33" t="n"/>
      <c r="N234" s="33" t="n"/>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4" t="n"/>
      <c r="FT234" s="34"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4" t="n"/>
      <c r="HJ234" s="34" t="n"/>
      <c r="HK234" s="34" t="n"/>
      <c r="HL234" s="34" t="n"/>
      <c r="HM234" s="34"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26" t="n"/>
      <c r="IK234" s="26" t="inlineStr">
        <is>
          <t>ez_manage.py:3873 top()</t>
        </is>
      </c>
      <c r="IL234" s="26" t="inlineStr">
        <is>
          <t>v12_quick_engine.py:2906 x3</t>
        </is>
      </c>
      <c r="IM234" s="26" t="n"/>
    </row>
    <row r="235" ht="10.5" customHeight="1" s="67">
      <c r="A235" s="26" t="inlineStr">
        <is>
          <t>REENTRY_SIZE_EXTENDED_MULT</t>
        </is>
      </c>
      <c r="B235" s="26" t="inlineStr">
        <is>
          <t>0.5</t>
        </is>
      </c>
      <c r="C235" s="26" t="n"/>
      <c r="D235" s="26" t="n"/>
      <c r="E235" s="26" t="n"/>
      <c r="F235" s="26" t="n"/>
      <c r="G235" s="26">
        <f>IFERROR(VLOOKUP($A235&amp;"_"&amp;$B235,Results_Deltas!$A$2:$P$15000,5,FALSE),"")</f>
        <v/>
      </c>
      <c r="H235" s="26">
        <f>IFERROR(VLOOKUP($A235,Results_30d_Deltas!$A$2:$H$5000,7,FALSE)-E234,"")</f>
        <v/>
      </c>
      <c r="I235" s="26">
        <f>IFERROR(VLOOKUP($A235,Results_30d_Deltas!$A$2:$H$5000,6,FALSE),"")</f>
        <v/>
      </c>
      <c r="J235" s="26" t="n"/>
      <c r="K235" s="26" t="n"/>
      <c r="L235" s="26" t="inlineStr">
        <is>
          <t>NO</t>
        </is>
      </c>
      <c r="M235" s="33" t="n"/>
      <c r="N235" s="33" t="n"/>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4" t="n"/>
      <c r="FT235" s="34"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4" t="n"/>
      <c r="HJ235" s="34" t="n"/>
      <c r="HK235" s="34" t="n"/>
      <c r="HL235" s="34" t="n"/>
      <c r="HM235" s="34" t="n"/>
      <c r="HN235" s="33" t="n"/>
      <c r="HO235" s="33"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26" t="n"/>
      <c r="IK235" s="26" t="inlineStr">
        <is>
          <t>ez_manage.py:3873 top()</t>
        </is>
      </c>
      <c r="IL235" s="26" t="inlineStr">
        <is>
          <t>v12_quick_engine.py:2906 x3</t>
        </is>
      </c>
      <c r="IM235" s="26" t="n"/>
    </row>
    <row r="236" ht="10.5" customHeight="1" s="67">
      <c r="A236" s="27" t="inlineStr">
        <is>
          <t>REENTRY_SIZE_EXTENDED_MULT</t>
        </is>
      </c>
      <c r="B236" s="27" t="inlineStr">
        <is>
          <t>1.0</t>
        </is>
      </c>
      <c r="C236" s="26" t="n"/>
      <c r="D236" s="26" t="n"/>
      <c r="E236" s="26" t="n"/>
      <c r="F236" s="26" t="n"/>
      <c r="G236" s="26">
        <f>IFERROR(VLOOKUP($A236&amp;"_"&amp;$B236,Results_Deltas!$A$2:$P$15000,5,FALSE),"")</f>
        <v/>
      </c>
      <c r="H236" s="26">
        <f>IFERROR(VLOOKUP($A236,Results_30d_Deltas!$A$2:$H$5000,7,FALSE)-E235,"")</f>
        <v/>
      </c>
      <c r="I236" s="26">
        <f>IFERROR(VLOOKUP($A236,Results_30d_Deltas!$A$2:$H$5000,6,FALSE),"")</f>
        <v/>
      </c>
      <c r="J236" s="26" t="n"/>
      <c r="K236" s="26" t="n"/>
      <c r="L236" s="26" t="inlineStr">
        <is>
          <t>NO</t>
        </is>
      </c>
      <c r="M236" s="33" t="n"/>
      <c r="N236" s="33" t="n"/>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4" t="n"/>
      <c r="FT236" s="34"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4" t="n"/>
      <c r="HJ236" s="34" t="n"/>
      <c r="HK236" s="34" t="n"/>
      <c r="HL236" s="34" t="n"/>
      <c r="HM236" s="34"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26" t="n"/>
      <c r="IK236" s="26" t="inlineStr">
        <is>
          <t>ez_manage.py:3873 top()</t>
        </is>
      </c>
      <c r="IL236" s="26" t="inlineStr">
        <is>
          <t>v12_quick_engine.py:2906 x3</t>
        </is>
      </c>
      <c r="IM236" s="26" t="n"/>
    </row>
    <row r="237" ht="10.5" customHeight="1" s="67">
      <c r="A237" s="26" t="inlineStr">
        <is>
          <t>REENTRY_SIZE_EXTENDED_MULT</t>
        </is>
      </c>
      <c r="B237" s="26" t="inlineStr">
        <is>
          <t>2.0</t>
        </is>
      </c>
      <c r="C237" s="26" t="n"/>
      <c r="D237" s="26" t="n"/>
      <c r="E237" s="26" t="n"/>
      <c r="F237" s="26" t="n"/>
      <c r="G237" s="26">
        <f>IFERROR(VLOOKUP($A237&amp;"_"&amp;$B237,Results_Deltas!$A$2:$P$15000,5,FALSE),"")</f>
        <v/>
      </c>
      <c r="H237" s="26">
        <f>IFERROR(VLOOKUP($A237,Results_30d_Deltas!$A$2:$H$5000,7,FALSE)-E236,"")</f>
        <v/>
      </c>
      <c r="I237" s="26">
        <f>IFERROR(VLOOKUP($A237,Results_30d_Deltas!$A$2:$H$5000,6,FALSE),"")</f>
        <v/>
      </c>
      <c r="J237" s="26" t="n"/>
      <c r="K237" s="26" t="n"/>
      <c r="L237" s="26" t="inlineStr">
        <is>
          <t>NO</t>
        </is>
      </c>
      <c r="M237" s="33" t="n"/>
      <c r="N237" s="33" t="n"/>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3" t="n"/>
      <c r="CU237" s="33" t="n"/>
      <c r="CV237" s="33" t="n"/>
      <c r="CW237" s="33" t="n"/>
      <c r="CX237" s="33" t="n"/>
      <c r="CY237" s="33" t="n"/>
      <c r="CZ237" s="33" t="n"/>
      <c r="DA237" s="33" t="n"/>
      <c r="DB237" s="33" t="n"/>
      <c r="DC237" s="33" t="n"/>
      <c r="DD237" s="33" t="n"/>
      <c r="DE237" s="33" t="n"/>
      <c r="DF237" s="33" t="n"/>
      <c r="DG237" s="33" t="n"/>
      <c r="DH237" s="33" t="n"/>
      <c r="DI237" s="33" t="n"/>
      <c r="DJ237" s="33" t="n"/>
      <c r="DK237" s="33" t="n"/>
      <c r="DL237" s="33" t="n"/>
      <c r="DM237" s="33"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4" t="n"/>
      <c r="FT237" s="34"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4" t="n"/>
      <c r="HJ237" s="34" t="n"/>
      <c r="HK237" s="34" t="n"/>
      <c r="HL237" s="34" t="n"/>
      <c r="HM237" s="34"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26" t="n"/>
      <c r="IK237" s="26" t="inlineStr">
        <is>
          <t>ez_manage.py:3873 top()</t>
        </is>
      </c>
      <c r="IL237" s="26" t="inlineStr">
        <is>
          <t>v12_quick_engine.py:2906 x3</t>
        </is>
      </c>
      <c r="IM237" s="26" t="n"/>
    </row>
    <row r="238" ht="10.5" customHeight="1" s="67">
      <c r="A238" s="26" t="inlineStr">
        <is>
          <t>REENTRY_TIER1_SIZE_MULT</t>
        </is>
      </c>
      <c r="B238" s="26" t="inlineStr">
        <is>
          <t>0</t>
        </is>
      </c>
      <c r="C238" s="26" t="n"/>
      <c r="D238" s="26" t="n"/>
      <c r="E238" s="26" t="n"/>
      <c r="F238" s="26" t="n"/>
      <c r="G238" s="26">
        <f>IFERROR(VLOOKUP($A238&amp;"_"&amp;$B238,Results_Deltas!$A$2:$P$15000,5,FALSE),"")</f>
        <v/>
      </c>
      <c r="H238" s="26">
        <f>IFERROR(VLOOKUP($A238,Results_30d_Deltas!$A$2:$H$5000,7,FALSE)-E237,"")</f>
        <v/>
      </c>
      <c r="I238" s="26">
        <f>IFERROR(VLOOKUP($A238,Results_30d_Deltas!$A$2:$H$5000,6,FALSE),"")</f>
        <v/>
      </c>
      <c r="J238" s="26" t="n"/>
      <c r="K238" s="26" t="n"/>
      <c r="L238" s="26" t="inlineStr">
        <is>
          <t>YES</t>
        </is>
      </c>
      <c r="M238" s="33" t="n"/>
      <c r="N238" s="33" t="n"/>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4" t="n"/>
      <c r="FT238" s="34"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4" t="n"/>
      <c r="HJ238" s="34" t="n"/>
      <c r="HK238" s="34" t="n"/>
      <c r="HL238" s="34" t="n"/>
      <c r="HM238" s="34"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26" t="n"/>
      <c r="IK238" s="26" t="inlineStr">
        <is>
          <t>ez_manage.py:3878 top()</t>
        </is>
      </c>
      <c r="IL238" s="26" t="inlineStr">
        <is>
          <t>v12_quick_engine.py:2912 x11</t>
        </is>
      </c>
      <c r="IM238" s="26" t="n"/>
    </row>
    <row r="239" ht="10.5" customHeight="1" s="67">
      <c r="A239" s="26" t="inlineStr">
        <is>
          <t>REENTRY_TIER1_SIZE_MULT</t>
        </is>
      </c>
      <c r="B239" s="26" t="inlineStr">
        <is>
          <t>0.5</t>
        </is>
      </c>
      <c r="C239" s="26" t="n"/>
      <c r="D239" s="26" t="n"/>
      <c r="E239" s="26" t="n"/>
      <c r="F239" s="26" t="n"/>
      <c r="G239" s="26">
        <f>IFERROR(VLOOKUP($A239&amp;"_"&amp;$B239,Results_Deltas!$A$2:$P$15000,5,FALSE),"")</f>
        <v/>
      </c>
      <c r="H239" s="26">
        <f>IFERROR(VLOOKUP($A239,Results_30d_Deltas!$A$2:$H$5000,7,FALSE)-E238,"")</f>
        <v/>
      </c>
      <c r="I239" s="26">
        <f>IFERROR(VLOOKUP($A239,Results_30d_Deltas!$A$2:$H$5000,6,FALSE),"")</f>
        <v/>
      </c>
      <c r="J239" s="26" t="n"/>
      <c r="K239" s="26" t="n"/>
      <c r="L239" s="26" t="inlineStr">
        <is>
          <t>NO</t>
        </is>
      </c>
      <c r="M239" s="33" t="n"/>
      <c r="N239" s="33" t="n"/>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3" t="n"/>
      <c r="CW239" s="33" t="n"/>
      <c r="CX239" s="33" t="n"/>
      <c r="CY239" s="33" t="n"/>
      <c r="CZ239" s="33" t="n"/>
      <c r="DA239" s="33" t="n"/>
      <c r="DB239" s="33" t="n"/>
      <c r="DC239" s="33" t="n"/>
      <c r="DD239" s="33" t="n"/>
      <c r="DE239" s="33" t="n"/>
      <c r="DF239" s="33" t="n"/>
      <c r="DG239" s="33" t="n"/>
      <c r="DH239" s="33" t="n"/>
      <c r="DI239" s="33" t="n"/>
      <c r="DJ239" s="33" t="n"/>
      <c r="DK239" s="33" t="n"/>
      <c r="DL239" s="33" t="n"/>
      <c r="DM239" s="33"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4" t="n"/>
      <c r="FT239" s="34"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4" t="n"/>
      <c r="HJ239" s="34" t="n"/>
      <c r="HK239" s="34" t="n"/>
      <c r="HL239" s="34" t="n"/>
      <c r="HM239" s="34"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26" t="n"/>
      <c r="IK239" s="26" t="inlineStr">
        <is>
          <t>ez_manage.py:3878 top()</t>
        </is>
      </c>
      <c r="IL239" s="26" t="inlineStr">
        <is>
          <t>v12_quick_engine.py:2912 x11</t>
        </is>
      </c>
      <c r="IM239" s="26" t="n"/>
    </row>
    <row r="240" ht="10.5" customHeight="1" s="67">
      <c r="A240" s="26" t="inlineStr">
        <is>
          <t>REENTRY_TIER1_SIZE_MULT</t>
        </is>
      </c>
      <c r="B240" s="26" t="inlineStr">
        <is>
          <t>1.0</t>
        </is>
      </c>
      <c r="C240" s="26" t="n"/>
      <c r="D240" s="26" t="n"/>
      <c r="E240" s="26" t="n"/>
      <c r="F240" s="26" t="n"/>
      <c r="G240" s="26">
        <f>IFERROR(VLOOKUP($A240&amp;"_"&amp;$B240,Results_Deltas!$A$2:$P$15000,5,FALSE),"")</f>
        <v/>
      </c>
      <c r="H240" s="26">
        <f>IFERROR(VLOOKUP($A240,Results_30d_Deltas!$A$2:$H$5000,7,FALSE)-E239,"")</f>
        <v/>
      </c>
      <c r="I240" s="26">
        <f>IFERROR(VLOOKUP($A240,Results_30d_Deltas!$A$2:$H$5000,6,FALSE),"")</f>
        <v/>
      </c>
      <c r="J240" s="26" t="n"/>
      <c r="K240" s="26" t="n"/>
      <c r="L240" s="26" t="inlineStr">
        <is>
          <t>NO</t>
        </is>
      </c>
      <c r="M240" s="33" t="n"/>
      <c r="N240" s="33" t="n"/>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3" t="n"/>
      <c r="CZ240" s="33" t="n"/>
      <c r="DA240" s="33" t="n"/>
      <c r="DB240" s="33" t="n"/>
      <c r="DC240" s="33"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4" t="n"/>
      <c r="FT240" s="34"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4" t="n"/>
      <c r="HJ240" s="34" t="n"/>
      <c r="HK240" s="34" t="n"/>
      <c r="HL240" s="34" t="n"/>
      <c r="HM240" s="34"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26" t="n"/>
      <c r="IK240" s="26" t="inlineStr">
        <is>
          <t>ez_manage.py:3878 top()</t>
        </is>
      </c>
      <c r="IL240" s="26" t="inlineStr">
        <is>
          <t>v12_quick_engine.py:2912 x11</t>
        </is>
      </c>
      <c r="IM240" s="26" t="n"/>
    </row>
    <row r="241" ht="10.5" customHeight="1" s="67">
      <c r="A241" s="26" t="inlineStr">
        <is>
          <t>REENTRY_TIER1_SIZE_MULT</t>
        </is>
      </c>
      <c r="B241" s="26" t="inlineStr">
        <is>
          <t>2.0</t>
        </is>
      </c>
      <c r="C241" s="26" t="n"/>
      <c r="D241" s="26" t="n"/>
      <c r="E241" s="26" t="n"/>
      <c r="F241" s="26" t="n"/>
      <c r="G241" s="26">
        <f>IFERROR(VLOOKUP($A241&amp;"_"&amp;$B241,Results_Deltas!$A$2:$P$15000,5,FALSE),"")</f>
        <v/>
      </c>
      <c r="H241" s="26">
        <f>IFERROR(VLOOKUP($A241,Results_30d_Deltas!$A$2:$H$5000,7,FALSE)-E240,"")</f>
        <v/>
      </c>
      <c r="I241" s="26">
        <f>IFERROR(VLOOKUP($A241,Results_30d_Deltas!$A$2:$H$5000,6,FALSE),"")</f>
        <v/>
      </c>
      <c r="J241" s="26" t="n"/>
      <c r="K241" s="26" t="n"/>
      <c r="L241" s="26" t="inlineStr">
        <is>
          <t>NO</t>
        </is>
      </c>
      <c r="M241" s="33" t="n"/>
      <c r="N241" s="33" t="n"/>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3" t="n"/>
      <c r="AT241" s="33" t="n"/>
      <c r="AU241" s="33" t="n"/>
      <c r="AV241" s="33" t="n"/>
      <c r="AW241" s="33"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3" t="n"/>
      <c r="BS241" s="33" t="n"/>
      <c r="BT241" s="33" t="n"/>
      <c r="BU241" s="33" t="n"/>
      <c r="BV241" s="33"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3" t="n"/>
      <c r="CU241" s="33" t="n"/>
      <c r="CV241" s="33" t="n"/>
      <c r="CW241" s="33" t="n"/>
      <c r="CX241" s="33" t="n"/>
      <c r="CY241" s="33" t="n"/>
      <c r="CZ241" s="33" t="n"/>
      <c r="DA241" s="33" t="n"/>
      <c r="DB241" s="33" t="n"/>
      <c r="DC241" s="33" t="n"/>
      <c r="DD241" s="33" t="n"/>
      <c r="DE241" s="33" t="n"/>
      <c r="DF241" s="33" t="n"/>
      <c r="DG241" s="33" t="n"/>
      <c r="DH241" s="33" t="n"/>
      <c r="DI241" s="33" t="n"/>
      <c r="DJ241" s="33" t="n"/>
      <c r="DK241" s="33" t="n"/>
      <c r="DL241" s="33" t="n"/>
      <c r="DM241" s="33" t="n"/>
      <c r="DN241" s="33" t="n"/>
      <c r="DO241" s="33"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4" t="n"/>
      <c r="FT241" s="34" t="n"/>
      <c r="FU241" s="33" t="n"/>
      <c r="FV241" s="33" t="n"/>
      <c r="FW241" s="33" t="n"/>
      <c r="FX241" s="33" t="n"/>
      <c r="FY241" s="33" t="n"/>
      <c r="FZ241" s="33" t="n"/>
      <c r="GA241" s="33" t="n"/>
      <c r="GB241" s="33" t="n"/>
      <c r="GC241" s="33" t="n"/>
      <c r="GD241" s="33" t="n"/>
      <c r="GE241" s="33" t="n"/>
      <c r="GF241" s="33"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4" t="n"/>
      <c r="HJ241" s="34" t="n"/>
      <c r="HK241" s="34" t="n"/>
      <c r="HL241" s="34" t="n"/>
      <c r="HM241" s="34"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26" t="n"/>
      <c r="IK241" s="26" t="inlineStr">
        <is>
          <t>ez_manage.py:3878 top()</t>
        </is>
      </c>
      <c r="IL241" s="26" t="inlineStr">
        <is>
          <t>v12_quick_engine.py:2912 x11</t>
        </is>
      </c>
      <c r="IM241" s="26" t="n"/>
    </row>
    <row r="242" ht="10.5" customHeight="1" s="67">
      <c r="A242" s="26" t="inlineStr">
        <is>
          <t>REENTRY_TIER2_MAX_MINUTES</t>
        </is>
      </c>
      <c r="B242" s="26" t="inlineStr">
        <is>
          <t>0</t>
        </is>
      </c>
      <c r="C242" s="26" t="n"/>
      <c r="D242" s="26" t="n"/>
      <c r="E242" s="26" t="n"/>
      <c r="F242" s="26" t="n"/>
      <c r="G242" s="26">
        <f>IFERROR(VLOOKUP($A242&amp;"_"&amp;$B242,Results_Deltas!$A$2:$P$15000,5,FALSE),"")</f>
        <v/>
      </c>
      <c r="H242" s="26">
        <f>IFERROR(VLOOKUP($A242,Results_30d_Deltas!$A$2:$H$5000,7,FALSE)-E241,"")</f>
        <v/>
      </c>
      <c r="I242" s="26">
        <f>IFERROR(VLOOKUP($A242,Results_30d_Deltas!$A$2:$H$5000,6,FALSE),"")</f>
        <v/>
      </c>
      <c r="J242" s="26" t="n"/>
      <c r="K242" s="26" t="n"/>
      <c r="L242" s="26" t="inlineStr">
        <is>
          <t>NO</t>
        </is>
      </c>
      <c r="M242" s="33" t="n"/>
      <c r="N242" s="33" t="n"/>
      <c r="O242" s="33" t="n"/>
      <c r="P242" s="33" t="n"/>
      <c r="Q242" s="33" t="n"/>
      <c r="R242" s="33" t="n"/>
      <c r="S242" s="33" t="n"/>
      <c r="T242" s="33" t="n"/>
      <c r="U242" s="33" t="n"/>
      <c r="V242" s="33" t="n"/>
      <c r="W242" s="33" t="n"/>
      <c r="X242" s="33" t="n"/>
      <c r="Y242" s="33" t="n"/>
      <c r="Z242" s="33" t="n"/>
      <c r="AA242" s="33" t="n"/>
      <c r="AB242" s="33" t="n"/>
      <c r="AC242" s="33" t="n"/>
      <c r="AD242" s="33" t="n"/>
      <c r="AE242" s="33" t="n"/>
      <c r="AF242" s="33" t="n"/>
      <c r="AG242" s="33" t="n"/>
      <c r="AH242" s="33" t="n"/>
      <c r="AI242" s="33" t="n"/>
      <c r="AJ242" s="33" t="n"/>
      <c r="AK242" s="33" t="n"/>
      <c r="AL242" s="33" t="n"/>
      <c r="AM242" s="33" t="n"/>
      <c r="AN242" s="33" t="n"/>
      <c r="AO242" s="33" t="n"/>
      <c r="AP242" s="33" t="n"/>
      <c r="AQ242" s="33" t="n"/>
      <c r="AR242" s="33" t="n"/>
      <c r="AS242" s="33" t="n"/>
      <c r="AT242" s="33" t="n"/>
      <c r="AU242" s="33" t="n"/>
      <c r="AV242" s="33" t="n"/>
      <c r="AW242" s="33" t="n"/>
      <c r="AX242" s="33" t="n"/>
      <c r="AY242" s="33" t="n"/>
      <c r="AZ242" s="33" t="n"/>
      <c r="BA242" s="33" t="n"/>
      <c r="BB242" s="33" t="n"/>
      <c r="BC242" s="33" t="n"/>
      <c r="BD242" s="33" t="n"/>
      <c r="BE242" s="33" t="n"/>
      <c r="BF242" s="33" t="n"/>
      <c r="BG242" s="33" t="n"/>
      <c r="BH242" s="33" t="n"/>
      <c r="BI242" s="33" t="n"/>
      <c r="BJ242" s="33" t="n"/>
      <c r="BK242" s="33" t="n"/>
      <c r="BL242" s="33" t="n"/>
      <c r="BM242" s="33" t="n"/>
      <c r="BN242" s="33" t="n"/>
      <c r="BO242" s="33" t="n"/>
      <c r="BP242" s="33" t="n"/>
      <c r="BQ242" s="33" t="n"/>
      <c r="BR242" s="33" t="n"/>
      <c r="BS242" s="33" t="n"/>
      <c r="BT242" s="33" t="n"/>
      <c r="BU242" s="33" t="n"/>
      <c r="BV242" s="33" t="n"/>
      <c r="BW242" s="33" t="n"/>
      <c r="BX242" s="33" t="n"/>
      <c r="BY242" s="33" t="n"/>
      <c r="BZ242" s="33" t="n"/>
      <c r="CA242" s="33" t="n"/>
      <c r="CB242" s="33" t="n"/>
      <c r="CC242" s="33" t="n"/>
      <c r="CD242" s="33" t="n"/>
      <c r="CE242" s="33" t="n"/>
      <c r="CF242" s="33" t="n"/>
      <c r="CG242" s="33" t="n"/>
      <c r="CH242" s="33" t="n"/>
      <c r="CI242" s="33" t="n"/>
      <c r="CJ242" s="33" t="n"/>
      <c r="CK242" s="33" t="n"/>
      <c r="CL242" s="33" t="n"/>
      <c r="CM242" s="33" t="n"/>
      <c r="CN242" s="33" t="n"/>
      <c r="CO242" s="33" t="n"/>
      <c r="CP242" s="33" t="n"/>
      <c r="CQ242" s="33" t="n"/>
      <c r="CR242" s="33" t="n"/>
      <c r="CS242" s="33" t="n"/>
      <c r="CT242" s="33" t="n"/>
      <c r="CU242" s="33" t="n"/>
      <c r="CV242" s="33" t="n"/>
      <c r="CW242" s="33" t="n"/>
      <c r="CX242" s="33" t="n"/>
      <c r="CY242" s="33" t="n"/>
      <c r="CZ242" s="33" t="n"/>
      <c r="DA242" s="33" t="n"/>
      <c r="DB242" s="33" t="n"/>
      <c r="DC242" s="33" t="n"/>
      <c r="DD242" s="33" t="n"/>
      <c r="DE242" s="33" t="n"/>
      <c r="DF242" s="33" t="n"/>
      <c r="DG242" s="33" t="n"/>
      <c r="DH242" s="33" t="n"/>
      <c r="DI242" s="33" t="n"/>
      <c r="DJ242" s="33" t="n"/>
      <c r="DK242" s="33" t="n"/>
      <c r="DL242" s="33" t="n"/>
      <c r="DM242" s="33" t="n"/>
      <c r="DN242" s="33" t="n"/>
      <c r="DO242" s="33" t="n"/>
      <c r="DP242" s="33" t="n"/>
      <c r="DQ242" s="33" t="n"/>
      <c r="DR242" s="33" t="n"/>
      <c r="DS242" s="33" t="n"/>
      <c r="DT242" s="33" t="n"/>
      <c r="DU242" s="33" t="n"/>
      <c r="DV242" s="33" t="n"/>
      <c r="DW242" s="33" t="n"/>
      <c r="DX242" s="33" t="n"/>
      <c r="DY242" s="33" t="n"/>
      <c r="DZ242" s="33" t="n"/>
      <c r="EA242" s="33" t="n"/>
      <c r="EB242" s="33" t="n"/>
      <c r="EC242" s="33" t="n"/>
      <c r="ED242" s="33" t="n"/>
      <c r="EE242" s="33" t="n"/>
      <c r="EF242" s="33" t="n"/>
      <c r="EG242" s="33" t="n"/>
      <c r="EH242" s="33" t="n"/>
      <c r="EI242" s="33" t="n"/>
      <c r="EJ242" s="33" t="n"/>
      <c r="EK242" s="33" t="n"/>
      <c r="EL242" s="33" t="n"/>
      <c r="EM242" s="33" t="n"/>
      <c r="EN242" s="33" t="n"/>
      <c r="EO242" s="33" t="n"/>
      <c r="EP242" s="33" t="n"/>
      <c r="EQ242" s="33" t="n"/>
      <c r="ER242" s="33" t="n"/>
      <c r="ES242" s="33" t="n"/>
      <c r="ET242" s="33" t="n"/>
      <c r="EU242" s="33" t="n"/>
      <c r="EV242" s="33" t="n"/>
      <c r="EW242" s="33" t="n"/>
      <c r="EX242" s="33" t="n"/>
      <c r="EY242" s="33" t="n"/>
      <c r="EZ242" s="33" t="n"/>
      <c r="FA242" s="33" t="n"/>
      <c r="FB242" s="33" t="n"/>
      <c r="FC242" s="33" t="n"/>
      <c r="FD242" s="33" t="n"/>
      <c r="FE242" s="33" t="n"/>
      <c r="FF242" s="33" t="n"/>
      <c r="FG242" s="33" t="n"/>
      <c r="FH242" s="33" t="n"/>
      <c r="FI242" s="33" t="n"/>
      <c r="FJ242" s="33" t="n"/>
      <c r="FK242" s="33" t="n"/>
      <c r="FL242" s="33" t="n"/>
      <c r="FM242" s="33" t="n"/>
      <c r="FN242" s="33" t="n"/>
      <c r="FO242" s="33" t="n"/>
      <c r="FP242" s="33" t="n"/>
      <c r="FQ242" s="33" t="n"/>
      <c r="FR242" s="33" t="n"/>
      <c r="FS242" s="34" t="n"/>
      <c r="FT242" s="34" t="n"/>
      <c r="FU242" s="33" t="n"/>
      <c r="FV242" s="33" t="n"/>
      <c r="FW242" s="33" t="n"/>
      <c r="FX242" s="33" t="n"/>
      <c r="FY242" s="33" t="n"/>
      <c r="FZ242" s="33" t="n"/>
      <c r="GA242" s="33" t="n"/>
      <c r="GB242" s="33" t="n"/>
      <c r="GC242" s="33" t="n"/>
      <c r="GD242" s="33" t="n"/>
      <c r="GE242" s="33" t="n"/>
      <c r="GF242" s="33" t="n"/>
      <c r="GG242" s="33" t="n"/>
      <c r="GH242" s="33" t="n"/>
      <c r="GI242" s="33" t="n"/>
      <c r="GJ242" s="33" t="n"/>
      <c r="GK242" s="33" t="n"/>
      <c r="GL242" s="33" t="n"/>
      <c r="GM242" s="33" t="n"/>
      <c r="GN242" s="33" t="n"/>
      <c r="GO242" s="33" t="n"/>
      <c r="GP242" s="33" t="n"/>
      <c r="GQ242" s="33" t="n"/>
      <c r="GR242" s="33" t="n"/>
      <c r="GS242" s="33" t="n"/>
      <c r="GT242" s="33" t="n"/>
      <c r="GU242" s="33" t="n"/>
      <c r="GV242" s="33" t="n"/>
      <c r="GW242" s="33" t="n"/>
      <c r="GX242" s="33" t="n"/>
      <c r="GY242" s="33" t="n"/>
      <c r="GZ242" s="33" t="n"/>
      <c r="HA242" s="33" t="n"/>
      <c r="HB242" s="33" t="n"/>
      <c r="HC242" s="33" t="n"/>
      <c r="HD242" s="33" t="n"/>
      <c r="HE242" s="33" t="n"/>
      <c r="HF242" s="33" t="n"/>
      <c r="HG242" s="33" t="n"/>
      <c r="HH242" s="33" t="n"/>
      <c r="HI242" s="33" t="n"/>
      <c r="HJ242" s="33" t="n"/>
      <c r="HK242" s="33" t="n"/>
      <c r="HL242" s="33" t="n"/>
      <c r="HM242" s="33" t="n"/>
      <c r="HN242" s="33" t="n"/>
      <c r="HO242" s="33" t="n"/>
      <c r="HP242" s="33" t="n"/>
      <c r="HQ242" s="33" t="n"/>
      <c r="HR242" s="33" t="n"/>
      <c r="HS242" s="33" t="n"/>
      <c r="HT242" s="33" t="n"/>
      <c r="HU242" s="33" t="n"/>
      <c r="HV242" s="33" t="n"/>
      <c r="HW242" s="33" t="n"/>
      <c r="HX242" s="33" t="n"/>
      <c r="HY242" s="33" t="n"/>
      <c r="HZ242" s="33" t="n"/>
      <c r="IA242" s="33" t="n"/>
      <c r="IB242" s="33" t="n"/>
      <c r="IC242" s="33" t="n"/>
      <c r="ID242" s="33" t="n"/>
      <c r="IE242" s="33" t="n"/>
      <c r="IF242" s="33" t="n"/>
      <c r="IG242" s="33" t="n"/>
      <c r="IH242" s="33" t="n"/>
      <c r="II242" s="33" t="n"/>
      <c r="IJ242" s="26" t="n"/>
      <c r="IK242" s="26" t="inlineStr">
        <is>
          <t>ez_manage.py:3879 top()</t>
        </is>
      </c>
      <c r="IL242" s="26" t="inlineStr">
        <is>
          <t>v12_quick_engine.py:2914 x10</t>
        </is>
      </c>
      <c r="IM242" s="26" t="n"/>
    </row>
    <row r="243" ht="10.5" customHeight="1" s="67">
      <c r="A243" s="26" t="inlineStr">
        <is>
          <t>REENTRY_TIER2_MAX_MINUTES</t>
        </is>
      </c>
      <c r="B243" s="26" t="inlineStr">
        <is>
          <t>0.5</t>
        </is>
      </c>
      <c r="C243" s="26" t="n"/>
      <c r="D243" s="26" t="n"/>
      <c r="E243" s="26" t="n"/>
      <c r="F243" s="26" t="n"/>
      <c r="G243" s="26">
        <f>IFERROR(VLOOKUP($A243&amp;"_"&amp;$B243,Results_Deltas!$A$2:$P$15000,5,FALSE),"")</f>
        <v/>
      </c>
      <c r="H243" s="26">
        <f>IFERROR(VLOOKUP($A243,Results_30d_Deltas!$A$2:$H$5000,7,FALSE)-E242,"")</f>
        <v/>
      </c>
      <c r="I243" s="26">
        <f>IFERROR(VLOOKUP($A243,Results_30d_Deltas!$A$2:$H$5000,6,FALSE),"")</f>
        <v/>
      </c>
      <c r="J243" s="26" t="n"/>
      <c r="K243" s="26" t="n"/>
      <c r="L243" s="26" t="inlineStr">
        <is>
          <t>YES</t>
        </is>
      </c>
      <c r="M243" s="33" t="n"/>
      <c r="N243" s="33" t="n"/>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3" t="n"/>
      <c r="AT243" s="33" t="n"/>
      <c r="AU243" s="33" t="n"/>
      <c r="AV243" s="33" t="n"/>
      <c r="AW243" s="33" t="n"/>
      <c r="AX243" s="33" t="n"/>
      <c r="AY243" s="33" t="n"/>
      <c r="AZ243" s="33"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3" t="n"/>
      <c r="BS243" s="33" t="n"/>
      <c r="BT243" s="33" t="n"/>
      <c r="BU243" s="33" t="n"/>
      <c r="BV243" s="33"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3" t="n"/>
      <c r="CW243" s="33" t="n"/>
      <c r="CX243" s="33" t="n"/>
      <c r="CY243" s="33" t="n"/>
      <c r="CZ243" s="33" t="n"/>
      <c r="DA243" s="33" t="n"/>
      <c r="DB243" s="33" t="n"/>
      <c r="DC243" s="33" t="n"/>
      <c r="DD243" s="33" t="n"/>
      <c r="DE243" s="33" t="n"/>
      <c r="DF243" s="33" t="n"/>
      <c r="DG243" s="33" t="n"/>
      <c r="DH243" s="33" t="n"/>
      <c r="DI243" s="33" t="n"/>
      <c r="DJ243" s="33" t="n"/>
      <c r="DK243" s="33" t="n"/>
      <c r="DL243" s="33" t="n"/>
      <c r="DM243" s="33" t="n"/>
      <c r="DN243" s="33" t="n"/>
      <c r="DO243" s="33"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4" t="n"/>
      <c r="FT243" s="34" t="n"/>
      <c r="FU243" s="33" t="n"/>
      <c r="FV243" s="33" t="n"/>
      <c r="FW243" s="33" t="n"/>
      <c r="FX243" s="33" t="n"/>
      <c r="FY243" s="33" t="n"/>
      <c r="FZ243" s="33" t="n"/>
      <c r="GA243" s="33" t="n"/>
      <c r="GB243" s="33" t="n"/>
      <c r="GC243" s="33" t="n"/>
      <c r="GD243" s="33" t="n"/>
      <c r="GE243" s="33" t="n"/>
      <c r="GF243" s="33"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3" t="n"/>
      <c r="HL243" s="33" t="n"/>
      <c r="HM243" s="33" t="n"/>
      <c r="HN243" s="33" t="n"/>
      <c r="HO243" s="33" t="n"/>
      <c r="HP243" s="33" t="n"/>
      <c r="HQ243" s="33" t="n"/>
      <c r="HR243" s="33" t="n"/>
      <c r="HS243" s="33" t="n"/>
      <c r="HT243" s="33" t="n"/>
      <c r="HU243" s="33" t="n"/>
      <c r="HV243" s="33" t="n"/>
      <c r="HW243" s="33" t="n"/>
      <c r="HX243" s="33" t="n"/>
      <c r="HY243" s="33" t="n"/>
      <c r="HZ243" s="33" t="n"/>
      <c r="IA243" s="33" t="n"/>
      <c r="IB243" s="33" t="n"/>
      <c r="IC243" s="33" t="n"/>
      <c r="ID243" s="33" t="n"/>
      <c r="IE243" s="33" t="n"/>
      <c r="IF243" s="33" t="n"/>
      <c r="IG243" s="33" t="n"/>
      <c r="IH243" s="33" t="n"/>
      <c r="II243" s="33" t="n"/>
      <c r="IJ243" s="26" t="n"/>
      <c r="IK243" s="26" t="inlineStr">
        <is>
          <t>ez_manage.py:3879 top()</t>
        </is>
      </c>
      <c r="IL243" s="26" t="inlineStr">
        <is>
          <t>v12_quick_engine.py:2914 x10</t>
        </is>
      </c>
      <c r="IM243" s="26" t="n"/>
    </row>
    <row r="244" ht="10.5" customHeight="1" s="67">
      <c r="A244" s="26" t="inlineStr">
        <is>
          <t>REENTRY_TIER2_MAX_MINUTES</t>
        </is>
      </c>
      <c r="B244" s="26" t="inlineStr">
        <is>
          <t>1.0</t>
        </is>
      </c>
      <c r="C244" s="26" t="n"/>
      <c r="D244" s="26" t="n"/>
      <c r="E244" s="26" t="n"/>
      <c r="F244" s="26" t="n"/>
      <c r="G244" s="26">
        <f>IFERROR(VLOOKUP($A244&amp;"_"&amp;$B244,Results_Deltas!$A$2:$P$15000,5,FALSE),"")</f>
        <v/>
      </c>
      <c r="H244" s="26">
        <f>IFERROR(VLOOKUP($A244,Results_30d_Deltas!$A$2:$H$5000,7,FALSE)-E243,"")</f>
        <v/>
      </c>
      <c r="I244" s="26">
        <f>IFERROR(VLOOKUP($A244,Results_30d_Deltas!$A$2:$H$5000,6,FALSE),"")</f>
        <v/>
      </c>
      <c r="J244" s="26" t="n"/>
      <c r="K244" s="26" t="n"/>
      <c r="L244" s="26" t="inlineStr">
        <is>
          <t>NO</t>
        </is>
      </c>
      <c r="M244" s="33" t="n"/>
      <c r="N244" s="33" t="n"/>
      <c r="O244" s="33" t="n"/>
      <c r="P244" s="33" t="n"/>
      <c r="Q244" s="33" t="n"/>
      <c r="R244" s="33" t="n"/>
      <c r="S244" s="33" t="n"/>
      <c r="T244" s="33" t="n"/>
      <c r="U244" s="33" t="n"/>
      <c r="V244" s="33" t="n"/>
      <c r="W244" s="33" t="n"/>
      <c r="X244" s="33" t="n"/>
      <c r="Y244" s="33" t="n"/>
      <c r="Z244" s="33" t="n"/>
      <c r="AA244" s="33" t="n"/>
      <c r="AB244" s="33" t="n"/>
      <c r="AC244" s="33" t="n"/>
      <c r="AD244" s="33" t="n"/>
      <c r="AE244" s="33" t="n"/>
      <c r="AF244" s="33" t="n"/>
      <c r="AG244" s="33" t="n"/>
      <c r="AH244" s="33" t="n"/>
      <c r="AI244" s="33" t="n"/>
      <c r="AJ244" s="33" t="n"/>
      <c r="AK244" s="33" t="n"/>
      <c r="AL244" s="33" t="n"/>
      <c r="AM244" s="33" t="n"/>
      <c r="AN244" s="33" t="n"/>
      <c r="AO244" s="33" t="n"/>
      <c r="AP244" s="33" t="n"/>
      <c r="AQ244" s="33" t="n"/>
      <c r="AR244" s="33" t="n"/>
      <c r="AS244" s="33" t="n"/>
      <c r="AT244" s="33" t="n"/>
      <c r="AU244" s="33" t="n"/>
      <c r="AV244" s="33" t="n"/>
      <c r="AW244" s="33" t="n"/>
      <c r="AX244" s="33" t="n"/>
      <c r="AY244" s="33" t="n"/>
      <c r="AZ244" s="33" t="n"/>
      <c r="BA244" s="33" t="n"/>
      <c r="BB244" s="33" t="n"/>
      <c r="BC244" s="33" t="n"/>
      <c r="BD244" s="33" t="n"/>
      <c r="BE244" s="33" t="n"/>
      <c r="BF244" s="33" t="n"/>
      <c r="BG244" s="33" t="n"/>
      <c r="BH244" s="33" t="n"/>
      <c r="BI244" s="33" t="n"/>
      <c r="BJ244" s="33" t="n"/>
      <c r="BK244" s="33" t="n"/>
      <c r="BL244" s="33" t="n"/>
      <c r="BM244" s="33" t="n"/>
      <c r="BN244" s="33" t="n"/>
      <c r="BO244" s="33" t="n"/>
      <c r="BP244" s="33" t="n"/>
      <c r="BQ244" s="33" t="n"/>
      <c r="BR244" s="33" t="n"/>
      <c r="BS244" s="33" t="n"/>
      <c r="BT244" s="33" t="n"/>
      <c r="BU244" s="33" t="n"/>
      <c r="BV244" s="33" t="n"/>
      <c r="BW244" s="33" t="n"/>
      <c r="BX244" s="33" t="n"/>
      <c r="BY244" s="33" t="n"/>
      <c r="BZ244" s="33" t="n"/>
      <c r="CA244" s="33" t="n"/>
      <c r="CB244" s="33" t="n"/>
      <c r="CC244" s="33" t="n"/>
      <c r="CD244" s="33" t="n"/>
      <c r="CE244" s="33" t="n"/>
      <c r="CF244" s="33" t="n"/>
      <c r="CG244" s="33" t="n"/>
      <c r="CH244" s="33" t="n"/>
      <c r="CI244" s="33" t="n"/>
      <c r="CJ244" s="33" t="n"/>
      <c r="CK244" s="33" t="n"/>
      <c r="CL244" s="33" t="n"/>
      <c r="CM244" s="33" t="n"/>
      <c r="CN244" s="33" t="n"/>
      <c r="CO244" s="33" t="n"/>
      <c r="CP244" s="33" t="n"/>
      <c r="CQ244" s="33" t="n"/>
      <c r="CR244" s="33" t="n"/>
      <c r="CS244" s="33" t="n"/>
      <c r="CT244" s="33" t="n"/>
      <c r="CU244" s="33" t="n"/>
      <c r="CV244" s="33" t="n"/>
      <c r="CW244" s="33" t="n"/>
      <c r="CX244" s="33" t="n"/>
      <c r="CY244" s="33" t="n"/>
      <c r="CZ244" s="33" t="n"/>
      <c r="DA244" s="33" t="n"/>
      <c r="DB244" s="33" t="n"/>
      <c r="DC244" s="33" t="n"/>
      <c r="DD244" s="33" t="n"/>
      <c r="DE244" s="33" t="n"/>
      <c r="DF244" s="33" t="n"/>
      <c r="DG244" s="33" t="n"/>
      <c r="DH244" s="33" t="n"/>
      <c r="DI244" s="33" t="n"/>
      <c r="DJ244" s="33" t="n"/>
      <c r="DK244" s="33" t="n"/>
      <c r="DL244" s="33" t="n"/>
      <c r="DM244" s="33" t="n"/>
      <c r="DN244" s="33" t="n"/>
      <c r="DO244" s="33" t="n"/>
      <c r="DP244" s="33" t="n"/>
      <c r="DQ244" s="33" t="n"/>
      <c r="DR244" s="33" t="n"/>
      <c r="DS244" s="33" t="n"/>
      <c r="DT244" s="33" t="n"/>
      <c r="DU244" s="33" t="n"/>
      <c r="DV244" s="33" t="n"/>
      <c r="DW244" s="33" t="n"/>
      <c r="DX244" s="33" t="n"/>
      <c r="DY244" s="33" t="n"/>
      <c r="DZ244" s="33" t="n"/>
      <c r="EA244" s="33" t="n"/>
      <c r="EB244" s="33" t="n"/>
      <c r="EC244" s="33" t="n"/>
      <c r="ED244" s="33" t="n"/>
      <c r="EE244" s="33" t="n"/>
      <c r="EF244" s="33" t="n"/>
      <c r="EG244" s="33" t="n"/>
      <c r="EH244" s="33" t="n"/>
      <c r="EI244" s="33" t="n"/>
      <c r="EJ244" s="33" t="n"/>
      <c r="EK244" s="33" t="n"/>
      <c r="EL244" s="33" t="n"/>
      <c r="EM244" s="33" t="n"/>
      <c r="EN244" s="33" t="n"/>
      <c r="EO244" s="33" t="n"/>
      <c r="EP244" s="33" t="n"/>
      <c r="EQ244" s="33" t="n"/>
      <c r="ER244" s="33" t="n"/>
      <c r="ES244" s="33" t="n"/>
      <c r="ET244" s="33" t="n"/>
      <c r="EU244" s="33" t="n"/>
      <c r="EV244" s="33" t="n"/>
      <c r="EW244" s="33" t="n"/>
      <c r="EX244" s="33" t="n"/>
      <c r="EY244" s="33" t="n"/>
      <c r="EZ244" s="33" t="n"/>
      <c r="FA244" s="33" t="n"/>
      <c r="FB244" s="33" t="n"/>
      <c r="FC244" s="33" t="n"/>
      <c r="FD244" s="33" t="n"/>
      <c r="FE244" s="33" t="n"/>
      <c r="FF244" s="33" t="n"/>
      <c r="FG244" s="33" t="n"/>
      <c r="FH244" s="33" t="n"/>
      <c r="FI244" s="33" t="n"/>
      <c r="FJ244" s="33" t="n"/>
      <c r="FK244" s="33" t="n"/>
      <c r="FL244" s="33" t="n"/>
      <c r="FM244" s="33" t="n"/>
      <c r="FN244" s="33" t="n"/>
      <c r="FO244" s="33" t="n"/>
      <c r="FP244" s="33" t="n"/>
      <c r="FQ244" s="33" t="n"/>
      <c r="FR244" s="33" t="n"/>
      <c r="FS244" s="34" t="n"/>
      <c r="FT244" s="34" t="n"/>
      <c r="FU244" s="33" t="n"/>
      <c r="FV244" s="33" t="n"/>
      <c r="FW244" s="33" t="n"/>
      <c r="FX244" s="33" t="n"/>
      <c r="FY244" s="33" t="n"/>
      <c r="FZ244" s="33" t="n"/>
      <c r="GA244" s="33" t="n"/>
      <c r="GB244" s="33" t="n"/>
      <c r="GC244" s="33" t="n"/>
      <c r="GD244" s="33" t="n"/>
      <c r="GE244" s="33" t="n"/>
      <c r="GF244" s="33" t="n"/>
      <c r="GG244" s="33" t="n"/>
      <c r="GH244" s="33" t="n"/>
      <c r="GI244" s="33" t="n"/>
      <c r="GJ244" s="33" t="n"/>
      <c r="GK244" s="33" t="n"/>
      <c r="GL244" s="33" t="n"/>
      <c r="GM244" s="33" t="n"/>
      <c r="GN244" s="33" t="n"/>
      <c r="GO244" s="33" t="n"/>
      <c r="GP244" s="33" t="n"/>
      <c r="GQ244" s="33" t="n"/>
      <c r="GR244" s="33" t="n"/>
      <c r="GS244" s="33" t="n"/>
      <c r="GT244" s="33" t="n"/>
      <c r="GU244" s="33" t="n"/>
      <c r="GV244" s="33" t="n"/>
      <c r="GW244" s="33" t="n"/>
      <c r="GX244" s="33" t="n"/>
      <c r="GY244" s="33" t="n"/>
      <c r="GZ244" s="33" t="n"/>
      <c r="HA244" s="33" t="n"/>
      <c r="HB244" s="33" t="n"/>
      <c r="HC244" s="33" t="n"/>
      <c r="HD244" s="33" t="n"/>
      <c r="HE244" s="33" t="n"/>
      <c r="HF244" s="33" t="n"/>
      <c r="HG244" s="33" t="n"/>
      <c r="HH244" s="33" t="n"/>
      <c r="HI244" s="33" t="n"/>
      <c r="HJ244" s="33" t="n"/>
      <c r="HK244" s="33" t="n"/>
      <c r="HL244" s="33" t="n"/>
      <c r="HM244" s="33" t="n"/>
      <c r="HN244" s="33" t="n"/>
      <c r="HO244" s="33" t="n"/>
      <c r="HP244" s="33" t="n"/>
      <c r="HQ244" s="33" t="n"/>
      <c r="HR244" s="33" t="n"/>
      <c r="HS244" s="33" t="n"/>
      <c r="HT244" s="33" t="n"/>
      <c r="HU244" s="33" t="n"/>
      <c r="HV244" s="33" t="n"/>
      <c r="HW244" s="33" t="n"/>
      <c r="HX244" s="33" t="n"/>
      <c r="HY244" s="33" t="n"/>
      <c r="HZ244" s="33" t="n"/>
      <c r="IA244" s="33" t="n"/>
      <c r="IB244" s="33" t="n"/>
      <c r="IC244" s="33" t="n"/>
      <c r="ID244" s="33" t="n"/>
      <c r="IE244" s="33" t="n"/>
      <c r="IF244" s="33" t="n"/>
      <c r="IG244" s="33" t="n"/>
      <c r="IH244" s="33" t="n"/>
      <c r="II244" s="33" t="n"/>
      <c r="IJ244" s="26" t="n"/>
      <c r="IK244" s="26" t="inlineStr">
        <is>
          <t>ez_manage.py:3879 top()</t>
        </is>
      </c>
      <c r="IL244" s="26" t="inlineStr">
        <is>
          <t>v12_quick_engine.py:2914 x10</t>
        </is>
      </c>
      <c r="IM244" s="26" t="n"/>
    </row>
    <row r="245" ht="10.5" customHeight="1" s="67">
      <c r="A245" s="26" t="inlineStr">
        <is>
          <t>REENTRY_TIER2_MAX_MINUTES</t>
        </is>
      </c>
      <c r="B245" s="26" t="inlineStr">
        <is>
          <t>2.0</t>
        </is>
      </c>
      <c r="C245" s="26" t="n"/>
      <c r="D245" s="26" t="n"/>
      <c r="E245" s="26" t="n"/>
      <c r="F245" s="26" t="n"/>
      <c r="G245" s="26">
        <f>IFERROR(VLOOKUP($A245&amp;"_"&amp;$B245,Results_Deltas!$A$2:$P$15000,5,FALSE),"")</f>
        <v/>
      </c>
      <c r="H245" s="26">
        <f>IFERROR(VLOOKUP($A245,Results_30d_Deltas!$A$2:$H$5000,7,FALSE)-E244,"")</f>
        <v/>
      </c>
      <c r="I245" s="26">
        <f>IFERROR(VLOOKUP($A245,Results_30d_Deltas!$A$2:$H$5000,6,FALSE),"")</f>
        <v/>
      </c>
      <c r="J245" s="26" t="n"/>
      <c r="K245" s="26" t="n"/>
      <c r="L245" s="26" t="inlineStr">
        <is>
          <t>NO</t>
        </is>
      </c>
      <c r="M245" s="33" t="n"/>
      <c r="N245" s="33" t="n"/>
      <c r="O245" s="33" t="n"/>
      <c r="P245" s="33" t="n"/>
      <c r="Q245" s="33" t="n"/>
      <c r="R245" s="33" t="n"/>
      <c r="S245" s="33" t="n"/>
      <c r="T245" s="33" t="n"/>
      <c r="U245" s="33" t="n"/>
      <c r="V245" s="33" t="n"/>
      <c r="W245" s="33" t="n"/>
      <c r="X245" s="33" t="n"/>
      <c r="Y245" s="33" t="n"/>
      <c r="Z245" s="33" t="n"/>
      <c r="AA245" s="33" t="n"/>
      <c r="AB245" s="33" t="n"/>
      <c r="AC245" s="33" t="n"/>
      <c r="AD245" s="33" t="n"/>
      <c r="AE245" s="33" t="n"/>
      <c r="AF245" s="33" t="n"/>
      <c r="AG245" s="33" t="n"/>
      <c r="AH245" s="33" t="n"/>
      <c r="AI245" s="33" t="n"/>
      <c r="AJ245" s="33" t="n"/>
      <c r="AK245" s="33" t="n"/>
      <c r="AL245" s="33" t="n"/>
      <c r="AM245" s="33" t="n"/>
      <c r="AN245" s="33" t="n"/>
      <c r="AO245" s="33" t="n"/>
      <c r="AP245" s="33" t="n"/>
      <c r="AQ245" s="33" t="n"/>
      <c r="AR245" s="33" t="n"/>
      <c r="AS245" s="33" t="n"/>
      <c r="AT245" s="33" t="n"/>
      <c r="AU245" s="33" t="n"/>
      <c r="AV245" s="33" t="n"/>
      <c r="AW245" s="33" t="n"/>
      <c r="AX245" s="33" t="n"/>
      <c r="AY245" s="33" t="n"/>
      <c r="AZ245" s="33" t="n"/>
      <c r="BA245" s="33" t="n"/>
      <c r="BB245" s="33" t="n"/>
      <c r="BC245" s="33" t="n"/>
      <c r="BD245" s="33" t="n"/>
      <c r="BE245" s="33" t="n"/>
      <c r="BF245" s="33" t="n"/>
      <c r="BG245" s="33" t="n"/>
      <c r="BH245" s="33" t="n"/>
      <c r="BI245" s="33" t="n"/>
      <c r="BJ245" s="33" t="n"/>
      <c r="BK245" s="33" t="n"/>
      <c r="BL245" s="33" t="n"/>
      <c r="BM245" s="33" t="n"/>
      <c r="BN245" s="33" t="n"/>
      <c r="BO245" s="33" t="n"/>
      <c r="BP245" s="33" t="n"/>
      <c r="BQ245" s="33" t="n"/>
      <c r="BR245" s="33" t="n"/>
      <c r="BS245" s="33" t="n"/>
      <c r="BT245" s="33" t="n"/>
      <c r="BU245" s="33" t="n"/>
      <c r="BV245" s="33" t="n"/>
      <c r="BW245" s="33" t="n"/>
      <c r="BX245" s="33" t="n"/>
      <c r="BY245" s="33" t="n"/>
      <c r="BZ245" s="33" t="n"/>
      <c r="CA245" s="33" t="n"/>
      <c r="CB245" s="33" t="n"/>
      <c r="CC245" s="33" t="n"/>
      <c r="CD245" s="33" t="n"/>
      <c r="CE245" s="33" t="n"/>
      <c r="CF245" s="33" t="n"/>
      <c r="CG245" s="33" t="n"/>
      <c r="CH245" s="33" t="n"/>
      <c r="CI245" s="33" t="n"/>
      <c r="CJ245" s="33" t="n"/>
      <c r="CK245" s="33" t="n"/>
      <c r="CL245" s="33" t="n"/>
      <c r="CM245" s="33" t="n"/>
      <c r="CN245" s="33" t="n"/>
      <c r="CO245" s="33" t="n"/>
      <c r="CP245" s="33" t="n"/>
      <c r="CQ245" s="33" t="n"/>
      <c r="CR245" s="33" t="n"/>
      <c r="CS245" s="33" t="n"/>
      <c r="CT245" s="33" t="n"/>
      <c r="CU245" s="33" t="n"/>
      <c r="CV245" s="33" t="n"/>
      <c r="CW245" s="33" t="n"/>
      <c r="CX245" s="33" t="n"/>
      <c r="CY245" s="33" t="n"/>
      <c r="CZ245" s="33" t="n"/>
      <c r="DA245" s="33" t="n"/>
      <c r="DB245" s="33" t="n"/>
      <c r="DC245" s="33" t="n"/>
      <c r="DD245" s="33" t="n"/>
      <c r="DE245" s="33" t="n"/>
      <c r="DF245" s="33" t="n"/>
      <c r="DG245" s="33" t="n"/>
      <c r="DH245" s="33" t="n"/>
      <c r="DI245" s="33" t="n"/>
      <c r="DJ245" s="33" t="n"/>
      <c r="DK245" s="33" t="n"/>
      <c r="DL245" s="33" t="n"/>
      <c r="DM245" s="33" t="n"/>
      <c r="DN245" s="33" t="n"/>
      <c r="DO245" s="33" t="n"/>
      <c r="DP245" s="33" t="n"/>
      <c r="DQ245" s="33" t="n"/>
      <c r="DR245" s="33" t="n"/>
      <c r="DS245" s="33" t="n"/>
      <c r="DT245" s="33" t="n"/>
      <c r="DU245" s="33" t="n"/>
      <c r="DV245" s="33" t="n"/>
      <c r="DW245" s="33" t="n"/>
      <c r="DX245" s="33" t="n"/>
      <c r="DY245" s="33" t="n"/>
      <c r="DZ245" s="33" t="n"/>
      <c r="EA245" s="33" t="n"/>
      <c r="EB245" s="33" t="n"/>
      <c r="EC245" s="33" t="n"/>
      <c r="ED245" s="33" t="n"/>
      <c r="EE245" s="33" t="n"/>
      <c r="EF245" s="33" t="n"/>
      <c r="EG245" s="33" t="n"/>
      <c r="EH245" s="33" t="n"/>
      <c r="EI245" s="33" t="n"/>
      <c r="EJ245" s="33" t="n"/>
      <c r="EK245" s="33" t="n"/>
      <c r="EL245" s="33" t="n"/>
      <c r="EM245" s="33" t="n"/>
      <c r="EN245" s="33" t="n"/>
      <c r="EO245" s="33" t="n"/>
      <c r="EP245" s="33" t="n"/>
      <c r="EQ245" s="33" t="n"/>
      <c r="ER245" s="33" t="n"/>
      <c r="ES245" s="33" t="n"/>
      <c r="ET245" s="33" t="n"/>
      <c r="EU245" s="33" t="n"/>
      <c r="EV245" s="33" t="n"/>
      <c r="EW245" s="33" t="n"/>
      <c r="EX245" s="33" t="n"/>
      <c r="EY245" s="33" t="n"/>
      <c r="EZ245" s="33" t="n"/>
      <c r="FA245" s="33" t="n"/>
      <c r="FB245" s="33" t="n"/>
      <c r="FC245" s="33" t="n"/>
      <c r="FD245" s="33" t="n"/>
      <c r="FE245" s="33" t="n"/>
      <c r="FF245" s="33" t="n"/>
      <c r="FG245" s="33" t="n"/>
      <c r="FH245" s="33" t="n"/>
      <c r="FI245" s="33" t="n"/>
      <c r="FJ245" s="33" t="n"/>
      <c r="FK245" s="33" t="n"/>
      <c r="FL245" s="33" t="n"/>
      <c r="FM245" s="33" t="n"/>
      <c r="FN245" s="33" t="n"/>
      <c r="FO245" s="33" t="n"/>
      <c r="FP245" s="33" t="n"/>
      <c r="FQ245" s="33" t="n"/>
      <c r="FR245" s="33" t="n"/>
      <c r="FS245" s="34" t="n"/>
      <c r="FT245" s="34" t="n"/>
      <c r="FU245" s="33" t="n"/>
      <c r="FV245" s="33" t="n"/>
      <c r="FW245" s="33" t="n"/>
      <c r="FX245" s="33" t="n"/>
      <c r="FY245" s="33" t="n"/>
      <c r="FZ245" s="33" t="n"/>
      <c r="GA245" s="33" t="n"/>
      <c r="GB245" s="33" t="n"/>
      <c r="GC245" s="33" t="n"/>
      <c r="GD245" s="33" t="n"/>
      <c r="GE245" s="33" t="n"/>
      <c r="GF245" s="33" t="n"/>
      <c r="GG245" s="33" t="n"/>
      <c r="GH245" s="33" t="n"/>
      <c r="GI245" s="33" t="n"/>
      <c r="GJ245" s="33" t="n"/>
      <c r="GK245" s="33" t="n"/>
      <c r="GL245" s="33" t="n"/>
      <c r="GM245" s="33" t="n"/>
      <c r="GN245" s="33" t="n"/>
      <c r="GO245" s="33" t="n"/>
      <c r="GP245" s="33" t="n"/>
      <c r="GQ245" s="33" t="n"/>
      <c r="GR245" s="33" t="n"/>
      <c r="GS245" s="33" t="n"/>
      <c r="GT245" s="33" t="n"/>
      <c r="GU245" s="33" t="n"/>
      <c r="GV245" s="33" t="n"/>
      <c r="GW245" s="33" t="n"/>
      <c r="GX245" s="33" t="n"/>
      <c r="GY245" s="33" t="n"/>
      <c r="GZ245" s="33" t="n"/>
      <c r="HA245" s="33" t="n"/>
      <c r="HB245" s="33" t="n"/>
      <c r="HC245" s="33" t="n"/>
      <c r="HD245" s="33" t="n"/>
      <c r="HE245" s="33" t="n"/>
      <c r="HF245" s="33" t="n"/>
      <c r="HG245" s="33" t="n"/>
      <c r="HH245" s="33" t="n"/>
      <c r="HI245" s="33" t="n"/>
      <c r="HJ245" s="33" t="n"/>
      <c r="HK245" s="33" t="n"/>
      <c r="HL245" s="33" t="n"/>
      <c r="HM245" s="33" t="n"/>
      <c r="HN245" s="33" t="n"/>
      <c r="HO245" s="33" t="n"/>
      <c r="HP245" s="33" t="n"/>
      <c r="HQ245" s="33" t="n"/>
      <c r="HR245" s="33" t="n"/>
      <c r="HS245" s="33" t="n"/>
      <c r="HT245" s="33" t="n"/>
      <c r="HU245" s="33" t="n"/>
      <c r="HV245" s="33" t="n"/>
      <c r="HW245" s="33" t="n"/>
      <c r="HX245" s="33" t="n"/>
      <c r="HY245" s="33" t="n"/>
      <c r="HZ245" s="33" t="n"/>
      <c r="IA245" s="33" t="n"/>
      <c r="IB245" s="33" t="n"/>
      <c r="IC245" s="33" t="n"/>
      <c r="ID245" s="33" t="n"/>
      <c r="IE245" s="33" t="n"/>
      <c r="IF245" s="33" t="n"/>
      <c r="IG245" s="33" t="n"/>
      <c r="IH245" s="33" t="n"/>
      <c r="II245" s="33" t="n"/>
      <c r="IJ245" s="26" t="n"/>
      <c r="IK245" s="26" t="inlineStr">
        <is>
          <t>ez_manage.py:3879 top()</t>
        </is>
      </c>
      <c r="IL245" s="26" t="inlineStr">
        <is>
          <t>v12_quick_engine.py:2914 x10</t>
        </is>
      </c>
      <c r="IM245" s="26" t="n"/>
    </row>
    <row r="246" ht="10.5" customHeight="1" s="67">
      <c r="A246" s="26" t="inlineStr">
        <is>
          <t>REENTRY_WT15M_SIZE_MULT</t>
        </is>
      </c>
      <c r="B246" s="26" t="inlineStr">
        <is>
          <t>0</t>
        </is>
      </c>
      <c r="C246" s="26" t="n"/>
      <c r="D246" s="26" t="n"/>
      <c r="E246" s="26" t="n"/>
      <c r="F246" s="26" t="n"/>
      <c r="G246" s="26">
        <f>IFERROR(VLOOKUP($A246&amp;"_"&amp;$B246,Results_Deltas!$A$2:$P$15000,5,FALSE),"")</f>
        <v/>
      </c>
      <c r="H246" s="26">
        <f>IFERROR(VLOOKUP($A246,Results_30d_Deltas!$A$2:$H$5000,7,FALSE)-E245,"")</f>
        <v/>
      </c>
      <c r="I246" s="26">
        <f>IFERROR(VLOOKUP($A246,Results_30d_Deltas!$A$2:$H$5000,6,FALSE),"")</f>
        <v/>
      </c>
      <c r="J246" s="26" t="n"/>
      <c r="K246" s="26" t="n"/>
      <c r="L246" s="26" t="inlineStr">
        <is>
          <t>NO</t>
        </is>
      </c>
      <c r="M246" s="33" t="n"/>
      <c r="N246" s="33" t="n"/>
      <c r="O246" s="33" t="n"/>
      <c r="P246" s="33" t="n"/>
      <c r="Q246" s="33" t="n"/>
      <c r="R246" s="33" t="n"/>
      <c r="S246" s="33" t="n"/>
      <c r="T246" s="33" t="n"/>
      <c r="U246" s="33" t="n"/>
      <c r="V246" s="33" t="n"/>
      <c r="W246" s="33" t="n"/>
      <c r="X246" s="33" t="n"/>
      <c r="Y246" s="33" t="n"/>
      <c r="Z246" s="33" t="n"/>
      <c r="AA246" s="33" t="n"/>
      <c r="AB246" s="33" t="n"/>
      <c r="AC246" s="33" t="n"/>
      <c r="AD246" s="33" t="n"/>
      <c r="AE246" s="33" t="n"/>
      <c r="AF246" s="33" t="n"/>
      <c r="AG246" s="33" t="n"/>
      <c r="AH246" s="33" t="n"/>
      <c r="AI246" s="33" t="n"/>
      <c r="AJ246" s="33" t="n"/>
      <c r="AK246" s="33" t="n"/>
      <c r="AL246" s="33" t="n"/>
      <c r="AM246" s="33" t="n"/>
      <c r="AN246" s="33" t="n"/>
      <c r="AO246" s="33" t="n"/>
      <c r="AP246" s="33" t="n"/>
      <c r="AQ246" s="33" t="n"/>
      <c r="AR246" s="33" t="n"/>
      <c r="AS246" s="33" t="n"/>
      <c r="AT246" s="33" t="n"/>
      <c r="AU246" s="33" t="n"/>
      <c r="AV246" s="33" t="n"/>
      <c r="AW246" s="33" t="n"/>
      <c r="AX246" s="33" t="n"/>
      <c r="AY246" s="33" t="n"/>
      <c r="AZ246" s="33" t="n"/>
      <c r="BA246" s="33" t="n"/>
      <c r="BB246" s="33" t="n"/>
      <c r="BC246" s="33" t="n"/>
      <c r="BD246" s="33" t="n"/>
      <c r="BE246" s="33" t="n"/>
      <c r="BF246" s="33" t="n"/>
      <c r="BG246" s="33" t="n"/>
      <c r="BH246" s="33" t="n"/>
      <c r="BI246" s="33" t="n"/>
      <c r="BJ246" s="33" t="n"/>
      <c r="BK246" s="33" t="n"/>
      <c r="BL246" s="33" t="n"/>
      <c r="BM246" s="33" t="n"/>
      <c r="BN246" s="33" t="n"/>
      <c r="BO246" s="33" t="n"/>
      <c r="BP246" s="33" t="n"/>
      <c r="BQ246" s="33" t="n"/>
      <c r="BR246" s="33" t="n"/>
      <c r="BS246" s="33" t="n"/>
      <c r="BT246" s="33" t="n"/>
      <c r="BU246" s="33" t="n"/>
      <c r="BV246" s="33" t="n"/>
      <c r="BW246" s="33" t="n"/>
      <c r="BX246" s="33" t="n"/>
      <c r="BY246" s="33" t="n"/>
      <c r="BZ246" s="33" t="n"/>
      <c r="CA246" s="33" t="n"/>
      <c r="CB246" s="33" t="n"/>
      <c r="CC246" s="33" t="n"/>
      <c r="CD246" s="33" t="n"/>
      <c r="CE246" s="33" t="n"/>
      <c r="CF246" s="33" t="n"/>
      <c r="CG246" s="33" t="n"/>
      <c r="CH246" s="33" t="n"/>
      <c r="CI246" s="33" t="n"/>
      <c r="CJ246" s="33" t="n"/>
      <c r="CK246" s="33" t="n"/>
      <c r="CL246" s="33" t="n"/>
      <c r="CM246" s="33" t="n"/>
      <c r="CN246" s="33" t="n"/>
      <c r="CO246" s="33" t="n"/>
      <c r="CP246" s="33" t="n"/>
      <c r="CQ246" s="33" t="n"/>
      <c r="CR246" s="33" t="n"/>
      <c r="CS246" s="33" t="n"/>
      <c r="CT246" s="33" t="n"/>
      <c r="CU246" s="33" t="n"/>
      <c r="CV246" s="33" t="n"/>
      <c r="CW246" s="33" t="n"/>
      <c r="CX246" s="33" t="n"/>
      <c r="CY246" s="33" t="n"/>
      <c r="CZ246" s="33" t="n"/>
      <c r="DA246" s="33" t="n"/>
      <c r="DB246" s="33" t="n"/>
      <c r="DC246" s="33" t="n"/>
      <c r="DD246" s="33" t="n"/>
      <c r="DE246" s="33" t="n"/>
      <c r="DF246" s="33" t="n"/>
      <c r="DG246" s="33" t="n"/>
      <c r="DH246" s="33" t="n"/>
      <c r="DI246" s="33" t="n"/>
      <c r="DJ246" s="33" t="n"/>
      <c r="DK246" s="33" t="n"/>
      <c r="DL246" s="33" t="n"/>
      <c r="DM246" s="33" t="n"/>
      <c r="DN246" s="33" t="n"/>
      <c r="DO246" s="33" t="n"/>
      <c r="DP246" s="33" t="n"/>
      <c r="DQ246" s="33" t="n"/>
      <c r="DR246" s="33" t="n"/>
      <c r="DS246" s="33" t="n"/>
      <c r="DT246" s="33" t="n"/>
      <c r="DU246" s="33" t="n"/>
      <c r="DV246" s="33" t="n"/>
      <c r="DW246" s="33" t="n"/>
      <c r="DX246" s="33" t="n"/>
      <c r="DY246" s="33" t="n"/>
      <c r="DZ246" s="33" t="n"/>
      <c r="EA246" s="33" t="n"/>
      <c r="EB246" s="33" t="n"/>
      <c r="EC246" s="33" t="n"/>
      <c r="ED246" s="33" t="n"/>
      <c r="EE246" s="33" t="n"/>
      <c r="EF246" s="33" t="n"/>
      <c r="EG246" s="33" t="n"/>
      <c r="EH246" s="33" t="n"/>
      <c r="EI246" s="33" t="n"/>
      <c r="EJ246" s="33" t="n"/>
      <c r="EK246" s="33" t="n"/>
      <c r="EL246" s="33" t="n"/>
      <c r="EM246" s="33" t="n"/>
      <c r="EN246" s="33" t="n"/>
      <c r="EO246" s="33" t="n"/>
      <c r="EP246" s="33" t="n"/>
      <c r="EQ246" s="33" t="n"/>
      <c r="ER246" s="33" t="n"/>
      <c r="ES246" s="33" t="n"/>
      <c r="ET246" s="33" t="n"/>
      <c r="EU246" s="33" t="n"/>
      <c r="EV246" s="33" t="n"/>
      <c r="EW246" s="33" t="n"/>
      <c r="EX246" s="33" t="n"/>
      <c r="EY246" s="33" t="n"/>
      <c r="EZ246" s="33" t="n"/>
      <c r="FA246" s="33" t="n"/>
      <c r="FB246" s="33" t="n"/>
      <c r="FC246" s="33" t="n"/>
      <c r="FD246" s="33" t="n"/>
      <c r="FE246" s="33" t="n"/>
      <c r="FF246" s="33" t="n"/>
      <c r="FG246" s="33" t="n"/>
      <c r="FH246" s="33" t="n"/>
      <c r="FI246" s="33" t="n"/>
      <c r="FJ246" s="33" t="n"/>
      <c r="FK246" s="33" t="n"/>
      <c r="FL246" s="33" t="n"/>
      <c r="FM246" s="33" t="n"/>
      <c r="FN246" s="33" t="n"/>
      <c r="FO246" s="33" t="n"/>
      <c r="FP246" s="33" t="n"/>
      <c r="FQ246" s="33" t="n"/>
      <c r="FR246" s="33" t="n"/>
      <c r="FS246" s="34" t="n"/>
      <c r="FT246" s="34" t="n"/>
      <c r="FU246" s="33" t="n"/>
      <c r="FV246" s="33" t="n"/>
      <c r="FW246" s="33" t="n"/>
      <c r="FX246" s="33" t="n"/>
      <c r="FY246" s="33" t="n"/>
      <c r="FZ246" s="33" t="n"/>
      <c r="GA246" s="33" t="n"/>
      <c r="GB246" s="33" t="n"/>
      <c r="GC246" s="33" t="n"/>
      <c r="GD246" s="33" t="n"/>
      <c r="GE246" s="33" t="n"/>
      <c r="GF246" s="33" t="n"/>
      <c r="GG246" s="33" t="n"/>
      <c r="GH246" s="33" t="n"/>
      <c r="GI246" s="33" t="n"/>
      <c r="GJ246" s="33" t="n"/>
      <c r="GK246" s="33" t="n"/>
      <c r="GL246" s="33" t="n"/>
      <c r="GM246" s="33" t="n"/>
      <c r="GN246" s="33" t="n"/>
      <c r="GO246" s="33" t="n"/>
      <c r="GP246" s="33" t="n"/>
      <c r="GQ246" s="33" t="n"/>
      <c r="GR246" s="33" t="n"/>
      <c r="GS246" s="33" t="n"/>
      <c r="GT246" s="33" t="n"/>
      <c r="GU246" s="33" t="n"/>
      <c r="GV246" s="33" t="n"/>
      <c r="GW246" s="33" t="n"/>
      <c r="GX246" s="33" t="n"/>
      <c r="GY246" s="33" t="n"/>
      <c r="GZ246" s="33" t="n"/>
      <c r="HA246" s="33" t="n"/>
      <c r="HB246" s="33" t="n"/>
      <c r="HC246" s="33" t="n"/>
      <c r="HD246" s="33" t="n"/>
      <c r="HE246" s="33" t="n"/>
      <c r="HF246" s="33" t="n"/>
      <c r="HG246" s="33" t="n"/>
      <c r="HH246" s="33" t="n"/>
      <c r="HI246" s="34" t="n"/>
      <c r="HJ246" s="34" t="n"/>
      <c r="HK246" s="34" t="n"/>
      <c r="HL246" s="34" t="n"/>
      <c r="HM246" s="34" t="n"/>
      <c r="HN246" s="33" t="n"/>
      <c r="HO246" s="33" t="n"/>
      <c r="HP246" s="33" t="n"/>
      <c r="HQ246" s="33" t="n"/>
      <c r="HR246" s="33" t="n"/>
      <c r="HS246" s="33" t="n"/>
      <c r="HT246" s="33" t="n"/>
      <c r="HU246" s="33" t="n"/>
      <c r="HV246" s="33" t="n"/>
      <c r="HW246" s="33" t="n"/>
      <c r="HX246" s="33" t="n"/>
      <c r="HY246" s="33" t="n"/>
      <c r="HZ246" s="33" t="n"/>
      <c r="IA246" s="33" t="n"/>
      <c r="IB246" s="33" t="n"/>
      <c r="IC246" s="33" t="n"/>
      <c r="ID246" s="33" t="n"/>
      <c r="IE246" s="33" t="n"/>
      <c r="IF246" s="33" t="n"/>
      <c r="IG246" s="33" t="n"/>
      <c r="IH246" s="33" t="n"/>
      <c r="II246" s="33" t="n"/>
      <c r="IJ246" s="26" t="n"/>
      <c r="IK246" s="26" t="inlineStr">
        <is>
          <t>ez_manage.py:3884 top()</t>
        </is>
      </c>
      <c r="IL246" s="26" t="inlineStr">
        <is>
          <t>v12_quick_engine.py:2926 x5</t>
        </is>
      </c>
      <c r="IM246" s="26" t="n"/>
    </row>
    <row r="247" ht="10.5" customHeight="1" s="67">
      <c r="A247" s="26" t="inlineStr">
        <is>
          <t>REENTRY_WT15M_SIZE_MULT</t>
        </is>
      </c>
      <c r="B247" s="26" t="inlineStr">
        <is>
          <t>0.5</t>
        </is>
      </c>
      <c r="C247" s="26" t="n"/>
      <c r="D247" s="26" t="n"/>
      <c r="E247" s="26" t="n"/>
      <c r="F247" s="26" t="n"/>
      <c r="G247" s="26">
        <f>IFERROR(VLOOKUP($A247&amp;"_"&amp;$B247,Results_Deltas!$A$2:$P$15000,5,FALSE),"")</f>
        <v/>
      </c>
      <c r="H247" s="26">
        <f>IFERROR(VLOOKUP($A247,Results_30d_Deltas!$A$2:$H$5000,7,FALSE)-E246,"")</f>
        <v/>
      </c>
      <c r="I247" s="26">
        <f>IFERROR(VLOOKUP($A247,Results_30d_Deltas!$A$2:$H$5000,6,FALSE),"")</f>
        <v/>
      </c>
      <c r="J247" s="26" t="n"/>
      <c r="K247" s="26" t="n"/>
      <c r="L247" s="26" t="inlineStr">
        <is>
          <t>NO</t>
        </is>
      </c>
      <c r="M247" s="33" t="n"/>
      <c r="N247" s="33" t="n"/>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3" t="n"/>
      <c r="AT247" s="33" t="n"/>
      <c r="AU247" s="33" t="n"/>
      <c r="AV247" s="33" t="n"/>
      <c r="AW247" s="33"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3" t="n"/>
      <c r="BS247" s="33" t="n"/>
      <c r="BT247" s="33" t="n"/>
      <c r="BU247" s="33" t="n"/>
      <c r="BV247" s="33" t="n"/>
      <c r="BW247" s="33" t="n"/>
      <c r="BX247" s="33" t="n"/>
      <c r="BY247" s="33" t="n"/>
      <c r="BZ247" s="33" t="n"/>
      <c r="CA247" s="33" t="n"/>
      <c r="CB247" s="33" t="n"/>
      <c r="CC247" s="33" t="n"/>
      <c r="CD247" s="33" t="n"/>
      <c r="CE247" s="33" t="n"/>
      <c r="CF247" s="33" t="n"/>
      <c r="CG247" s="33" t="n"/>
      <c r="CH247" s="33" t="n"/>
      <c r="CI247" s="33" t="n"/>
      <c r="CJ247" s="33" t="n"/>
      <c r="CK247" s="33" t="n"/>
      <c r="CL247" s="33" t="n"/>
      <c r="CM247" s="33" t="n"/>
      <c r="CN247" s="33" t="n"/>
      <c r="CO247" s="33" t="n"/>
      <c r="CP247" s="33" t="n"/>
      <c r="CQ247" s="33" t="n"/>
      <c r="CR247" s="33" t="n"/>
      <c r="CS247" s="33" t="n"/>
      <c r="CT247" s="33" t="n"/>
      <c r="CU247" s="33" t="n"/>
      <c r="CV247" s="33" t="n"/>
      <c r="CW247" s="33" t="n"/>
      <c r="CX247" s="33" t="n"/>
      <c r="CY247" s="33" t="n"/>
      <c r="CZ247" s="33" t="n"/>
      <c r="DA247" s="33" t="n"/>
      <c r="DB247" s="33" t="n"/>
      <c r="DC247" s="33" t="n"/>
      <c r="DD247" s="33" t="n"/>
      <c r="DE247" s="33" t="n"/>
      <c r="DF247" s="33" t="n"/>
      <c r="DG247" s="33" t="n"/>
      <c r="DH247" s="33" t="n"/>
      <c r="DI247" s="33" t="n"/>
      <c r="DJ247" s="33" t="n"/>
      <c r="DK247" s="33" t="n"/>
      <c r="DL247" s="33" t="n"/>
      <c r="DM247" s="33" t="n"/>
      <c r="DN247" s="33" t="n"/>
      <c r="DO247" s="33"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4" t="n"/>
      <c r="FT247" s="34" t="n"/>
      <c r="FU247" s="33" t="n"/>
      <c r="FV247" s="33" t="n"/>
      <c r="FW247" s="33" t="n"/>
      <c r="FX247" s="33" t="n"/>
      <c r="FY247" s="33" t="n"/>
      <c r="FZ247" s="33" t="n"/>
      <c r="GA247" s="33" t="n"/>
      <c r="GB247" s="33" t="n"/>
      <c r="GC247" s="33" t="n"/>
      <c r="GD247" s="33" t="n"/>
      <c r="GE247" s="33" t="n"/>
      <c r="GF247" s="33"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4" t="n"/>
      <c r="HJ247" s="34" t="n"/>
      <c r="HK247" s="34" t="n"/>
      <c r="HL247" s="34" t="n"/>
      <c r="HM247" s="34" t="n"/>
      <c r="HN247" s="33" t="n"/>
      <c r="HO247" s="33"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26" t="n"/>
      <c r="IK247" s="26" t="inlineStr">
        <is>
          <t>ez_manage.py:3884 top()</t>
        </is>
      </c>
      <c r="IL247" s="26" t="inlineStr">
        <is>
          <t>v12_quick_engine.py:2926 x5</t>
        </is>
      </c>
      <c r="IM247" s="26" t="n"/>
    </row>
    <row r="248" ht="10.5" customHeight="1" s="67">
      <c r="A248" s="26" t="inlineStr">
        <is>
          <t>REENTRY_WT15M_SIZE_MULT</t>
        </is>
      </c>
      <c r="B248" s="26" t="inlineStr">
        <is>
          <t>1.0</t>
        </is>
      </c>
      <c r="C248" s="26" t="n"/>
      <c r="D248" s="26" t="n"/>
      <c r="E248" s="26" t="n"/>
      <c r="F248" s="26" t="n"/>
      <c r="G248" s="26">
        <f>IFERROR(VLOOKUP($A248&amp;"_"&amp;$B248,Results_Deltas!$A$2:$P$15000,5,FALSE),"")</f>
        <v/>
      </c>
      <c r="H248" s="26">
        <f>IFERROR(VLOOKUP($A248,Results_30d_Deltas!$A$2:$H$5000,7,FALSE)-E247,"")</f>
        <v/>
      </c>
      <c r="I248" s="26">
        <f>IFERROR(VLOOKUP($A248,Results_30d_Deltas!$A$2:$H$5000,6,FALSE),"")</f>
        <v/>
      </c>
      <c r="J248" s="26" t="n"/>
      <c r="K248" s="26" t="n"/>
      <c r="L248" s="26" t="inlineStr">
        <is>
          <t>YES</t>
        </is>
      </c>
      <c r="M248" s="33" t="n"/>
      <c r="N248" s="33" t="n"/>
      <c r="O248" s="33" t="n"/>
      <c r="P248" s="33" t="n"/>
      <c r="Q248" s="33" t="n"/>
      <c r="R248" s="33" t="n"/>
      <c r="S248" s="33" t="n"/>
      <c r="T248" s="33" t="n"/>
      <c r="U248" s="33" t="n"/>
      <c r="V248" s="33" t="n"/>
      <c r="W248" s="33" t="n"/>
      <c r="X248" s="33" t="n"/>
      <c r="Y248" s="33" t="n"/>
      <c r="Z248" s="33" t="n"/>
      <c r="AA248" s="33" t="n"/>
      <c r="AB248" s="33" t="n"/>
      <c r="AC248" s="33" t="n"/>
      <c r="AD248" s="33" t="n"/>
      <c r="AE248" s="33" t="n"/>
      <c r="AF248" s="33" t="n"/>
      <c r="AG248" s="33" t="n"/>
      <c r="AH248" s="33" t="n"/>
      <c r="AI248" s="33" t="n"/>
      <c r="AJ248" s="33" t="n"/>
      <c r="AK248" s="33" t="n"/>
      <c r="AL248" s="33" t="n"/>
      <c r="AM248" s="33" t="n"/>
      <c r="AN248" s="33" t="n"/>
      <c r="AO248" s="33" t="n"/>
      <c r="AP248" s="33" t="n"/>
      <c r="AQ248" s="33" t="n"/>
      <c r="AR248" s="33" t="n"/>
      <c r="AS248" s="33" t="n"/>
      <c r="AT248" s="33" t="n"/>
      <c r="AU248" s="33" t="n"/>
      <c r="AV248" s="33" t="n"/>
      <c r="AW248" s="33" t="n"/>
      <c r="AX248" s="33" t="n"/>
      <c r="AY248" s="33" t="n"/>
      <c r="AZ248" s="33" t="n"/>
      <c r="BA248" s="33" t="n"/>
      <c r="BB248" s="33" t="n"/>
      <c r="BC248" s="33" t="n"/>
      <c r="BD248" s="33" t="n"/>
      <c r="BE248" s="33" t="n"/>
      <c r="BF248" s="33" t="n"/>
      <c r="BG248" s="33" t="n"/>
      <c r="BH248" s="33" t="n"/>
      <c r="BI248" s="33" t="n"/>
      <c r="BJ248" s="33" t="n"/>
      <c r="BK248" s="33" t="n"/>
      <c r="BL248" s="33" t="n"/>
      <c r="BM248" s="33" t="n"/>
      <c r="BN248" s="33" t="n"/>
      <c r="BO248" s="33" t="n"/>
      <c r="BP248" s="33" t="n"/>
      <c r="BQ248" s="33" t="n"/>
      <c r="BR248" s="33" t="n"/>
      <c r="BS248" s="33" t="n"/>
      <c r="BT248" s="33" t="n"/>
      <c r="BU248" s="33" t="n"/>
      <c r="BV248" s="33" t="n"/>
      <c r="BW248" s="33" t="n"/>
      <c r="BX248" s="33" t="n"/>
      <c r="BY248" s="33" t="n"/>
      <c r="BZ248" s="33" t="n"/>
      <c r="CA248" s="33" t="n"/>
      <c r="CB248" s="33" t="n"/>
      <c r="CC248" s="33" t="n"/>
      <c r="CD248" s="33" t="n"/>
      <c r="CE248" s="33" t="n"/>
      <c r="CF248" s="33" t="n"/>
      <c r="CG248" s="33" t="n"/>
      <c r="CH248" s="33" t="n"/>
      <c r="CI248" s="33" t="n"/>
      <c r="CJ248" s="33" t="n"/>
      <c r="CK248" s="33" t="n"/>
      <c r="CL248" s="33" t="n"/>
      <c r="CM248" s="33" t="n"/>
      <c r="CN248" s="33" t="n"/>
      <c r="CO248" s="33" t="n"/>
      <c r="CP248" s="33" t="n"/>
      <c r="CQ248" s="33" t="n"/>
      <c r="CR248" s="33" t="n"/>
      <c r="CS248" s="33" t="n"/>
      <c r="CT248" s="33" t="n"/>
      <c r="CU248" s="33" t="n"/>
      <c r="CV248" s="33" t="n"/>
      <c r="CW248" s="33" t="n"/>
      <c r="CX248" s="33" t="n"/>
      <c r="CY248" s="33" t="n"/>
      <c r="CZ248" s="33" t="n"/>
      <c r="DA248" s="33" t="n"/>
      <c r="DB248" s="33" t="n"/>
      <c r="DC248" s="33" t="n"/>
      <c r="DD248" s="33" t="n"/>
      <c r="DE248" s="33" t="n"/>
      <c r="DF248" s="33" t="n"/>
      <c r="DG248" s="33" t="n"/>
      <c r="DH248" s="33" t="n"/>
      <c r="DI248" s="33" t="n"/>
      <c r="DJ248" s="33" t="n"/>
      <c r="DK248" s="33" t="n"/>
      <c r="DL248" s="33" t="n"/>
      <c r="DM248" s="33" t="n"/>
      <c r="DN248" s="33" t="n"/>
      <c r="DO248" s="33" t="n"/>
      <c r="DP248" s="33" t="n"/>
      <c r="DQ248" s="33" t="n"/>
      <c r="DR248" s="33" t="n"/>
      <c r="DS248" s="33" t="n"/>
      <c r="DT248" s="33" t="n"/>
      <c r="DU248" s="33" t="n"/>
      <c r="DV248" s="33" t="n"/>
      <c r="DW248" s="33" t="n"/>
      <c r="DX248" s="33" t="n"/>
      <c r="DY248" s="33" t="n"/>
      <c r="DZ248" s="33" t="n"/>
      <c r="EA248" s="33" t="n"/>
      <c r="EB248" s="33" t="n"/>
      <c r="EC248" s="33" t="n"/>
      <c r="ED248" s="33" t="n"/>
      <c r="EE248" s="33" t="n"/>
      <c r="EF248" s="33" t="n"/>
      <c r="EG248" s="33" t="n"/>
      <c r="EH248" s="33" t="n"/>
      <c r="EI248" s="33" t="n"/>
      <c r="EJ248" s="33" t="n"/>
      <c r="EK248" s="33" t="n"/>
      <c r="EL248" s="33" t="n"/>
      <c r="EM248" s="33" t="n"/>
      <c r="EN248" s="33" t="n"/>
      <c r="EO248" s="33" t="n"/>
      <c r="EP248" s="33" t="n"/>
      <c r="EQ248" s="33" t="n"/>
      <c r="ER248" s="33" t="n"/>
      <c r="ES248" s="33" t="n"/>
      <c r="ET248" s="33" t="n"/>
      <c r="EU248" s="33" t="n"/>
      <c r="EV248" s="33" t="n"/>
      <c r="EW248" s="33" t="n"/>
      <c r="EX248" s="33" t="n"/>
      <c r="EY248" s="33" t="n"/>
      <c r="EZ248" s="33" t="n"/>
      <c r="FA248" s="33" t="n"/>
      <c r="FB248" s="33" t="n"/>
      <c r="FC248" s="33" t="n"/>
      <c r="FD248" s="33" t="n"/>
      <c r="FE248" s="33" t="n"/>
      <c r="FF248" s="33" t="n"/>
      <c r="FG248" s="33" t="n"/>
      <c r="FH248" s="33" t="n"/>
      <c r="FI248" s="33" t="n"/>
      <c r="FJ248" s="33" t="n"/>
      <c r="FK248" s="33" t="n"/>
      <c r="FL248" s="33" t="n"/>
      <c r="FM248" s="33" t="n"/>
      <c r="FN248" s="33" t="n"/>
      <c r="FO248" s="33" t="n"/>
      <c r="FP248" s="33" t="n"/>
      <c r="FQ248" s="33" t="n"/>
      <c r="FR248" s="33" t="n"/>
      <c r="FS248" s="34" t="n"/>
      <c r="FT248" s="34" t="n"/>
      <c r="FU248" s="33" t="n"/>
      <c r="FV248" s="33" t="n"/>
      <c r="FW248" s="33" t="n"/>
      <c r="FX248" s="33" t="n"/>
      <c r="FY248" s="33" t="n"/>
      <c r="FZ248" s="33" t="n"/>
      <c r="GA248" s="33" t="n"/>
      <c r="GB248" s="33" t="n"/>
      <c r="GC248" s="33" t="n"/>
      <c r="GD248" s="33" t="n"/>
      <c r="GE248" s="33" t="n"/>
      <c r="GF248" s="33" t="n"/>
      <c r="GG248" s="33" t="n"/>
      <c r="GH248" s="33" t="n"/>
      <c r="GI248" s="33" t="n"/>
      <c r="GJ248" s="33" t="n"/>
      <c r="GK248" s="33" t="n"/>
      <c r="GL248" s="33" t="n"/>
      <c r="GM248" s="33" t="n"/>
      <c r="GN248" s="33" t="n"/>
      <c r="GO248" s="33" t="n"/>
      <c r="GP248" s="33" t="n"/>
      <c r="GQ248" s="33" t="n"/>
      <c r="GR248" s="33" t="n"/>
      <c r="GS248" s="33" t="n"/>
      <c r="GT248" s="33" t="n"/>
      <c r="GU248" s="33" t="n"/>
      <c r="GV248" s="33" t="n"/>
      <c r="GW248" s="33" t="n"/>
      <c r="GX248" s="33" t="n"/>
      <c r="GY248" s="33" t="n"/>
      <c r="GZ248" s="33" t="n"/>
      <c r="HA248" s="33" t="n"/>
      <c r="HB248" s="33" t="n"/>
      <c r="HC248" s="33" t="n"/>
      <c r="HD248" s="33" t="n"/>
      <c r="HE248" s="33" t="n"/>
      <c r="HF248" s="33" t="n"/>
      <c r="HG248" s="33" t="n"/>
      <c r="HH248" s="33" t="n"/>
      <c r="HI248" s="34" t="n"/>
      <c r="HJ248" s="34" t="n"/>
      <c r="HK248" s="34" t="n"/>
      <c r="HL248" s="34" t="n"/>
      <c r="HM248" s="34" t="n"/>
      <c r="HN248" s="33" t="n"/>
      <c r="HO248" s="33" t="n"/>
      <c r="HP248" s="33" t="n"/>
      <c r="HQ248" s="33" t="n"/>
      <c r="HR248" s="33" t="n"/>
      <c r="HS248" s="33" t="n"/>
      <c r="HT248" s="33" t="n"/>
      <c r="HU248" s="33" t="n"/>
      <c r="HV248" s="33" t="n"/>
      <c r="HW248" s="33" t="n"/>
      <c r="HX248" s="33" t="n"/>
      <c r="HY248" s="33" t="n"/>
      <c r="HZ248" s="33" t="n"/>
      <c r="IA248" s="33" t="n"/>
      <c r="IB248" s="33" t="n"/>
      <c r="IC248" s="33" t="n"/>
      <c r="ID248" s="33" t="n"/>
      <c r="IE248" s="33" t="n"/>
      <c r="IF248" s="33" t="n"/>
      <c r="IG248" s="33" t="n"/>
      <c r="IH248" s="33" t="n"/>
      <c r="II248" s="33" t="n"/>
      <c r="IJ248" s="26" t="n"/>
      <c r="IK248" s="26" t="inlineStr">
        <is>
          <t>ez_manage.py:3884 top()</t>
        </is>
      </c>
      <c r="IL248" s="26" t="inlineStr">
        <is>
          <t>v12_quick_engine.py:2926 x5</t>
        </is>
      </c>
      <c r="IM248" s="26" t="n"/>
    </row>
    <row r="249" ht="10.5" customHeight="1" s="67">
      <c r="A249" s="26" t="inlineStr">
        <is>
          <t>REENTRY_WT15M_SIZE_MULT</t>
        </is>
      </c>
      <c r="B249" s="26" t="inlineStr">
        <is>
          <t>2.0</t>
        </is>
      </c>
      <c r="C249" s="26" t="n"/>
      <c r="D249" s="26" t="n"/>
      <c r="E249" s="26" t="n"/>
      <c r="F249" s="26" t="n"/>
      <c r="G249" s="26">
        <f>IFERROR(VLOOKUP($A249&amp;"_"&amp;$B249,Results_Deltas!$A$2:$P$15000,5,FALSE),"")</f>
        <v/>
      </c>
      <c r="H249" s="26">
        <f>IFERROR(VLOOKUP($A249,Results_30d_Deltas!$A$2:$H$5000,7,FALSE)-E248,"")</f>
        <v/>
      </c>
      <c r="I249" s="26">
        <f>IFERROR(VLOOKUP($A249,Results_30d_Deltas!$A$2:$H$5000,6,FALSE),"")</f>
        <v/>
      </c>
      <c r="J249" s="26" t="n"/>
      <c r="K249" s="26" t="n"/>
      <c r="L249" s="26" t="inlineStr">
        <is>
          <t>NO</t>
        </is>
      </c>
      <c r="M249" s="33" t="n"/>
      <c r="N249" s="33" t="n"/>
      <c r="O249" s="33" t="n"/>
      <c r="P249" s="33" t="n"/>
      <c r="Q249" s="33" t="n"/>
      <c r="R249" s="33" t="n"/>
      <c r="S249" s="33" t="n"/>
      <c r="T249" s="33" t="n"/>
      <c r="U249" s="33" t="n"/>
      <c r="V249" s="33" t="n"/>
      <c r="W249" s="33" t="n"/>
      <c r="X249" s="33" t="n"/>
      <c r="Y249" s="33" t="n"/>
      <c r="Z249" s="33" t="n"/>
      <c r="AA249" s="33" t="n"/>
      <c r="AB249" s="33" t="n"/>
      <c r="AC249" s="33" t="n"/>
      <c r="AD249" s="33" t="n"/>
      <c r="AE249" s="33" t="n"/>
      <c r="AF249" s="33" t="n"/>
      <c r="AG249" s="33" t="n"/>
      <c r="AH249" s="33" t="n"/>
      <c r="AI249" s="33" t="n"/>
      <c r="AJ249" s="33" t="n"/>
      <c r="AK249" s="33" t="n"/>
      <c r="AL249" s="33" t="n"/>
      <c r="AM249" s="33" t="n"/>
      <c r="AN249" s="33" t="n"/>
      <c r="AO249" s="33" t="n"/>
      <c r="AP249" s="33" t="n"/>
      <c r="AQ249" s="33" t="n"/>
      <c r="AR249" s="33" t="n"/>
      <c r="AS249" s="33" t="n"/>
      <c r="AT249" s="33" t="n"/>
      <c r="AU249" s="33" t="n"/>
      <c r="AV249" s="33" t="n"/>
      <c r="AW249" s="33" t="n"/>
      <c r="AX249" s="33" t="n"/>
      <c r="AY249" s="33" t="n"/>
      <c r="AZ249" s="33" t="n"/>
      <c r="BA249" s="33" t="n"/>
      <c r="BB249" s="33" t="n"/>
      <c r="BC249" s="33" t="n"/>
      <c r="BD249" s="33" t="n"/>
      <c r="BE249" s="33" t="n"/>
      <c r="BF249" s="33" t="n"/>
      <c r="BG249" s="33" t="n"/>
      <c r="BH249" s="33" t="n"/>
      <c r="BI249" s="33" t="n"/>
      <c r="BJ249" s="33" t="n"/>
      <c r="BK249" s="33" t="n"/>
      <c r="BL249" s="33" t="n"/>
      <c r="BM249" s="33" t="n"/>
      <c r="BN249" s="33" t="n"/>
      <c r="BO249" s="33" t="n"/>
      <c r="BP249" s="33" t="n"/>
      <c r="BQ249" s="33" t="n"/>
      <c r="BR249" s="33" t="n"/>
      <c r="BS249" s="33" t="n"/>
      <c r="BT249" s="33" t="n"/>
      <c r="BU249" s="33" t="n"/>
      <c r="BV249" s="33" t="n"/>
      <c r="BW249" s="33" t="n"/>
      <c r="BX249" s="33" t="n"/>
      <c r="BY249" s="33" t="n"/>
      <c r="BZ249" s="33" t="n"/>
      <c r="CA249" s="33" t="n"/>
      <c r="CB249" s="33" t="n"/>
      <c r="CC249" s="33" t="n"/>
      <c r="CD249" s="33" t="n"/>
      <c r="CE249" s="33" t="n"/>
      <c r="CF249" s="33" t="n"/>
      <c r="CG249" s="33" t="n"/>
      <c r="CH249" s="33" t="n"/>
      <c r="CI249" s="33" t="n"/>
      <c r="CJ249" s="33" t="n"/>
      <c r="CK249" s="33" t="n"/>
      <c r="CL249" s="33" t="n"/>
      <c r="CM249" s="33" t="n"/>
      <c r="CN249" s="33" t="n"/>
      <c r="CO249" s="33" t="n"/>
      <c r="CP249" s="33" t="n"/>
      <c r="CQ249" s="33" t="n"/>
      <c r="CR249" s="33" t="n"/>
      <c r="CS249" s="33" t="n"/>
      <c r="CT249" s="33" t="n"/>
      <c r="CU249" s="33" t="n"/>
      <c r="CV249" s="33" t="n"/>
      <c r="CW249" s="33" t="n"/>
      <c r="CX249" s="33" t="n"/>
      <c r="CY249" s="33" t="n"/>
      <c r="CZ249" s="33" t="n"/>
      <c r="DA249" s="33" t="n"/>
      <c r="DB249" s="33" t="n"/>
      <c r="DC249" s="33" t="n"/>
      <c r="DD249" s="33" t="n"/>
      <c r="DE249" s="33" t="n"/>
      <c r="DF249" s="33" t="n"/>
      <c r="DG249" s="33" t="n"/>
      <c r="DH249" s="33" t="n"/>
      <c r="DI249" s="33" t="n"/>
      <c r="DJ249" s="33" t="n"/>
      <c r="DK249" s="33" t="n"/>
      <c r="DL249" s="33" t="n"/>
      <c r="DM249" s="33" t="n"/>
      <c r="DN249" s="33" t="n"/>
      <c r="DO249" s="33" t="n"/>
      <c r="DP249" s="33" t="n"/>
      <c r="DQ249" s="33" t="n"/>
      <c r="DR249" s="33" t="n"/>
      <c r="DS249" s="33" t="n"/>
      <c r="DT249" s="33" t="n"/>
      <c r="DU249" s="33" t="n"/>
      <c r="DV249" s="33" t="n"/>
      <c r="DW249" s="33" t="n"/>
      <c r="DX249" s="33" t="n"/>
      <c r="DY249" s="33" t="n"/>
      <c r="DZ249" s="33" t="n"/>
      <c r="EA249" s="33" t="n"/>
      <c r="EB249" s="33" t="n"/>
      <c r="EC249" s="33" t="n"/>
      <c r="ED249" s="33" t="n"/>
      <c r="EE249" s="33" t="n"/>
      <c r="EF249" s="33" t="n"/>
      <c r="EG249" s="33" t="n"/>
      <c r="EH249" s="33" t="n"/>
      <c r="EI249" s="33" t="n"/>
      <c r="EJ249" s="33" t="n"/>
      <c r="EK249" s="33" t="n"/>
      <c r="EL249" s="33" t="n"/>
      <c r="EM249" s="33" t="n"/>
      <c r="EN249" s="33" t="n"/>
      <c r="EO249" s="33" t="n"/>
      <c r="EP249" s="33" t="n"/>
      <c r="EQ249" s="33" t="n"/>
      <c r="ER249" s="33" t="n"/>
      <c r="ES249" s="33" t="n"/>
      <c r="ET249" s="33" t="n"/>
      <c r="EU249" s="33" t="n"/>
      <c r="EV249" s="33" t="n"/>
      <c r="EW249" s="33" t="n"/>
      <c r="EX249" s="33" t="n"/>
      <c r="EY249" s="33" t="n"/>
      <c r="EZ249" s="33" t="n"/>
      <c r="FA249" s="33" t="n"/>
      <c r="FB249" s="33" t="n"/>
      <c r="FC249" s="33" t="n"/>
      <c r="FD249" s="33" t="n"/>
      <c r="FE249" s="33" t="n"/>
      <c r="FF249" s="33" t="n"/>
      <c r="FG249" s="33" t="n"/>
      <c r="FH249" s="33" t="n"/>
      <c r="FI249" s="33" t="n"/>
      <c r="FJ249" s="33" t="n"/>
      <c r="FK249" s="33" t="n"/>
      <c r="FL249" s="33" t="n"/>
      <c r="FM249" s="33" t="n"/>
      <c r="FN249" s="33" t="n"/>
      <c r="FO249" s="33" t="n"/>
      <c r="FP249" s="33" t="n"/>
      <c r="FQ249" s="33" t="n"/>
      <c r="FR249" s="33" t="n"/>
      <c r="FS249" s="34" t="n"/>
      <c r="FT249" s="34" t="n"/>
      <c r="FU249" s="33" t="n"/>
      <c r="FV249" s="33" t="n"/>
      <c r="FW249" s="33" t="n"/>
      <c r="FX249" s="33" t="n"/>
      <c r="FY249" s="33" t="n"/>
      <c r="FZ249" s="33" t="n"/>
      <c r="GA249" s="33" t="n"/>
      <c r="GB249" s="33" t="n"/>
      <c r="GC249" s="33" t="n"/>
      <c r="GD249" s="33" t="n"/>
      <c r="GE249" s="33" t="n"/>
      <c r="GF249" s="33" t="n"/>
      <c r="GG249" s="33" t="n"/>
      <c r="GH249" s="33" t="n"/>
      <c r="GI249" s="33" t="n"/>
      <c r="GJ249" s="33" t="n"/>
      <c r="GK249" s="33" t="n"/>
      <c r="GL249" s="33" t="n"/>
      <c r="GM249" s="33" t="n"/>
      <c r="GN249" s="33" t="n"/>
      <c r="GO249" s="33" t="n"/>
      <c r="GP249" s="33" t="n"/>
      <c r="GQ249" s="33" t="n"/>
      <c r="GR249" s="33" t="n"/>
      <c r="GS249" s="33" t="n"/>
      <c r="GT249" s="33" t="n"/>
      <c r="GU249" s="33" t="n"/>
      <c r="GV249" s="33" t="n"/>
      <c r="GW249" s="33" t="n"/>
      <c r="GX249" s="33" t="n"/>
      <c r="GY249" s="33" t="n"/>
      <c r="GZ249" s="33" t="n"/>
      <c r="HA249" s="33" t="n"/>
      <c r="HB249" s="33" t="n"/>
      <c r="HC249" s="33" t="n"/>
      <c r="HD249" s="33" t="n"/>
      <c r="HE249" s="33" t="n"/>
      <c r="HF249" s="33" t="n"/>
      <c r="HG249" s="33" t="n"/>
      <c r="HH249" s="33" t="n"/>
      <c r="HI249" s="34" t="n"/>
      <c r="HJ249" s="34" t="n"/>
      <c r="HK249" s="34" t="n"/>
      <c r="HL249" s="34" t="n"/>
      <c r="HM249" s="34" t="n"/>
      <c r="HN249" s="33" t="n"/>
      <c r="HO249" s="33" t="n"/>
      <c r="HP249" s="33" t="n"/>
      <c r="HQ249" s="33" t="n"/>
      <c r="HR249" s="33" t="n"/>
      <c r="HS249" s="33" t="n"/>
      <c r="HT249" s="33" t="n"/>
      <c r="HU249" s="33" t="n"/>
      <c r="HV249" s="33" t="n"/>
      <c r="HW249" s="33" t="n"/>
      <c r="HX249" s="33" t="n"/>
      <c r="HY249" s="33" t="n"/>
      <c r="HZ249" s="33" t="n"/>
      <c r="IA249" s="33" t="n"/>
      <c r="IB249" s="33" t="n"/>
      <c r="IC249" s="33" t="n"/>
      <c r="ID249" s="33" t="n"/>
      <c r="IE249" s="33" t="n"/>
      <c r="IF249" s="33" t="n"/>
      <c r="IG249" s="33" t="n"/>
      <c r="IH249" s="33" t="n"/>
      <c r="II249" s="33" t="n"/>
      <c r="IJ249" s="26" t="n"/>
      <c r="IK249" s="26" t="inlineStr">
        <is>
          <t>ez_manage.py:3884 top()</t>
        </is>
      </c>
      <c r="IL249" s="26" t="inlineStr">
        <is>
          <t>v12_quick_engine.py:2926 x5</t>
        </is>
      </c>
      <c r="IM249" s="26" t="n"/>
    </row>
    <row r="250" ht="10.5" customHeight="1" s="67">
      <c r="A250" s="26" t="inlineStr">
        <is>
          <t>VEC_REENTRY_DC4_EXITPRICE_ENABLED</t>
        </is>
      </c>
      <c r="B250" s="26" t="inlineStr">
        <is>
          <t>False</t>
        </is>
      </c>
      <c r="C250" s="26" t="n"/>
      <c r="D250" s="26" t="n"/>
      <c r="E250" s="26" t="n"/>
      <c r="F250" s="26" t="n"/>
      <c r="G250" s="26">
        <f>IFERROR(VLOOKUP($A250&amp;"_"&amp;$B250,Results_Deltas!$A$2:$P$15000,5,FALSE),"")</f>
        <v/>
      </c>
      <c r="H250" s="26">
        <f>IFERROR(VLOOKUP($A250,Results_30d_Deltas!$A$2:$H$5000,7,FALSE)-E249,"")</f>
        <v/>
      </c>
      <c r="I250" s="26">
        <f>IFERROR(VLOOKUP($A250,Results_30d_Deltas!$A$2:$H$5000,6,FALSE),"")</f>
        <v/>
      </c>
      <c r="J250" s="26" t="n"/>
      <c r="K250" s="26" t="n"/>
      <c r="L250" s="26" t="inlineStr">
        <is>
          <t>NO</t>
        </is>
      </c>
      <c r="M250" s="33" t="n"/>
      <c r="N250" s="33" t="n"/>
      <c r="O250" s="33" t="n"/>
      <c r="P250" s="33" t="n"/>
      <c r="Q250" s="33" t="n"/>
      <c r="R250" s="33" t="n"/>
      <c r="S250" s="33" t="n"/>
      <c r="T250" s="33" t="n"/>
      <c r="U250" s="33" t="n"/>
      <c r="V250" s="33" t="n"/>
      <c r="W250" s="33" t="n"/>
      <c r="X250" s="33" t="n"/>
      <c r="Y250" s="33" t="n"/>
      <c r="Z250" s="33" t="n"/>
      <c r="AA250" s="33" t="n"/>
      <c r="AB250" s="33" t="n"/>
      <c r="AC250" s="33" t="n"/>
      <c r="AD250" s="33" t="n"/>
      <c r="AE250" s="33" t="n"/>
      <c r="AF250" s="33" t="n"/>
      <c r="AG250" s="33" t="n"/>
      <c r="AH250" s="33" t="n"/>
      <c r="AI250" s="33" t="n"/>
      <c r="AJ250" s="33" t="n"/>
      <c r="AK250" s="33" t="n"/>
      <c r="AL250" s="33" t="n"/>
      <c r="AM250" s="33" t="n"/>
      <c r="AN250" s="33" t="n"/>
      <c r="AO250" s="33" t="n"/>
      <c r="AP250" s="33" t="n"/>
      <c r="AQ250" s="33" t="n"/>
      <c r="AR250" s="33" t="n"/>
      <c r="AS250" s="33" t="n"/>
      <c r="AT250" s="33" t="n"/>
      <c r="AU250" s="33" t="n"/>
      <c r="AV250" s="33" t="n"/>
      <c r="AW250" s="33" t="n"/>
      <c r="AX250" s="33" t="n"/>
      <c r="AY250" s="33" t="n"/>
      <c r="AZ250" s="33" t="n"/>
      <c r="BA250" s="33" t="n"/>
      <c r="BB250" s="33" t="n"/>
      <c r="BC250" s="33" t="n"/>
      <c r="BD250" s="33" t="n"/>
      <c r="BE250" s="33" t="n"/>
      <c r="BF250" s="33" t="n"/>
      <c r="BG250" s="33" t="n"/>
      <c r="BH250" s="33" t="n"/>
      <c r="BI250" s="33" t="n"/>
      <c r="BJ250" s="33" t="n"/>
      <c r="BK250" s="33" t="n"/>
      <c r="BL250" s="33" t="n"/>
      <c r="BM250" s="33" t="n"/>
      <c r="BN250" s="33" t="n"/>
      <c r="BO250" s="33" t="n"/>
      <c r="BP250" s="33" t="n"/>
      <c r="BQ250" s="33" t="n"/>
      <c r="BR250" s="33" t="n"/>
      <c r="BS250" s="33" t="n"/>
      <c r="BT250" s="33" t="n"/>
      <c r="BU250" s="33" t="n"/>
      <c r="BV250" s="33" t="n"/>
      <c r="BW250" s="33" t="n"/>
      <c r="BX250" s="33" t="n"/>
      <c r="BY250" s="33" t="n"/>
      <c r="BZ250" s="33" t="n"/>
      <c r="CA250" s="33" t="n"/>
      <c r="CB250" s="33" t="n"/>
      <c r="CC250" s="33" t="n"/>
      <c r="CD250" s="33" t="n"/>
      <c r="CE250" s="33" t="n"/>
      <c r="CF250" s="33" t="n"/>
      <c r="CG250" s="33" t="n"/>
      <c r="CH250" s="33" t="n"/>
      <c r="CI250" s="33" t="n"/>
      <c r="CJ250" s="33" t="n"/>
      <c r="CK250" s="33" t="n"/>
      <c r="CL250" s="33" t="n"/>
      <c r="CM250" s="33" t="n"/>
      <c r="CN250" s="33" t="n"/>
      <c r="CO250" s="33" t="n"/>
      <c r="CP250" s="33" t="n"/>
      <c r="CQ250" s="33" t="n"/>
      <c r="CR250" s="33" t="n"/>
      <c r="CS250" s="33" t="n"/>
      <c r="CT250" s="33" t="n"/>
      <c r="CU250" s="33" t="n"/>
      <c r="CV250" s="33" t="n"/>
      <c r="CW250" s="33" t="n"/>
      <c r="CX250" s="33" t="n"/>
      <c r="CY250" s="33" t="n"/>
      <c r="CZ250" s="33" t="n"/>
      <c r="DA250" s="33" t="n"/>
      <c r="DB250" s="33" t="n"/>
      <c r="DC250" s="33" t="n"/>
      <c r="DD250" s="33" t="n"/>
      <c r="DE250" s="33" t="n"/>
      <c r="DF250" s="33" t="n"/>
      <c r="DG250" s="33" t="n"/>
      <c r="DH250" s="33" t="n"/>
      <c r="DI250" s="33" t="n"/>
      <c r="DJ250" s="33" t="n"/>
      <c r="DK250" s="33" t="n"/>
      <c r="DL250" s="33" t="n"/>
      <c r="DM250" s="33" t="n"/>
      <c r="DN250" s="33" t="n"/>
      <c r="DO250" s="33" t="n"/>
      <c r="DP250" s="33" t="n"/>
      <c r="DQ250" s="33" t="n"/>
      <c r="DR250" s="33" t="n"/>
      <c r="DS250" s="33" t="n"/>
      <c r="DT250" s="33" t="n"/>
      <c r="DU250" s="33" t="n"/>
      <c r="DV250" s="33" t="n"/>
      <c r="DW250" s="33" t="n"/>
      <c r="DX250" s="33" t="n"/>
      <c r="DY250" s="33" t="n"/>
      <c r="DZ250" s="33" t="n"/>
      <c r="EA250" s="33" t="n"/>
      <c r="EB250" s="33" t="n"/>
      <c r="EC250" s="33" t="n"/>
      <c r="ED250" s="33" t="n"/>
      <c r="EE250" s="33" t="n"/>
      <c r="EF250" s="33" t="n"/>
      <c r="EG250" s="33" t="n"/>
      <c r="EH250" s="33" t="n"/>
      <c r="EI250" s="33" t="n"/>
      <c r="EJ250" s="33" t="n"/>
      <c r="EK250" s="33" t="n"/>
      <c r="EL250" s="33" t="n"/>
      <c r="EM250" s="33" t="n"/>
      <c r="EN250" s="33" t="n"/>
      <c r="EO250" s="33" t="n"/>
      <c r="EP250" s="33" t="n"/>
      <c r="EQ250" s="33" t="n"/>
      <c r="ER250" s="34" t="n"/>
      <c r="ES250" s="34" t="n"/>
      <c r="ET250" s="34" t="n"/>
      <c r="EU250" s="34" t="n"/>
      <c r="EV250" s="34" t="n"/>
      <c r="EW250" s="33" t="n"/>
      <c r="EX250" s="33" t="n"/>
      <c r="EY250" s="33" t="n"/>
      <c r="EZ250" s="33" t="n"/>
      <c r="FA250" s="33" t="n"/>
      <c r="FB250" s="33" t="n"/>
      <c r="FC250" s="33" t="n"/>
      <c r="FD250" s="33" t="n"/>
      <c r="FE250" s="33" t="n"/>
      <c r="FF250" s="33" t="n"/>
      <c r="FG250" s="33" t="n"/>
      <c r="FH250" s="33" t="n"/>
      <c r="FI250" s="33" t="n"/>
      <c r="FJ250" s="33" t="n"/>
      <c r="FK250" s="33" t="n"/>
      <c r="FL250" s="33" t="n"/>
      <c r="FM250" s="33" t="n"/>
      <c r="FN250" s="33" t="n"/>
      <c r="FO250" s="33" t="n"/>
      <c r="FP250" s="33" t="n"/>
      <c r="FQ250" s="33" t="n"/>
      <c r="FR250" s="33" t="n"/>
      <c r="FS250" s="34" t="n"/>
      <c r="FT250" s="34" t="n"/>
      <c r="FU250" s="33" t="n"/>
      <c r="FV250" s="33" t="n"/>
      <c r="FW250" s="33" t="n"/>
      <c r="FX250" s="33" t="n"/>
      <c r="FY250" s="33" t="n"/>
      <c r="FZ250" s="33" t="n"/>
      <c r="GA250" s="33" t="n"/>
      <c r="GB250" s="33" t="n"/>
      <c r="GC250" s="33" t="n"/>
      <c r="GD250" s="33" t="n"/>
      <c r="GE250" s="33" t="n"/>
      <c r="GF250" s="33" t="n"/>
      <c r="GG250" s="33" t="n"/>
      <c r="GH250" s="33" t="n"/>
      <c r="GI250" s="33" t="n"/>
      <c r="GJ250" s="33" t="n"/>
      <c r="GK250" s="33" t="n"/>
      <c r="GL250" s="33" t="n"/>
      <c r="GM250" s="33" t="n"/>
      <c r="GN250" s="33" t="n"/>
      <c r="GO250" s="33" t="n"/>
      <c r="GP250" s="33" t="n"/>
      <c r="GQ250" s="33" t="n"/>
      <c r="GR250" s="33" t="n"/>
      <c r="GS250" s="33" t="n"/>
      <c r="GT250" s="33" t="n"/>
      <c r="GU250" s="33" t="n"/>
      <c r="GV250" s="33" t="n"/>
      <c r="GW250" s="33" t="n"/>
      <c r="GX250" s="33" t="n"/>
      <c r="GY250" s="33" t="n"/>
      <c r="GZ250" s="33" t="n"/>
      <c r="HA250" s="33" t="n"/>
      <c r="HB250" s="33" t="n"/>
      <c r="HC250" s="33" t="n"/>
      <c r="HD250" s="33" t="n"/>
      <c r="HE250" s="33" t="n"/>
      <c r="HF250" s="33" t="n"/>
      <c r="HG250" s="33" t="n"/>
      <c r="HH250" s="33" t="n"/>
      <c r="HI250" s="33" t="n"/>
      <c r="HJ250" s="33" t="n"/>
      <c r="HK250" s="33" t="n"/>
      <c r="HL250" s="33" t="n"/>
      <c r="HM250" s="33" t="n"/>
      <c r="HN250" s="33" t="n"/>
      <c r="HO250" s="33" t="n"/>
      <c r="HP250" s="33" t="n"/>
      <c r="HQ250" s="33" t="n"/>
      <c r="HR250" s="33" t="n"/>
      <c r="HS250" s="33" t="n"/>
      <c r="HT250" s="33" t="n"/>
      <c r="HU250" s="33" t="n"/>
      <c r="HV250" s="33" t="n"/>
      <c r="HW250" s="33" t="n"/>
      <c r="HX250" s="33" t="n"/>
      <c r="HY250" s="33" t="n"/>
      <c r="HZ250" s="33" t="n"/>
      <c r="IA250" s="33" t="n"/>
      <c r="IB250" s="33" t="n"/>
      <c r="IC250" s="33" t="n"/>
      <c r="ID250" s="33" t="n"/>
      <c r="IE250" s="33" t="n"/>
      <c r="IF250" s="33" t="n"/>
      <c r="IG250" s="33" t="n"/>
      <c r="IH250" s="33" t="n"/>
      <c r="II250" s="33" t="n"/>
      <c r="IJ250" s="26" t="n"/>
      <c r="IK250" s="26" t="inlineStr">
        <is>
          <t>ez_manage.py:6075 top()</t>
        </is>
      </c>
      <c r="IL250" s="26" t="inlineStr">
        <is>
          <t>v12_quick_engine.py:4287 x4</t>
        </is>
      </c>
      <c r="IM250" s="26" t="n"/>
    </row>
    <row r="251" ht="10.5" customHeight="1" s="67">
      <c r="A251" s="27" t="inlineStr">
        <is>
          <t>VEC_REENTRY_DC4_EXITPRICE_ENABLED</t>
        </is>
      </c>
      <c r="B251" s="69" t="b">
        <v>0</v>
      </c>
      <c r="C251" s="26" t="n"/>
      <c r="D251" s="26" t="n"/>
      <c r="E251" s="26" t="n"/>
      <c r="F251" s="26" t="n"/>
      <c r="G251" s="26">
        <f>IFERROR(VLOOKUP($A251&amp;"_"&amp;$B251,Results_Deltas!$A$2:$P$15000,5,FALSE),"")</f>
        <v/>
      </c>
      <c r="H251" s="26">
        <f>IFERROR(VLOOKUP($A251,Results_30d_Deltas!$A$2:$H$5000,7,FALSE)-E250,"")</f>
        <v/>
      </c>
      <c r="I251" s="26">
        <f>IFERROR(VLOOKUP($A251,Results_30d_Deltas!$A$2:$H$5000,6,FALSE),"")</f>
        <v/>
      </c>
      <c r="J251" s="26" t="n"/>
      <c r="K251" s="26" t="n"/>
      <c r="L251" s="26" t="inlineStr">
        <is>
          <t>NO</t>
        </is>
      </c>
      <c r="M251" s="33" t="n"/>
      <c r="N251" s="33" t="n"/>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3" t="n"/>
      <c r="AT251" s="33" t="n"/>
      <c r="AU251" s="33" t="n"/>
      <c r="AV251" s="33" t="n"/>
      <c r="AW251" s="33" t="n"/>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3" t="n"/>
      <c r="BS251" s="33" t="n"/>
      <c r="BT251" s="33" t="n"/>
      <c r="BU251" s="33" t="n"/>
      <c r="BV251" s="33" t="n"/>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3" t="n"/>
      <c r="DA251" s="33" t="n"/>
      <c r="DB251" s="33" t="n"/>
      <c r="DC251" s="33" t="n"/>
      <c r="DD251" s="33" t="n"/>
      <c r="DE251" s="33" t="n"/>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4" t="n"/>
      <c r="ES251" s="34" t="n"/>
      <c r="ET251" s="34" t="n"/>
      <c r="EU251" s="34" t="n"/>
      <c r="EV251" s="34"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4" t="n"/>
      <c r="FT251" s="34" t="n"/>
      <c r="FU251" s="33" t="n"/>
      <c r="FV251" s="33" t="n"/>
      <c r="FW251" s="33" t="n"/>
      <c r="FX251" s="33" t="n"/>
      <c r="FY251" s="33" t="n"/>
      <c r="FZ251" s="33" t="n"/>
      <c r="GA251" s="33" t="n"/>
      <c r="GB251" s="33" t="n"/>
      <c r="GC251" s="33" t="n"/>
      <c r="GD251" s="33" t="n"/>
      <c r="GE251" s="33" t="n"/>
      <c r="GF251" s="33" t="n"/>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26" t="n"/>
      <c r="IK251" s="26" t="inlineStr">
        <is>
          <t>ez_manage.py:6075 top()</t>
        </is>
      </c>
      <c r="IL251" s="26" t="inlineStr">
        <is>
          <t>v12_quick_engine.py:4287 x4</t>
        </is>
      </c>
      <c r="IM251" s="26" t="n"/>
    </row>
    <row r="252" ht="15.75" customHeight="1" s="67">
      <c r="A252" s="37" t="inlineStr">
        <is>
          <t>ADX_RANGING_THRESHOLD</t>
        </is>
      </c>
      <c r="B252" s="38" t="inlineStr">
        <is>
          <t>20</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ADX_RANGING_THRESHOLD</t>
        </is>
      </c>
      <c r="B253" s="38" t="inlineStr">
        <is>
          <t>25</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ADX_RANGING_THRESHOLD</t>
        </is>
      </c>
      <c r="B254" s="38" t="inlineStr">
        <is>
          <t>15</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9" t="inlineStr">
        <is>
          <t>ADX_RANGING_THRESHOLD</t>
        </is>
      </c>
      <c r="B255" s="70" t="n">
        <v>20</v>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BANDAID_OFF_LOSER_RECOVER_PCT</t>
        </is>
      </c>
      <c r="B256" s="38" t="inlineStr">
        <is>
          <t>0</t>
        </is>
      </c>
      <c r="C256" s="38" t="n"/>
      <c r="D256" s="38" t="inlineStr">
        <is>
          <t>AUGMENT, ENTRY, EXIT, GLOBAL_CHECK, REDUCE,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BANDAID_OFF_LOSER_RECOVER_PCT</t>
        </is>
      </c>
      <c r="B257" s="38" t="inlineStr">
        <is>
          <t>2.0</t>
        </is>
      </c>
      <c r="C257" s="38" t="n"/>
      <c r="D257" s="38" t="inlineStr">
        <is>
          <t>AUGMENT, ENTRY, EXIT, GLOBAL_CHECK, REDUCE, STOCKS_EXIT</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7" t="inlineStr">
        <is>
          <t>BANDAID_OFF_LOSER_RECOVER_PCT</t>
        </is>
      </c>
      <c r="B258" s="38" t="inlineStr">
        <is>
          <t>1.0</t>
        </is>
      </c>
      <c r="C258" s="38" t="n"/>
      <c r="D258" s="38" t="inlineStr">
        <is>
          <t>AUGMENT, ENTRY, EXIT, GLOBAL_CHECK, REDUCE, STOCKS_EXIT</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BANDAID_OFF_LOSER_RECOVER_PCT</t>
        </is>
      </c>
      <c r="B259" s="38" t="inlineStr">
        <is>
          <t>0.5</t>
        </is>
      </c>
      <c r="C259" s="38" t="n"/>
      <c r="D259" s="38" t="inlineStr">
        <is>
          <t>AUGMENT, ENTRY, EXIT, GLOBAL_CHECK, REDUCE, STOCKS_EXIT</t>
        </is>
      </c>
      <c r="E259" s="38" t="n"/>
      <c r="F259" s="26" t="n"/>
      <c r="G259" s="38">
        <f>IFERROR(VLOOKUP($A259&amp;"_"&amp;$B259,Results_Deltas!$A$2:$P$15000,5,FALSE),"")</f>
        <v/>
      </c>
      <c r="H259" s="38" t="inlineStr">
        <is>
          <t>Blanket (page end)</t>
        </is>
      </c>
      <c r="I259" s="26" t="n"/>
      <c r="J259" s="26" t="n"/>
      <c r="K259" s="26" t="n"/>
      <c r="L259" s="26" t="inlineStr">
        <is>
          <t>NO</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9" t="inlineStr">
        <is>
          <t>BAND_ARROW_ENABLED</t>
        </is>
      </c>
      <c r="B260" s="40" t="inlineStr">
        <is>
          <t>False</t>
        </is>
      </c>
      <c r="C260" s="38" t="n"/>
      <c r="D260" s="38" t="inlineStr">
        <is>
          <t>GLOBAL_CHECK, STOCKS_EXIT</t>
        </is>
      </c>
      <c r="E260" s="38" t="n"/>
      <c r="F260" s="26" t="n"/>
      <c r="G260" s="38">
        <f>IFERROR(VLOOKUP($A260&amp;"_"&amp;$B260,Results_Deltas!$A$2:$P$15000,5,FALSE),"")</f>
        <v/>
      </c>
      <c r="H260" s="38" t="inlineStr">
        <is>
          <t>Blanket (page end)</t>
        </is>
      </c>
      <c r="I260" s="26" t="n"/>
      <c r="J260" s="26" t="n"/>
      <c r="K260" s="26" t="n"/>
      <c r="L260" s="26" t="inlineStr">
        <is>
          <t>YES</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BAND_ARROW_ENABLED</t>
        </is>
      </c>
      <c r="B261" s="38" t="inlineStr">
        <is>
          <t>True</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YES</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BTC_ACCEL_RAMP_REQUIRE_POSITIVE</t>
        </is>
      </c>
      <c r="B262" s="38" t="inlineStr">
        <is>
          <t>0.0</t>
        </is>
      </c>
      <c r="C262" s="38" t="n"/>
      <c r="D262" s="38" t="inlineStr">
        <is>
          <t>UNIVERSAL (ex-BTC) — ENTRY/EXIT/REENTRY</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7" t="inlineStr">
        <is>
          <t>BTC_ACCEL_RAMP_REQUIRE_POSITIVE</t>
        </is>
      </c>
      <c r="B263" s="38" t="inlineStr">
        <is>
          <t>0.0_ALT</t>
        </is>
      </c>
      <c r="C263" s="38" t="n"/>
      <c r="D263" s="38" t="inlineStr">
        <is>
          <t>UNIVERSAL (ex-BTC) — ENTRY/EXIT/REENTRY</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7" t="inlineStr">
        <is>
          <t>BTC_HARD_BLOCK_OTHER_ACCOUNTS</t>
        </is>
      </c>
      <c r="B264" s="38" t="inlineStr">
        <is>
          <t>0.0</t>
        </is>
      </c>
      <c r="C264" s="38" t="n"/>
      <c r="D264" s="38" t="inlineStr">
        <is>
          <t>UNIVERSAL (ex-BTC) — ENTRY/EXIT/REENTRY</t>
        </is>
      </c>
      <c r="E264" s="38" t="n"/>
      <c r="F264" s="26" t="n"/>
      <c r="G264" s="38">
        <f>IFERROR(VLOOKUP($A264&amp;"_"&amp;$B264,Results_Deltas!$A$2:$P$15000,5,FALSE),"")</f>
        <v/>
      </c>
      <c r="H264" s="38" t="inlineStr">
        <is>
          <t>Blanket (page end)</t>
        </is>
      </c>
      <c r="I264" s="26" t="n"/>
      <c r="J264" s="26" t="n"/>
      <c r="K264" s="26" t="n"/>
      <c r="L264" s="26" t="inlineStr">
        <is>
          <t>NO</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BTC_HARD_BLOCK_OTHER_ACCOUNTS</t>
        </is>
      </c>
      <c r="B265" s="38" t="inlineStr">
        <is>
          <t>0.0_ALT</t>
        </is>
      </c>
      <c r="C265" s="38" t="n"/>
      <c r="D265" s="38" t="inlineStr">
        <is>
          <t>UNIVERSAL (ex-BTC) — ENTRY/EXIT/REENTRY</t>
        </is>
      </c>
      <c r="E265" s="38" t="n"/>
      <c r="F265" s="26" t="n"/>
      <c r="G265" s="38">
        <f>IFERROR(VLOOKUP($A265&amp;"_"&amp;$B265,Results_Deltas!$A$2:$P$15000,5,FALSE),"")</f>
        <v/>
      </c>
      <c r="H265" s="38" t="inlineStr">
        <is>
          <t>Blanket (page end)</t>
        </is>
      </c>
      <c r="I265" s="26" t="n"/>
      <c r="J265" s="26" t="n"/>
      <c r="K265" s="26" t="n"/>
      <c r="L265" s="26" t="inlineStr">
        <is>
          <t>YES</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BTC_ROUND_BANDS_EACH_SIDE</t>
        </is>
      </c>
      <c r="B266" s="38" t="inlineStr">
        <is>
          <t>0.0</t>
        </is>
      </c>
      <c r="C266" s="38" t="n"/>
      <c r="D266" s="38" t="inlineStr">
        <is>
          <t>UNIVERSAL (ex-BTC) — ENTRY/EXIT/REENTRY</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7" t="inlineStr">
        <is>
          <t>BTC_ROUND_BANDS_EACH_SIDE</t>
        </is>
      </c>
      <c r="B267" s="38" t="inlineStr">
        <is>
          <t>0.0_ALT</t>
        </is>
      </c>
      <c r="C267" s="38" t="n"/>
      <c r="D267" s="38" t="inlineStr">
        <is>
          <t>UNIVERSAL (ex-BTC) — ENTRY/EXIT/REENTRY</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COOLDOWN_LOCKS_FILTER_TF</t>
        </is>
      </c>
      <c r="B268" s="38" t="inlineStr">
        <is>
          <t>OFF</t>
        </is>
      </c>
      <c r="C268" s="38" t="n"/>
      <c r="D268" s="38" t="inlineStr">
        <is>
          <t>GLOBAL_CHECK</t>
        </is>
      </c>
      <c r="E268" s="38" t="n"/>
      <c r="F268" s="26" t="n"/>
      <c r="G268" s="38">
        <f>IFERROR(VLOOKUP($A268&amp;"_"&amp;$B268,Results_Deltas!$A$2:$P$15000,5,FALSE),"")</f>
        <v/>
      </c>
      <c r="H268" s="38" t="inlineStr">
        <is>
          <t>Blanket (page end)</t>
        </is>
      </c>
      <c r="I268" s="26" t="n"/>
      <c r="J268" s="26" t="n"/>
      <c r="K268" s="26" t="n"/>
      <c r="L268" s="26" t="inlineStr">
        <is>
          <t>NO</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7" t="inlineStr">
        <is>
          <t>COOLDOWN_LOCKS_FILTER_TF</t>
        </is>
      </c>
      <c r="B269" s="38" t="inlineStr">
        <is>
          <t>D</t>
        </is>
      </c>
      <c r="C269" s="38" t="n"/>
      <c r="D269" s="38" t="inlineStr">
        <is>
          <t>GLOBAL_CHECK</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COOLDOWN_LOCKS_FILTER_TF</t>
        </is>
      </c>
      <c r="B270" s="38" t="inlineStr">
        <is>
          <t>4h</t>
        </is>
      </c>
      <c r="C270" s="38" t="n"/>
      <c r="D270" s="38" t="inlineStr">
        <is>
          <t>GLOBAL_CHECK</t>
        </is>
      </c>
      <c r="E270" s="38" t="n"/>
      <c r="F270" s="26" t="n"/>
      <c r="G270" s="38">
        <f>IFERROR(VLOOKUP($A270&amp;"_"&amp;$B270,Results_Deltas!$A$2:$P$15000,5,FALSE),"")</f>
        <v/>
      </c>
      <c r="H270" s="38" t="inlineStr">
        <is>
          <t>Blanket (page end)</t>
        </is>
      </c>
      <c r="I270" s="26" t="n"/>
      <c r="J270" s="26" t="n"/>
      <c r="K270" s="26" t="n"/>
      <c r="L270" s="26" t="inlineStr">
        <is>
          <t>NO</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COOLDOWN_LOCKS_FILTER_TF</t>
        </is>
      </c>
      <c r="B271" s="38" t="inlineStr">
        <is>
          <t>1h</t>
        </is>
      </c>
      <c r="C271" s="38" t="n"/>
      <c r="D271" s="38" t="inlineStr">
        <is>
          <t>GLOBAL_CHECK</t>
        </is>
      </c>
      <c r="E271" s="38" t="n"/>
      <c r="F271" s="26" t="n"/>
      <c r="G271" s="38">
        <f>IFERROR(VLOOKUP($A271&amp;"_"&amp;$B271,Results_Deltas!$A$2:$P$15000,5,FALSE),"")</f>
        <v/>
      </c>
      <c r="H271" s="38" t="inlineStr">
        <is>
          <t>Blanket (page end)</t>
        </is>
      </c>
      <c r="I271" s="26" t="n"/>
      <c r="J271" s="26" t="n"/>
      <c r="K271" s="26" t="n"/>
      <c r="L271" s="26" t="inlineStr">
        <is>
          <t>YES</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9" t="inlineStr">
        <is>
          <t>COOLDOWN_LOCKS_FILTER_TF</t>
        </is>
      </c>
      <c r="B272" s="40" t="inlineStr">
        <is>
          <t>15m</t>
        </is>
      </c>
      <c r="C272" s="38" t="n"/>
      <c r="D272" s="38" t="inlineStr">
        <is>
          <t>GLOBAL_CHECK</t>
        </is>
      </c>
      <c r="E272" s="38" t="n"/>
      <c r="F272" s="26" t="n"/>
      <c r="G272" s="38">
        <f>IFERROR(VLOOKUP($A272&amp;"_"&amp;$B272,Results_Deltas!$A$2:$P$15000,5,FALSE),"")</f>
        <v/>
      </c>
      <c r="H272" s="38" t="inlineStr">
        <is>
          <t>Blanket (page end)</t>
        </is>
      </c>
      <c r="I272" s="26" t="n"/>
      <c r="J272" s="26" t="n"/>
      <c r="K272" s="26" t="n"/>
      <c r="L272" s="26" t="inlineStr">
        <is>
          <t>NO</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9" t="inlineStr">
        <is>
          <t>CRYPTO_SPIKE_FADE_THRESHOLD_PCT</t>
        </is>
      </c>
      <c r="B273" s="70" t="n">
        <v>0</v>
      </c>
      <c r="C273" s="38" t="n"/>
      <c r="D273" s="38" t="inlineStr">
        <is>
          <t>GLOBAL_CHECK, STOCKS_EXIT</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CRYPTO_SPIKE_FADE_THRESHOLD_PCT</t>
        </is>
      </c>
      <c r="B274" s="38" t="inlineStr">
        <is>
          <t>12.5</t>
        </is>
      </c>
      <c r="C274" s="38" t="n"/>
      <c r="D274" s="38" t="inlineStr">
        <is>
          <t>GLOBAL_CHECK, STOCKS_EXIT</t>
        </is>
      </c>
      <c r="E274" s="38" t="n"/>
      <c r="F274" s="26" t="n"/>
      <c r="G274" s="38">
        <f>IFERROR(VLOOKUP($A274&amp;"_"&amp;$B274,Results_Deltas!$A$2:$P$15000,5,FALSE),"")</f>
        <v/>
      </c>
      <c r="H274" s="38" t="inlineStr">
        <is>
          <t>Blanket (page end)</t>
        </is>
      </c>
      <c r="I274" s="26" t="n"/>
      <c r="J274" s="26" t="n"/>
      <c r="K274" s="26" t="n"/>
      <c r="L274" s="26" t="inlineStr">
        <is>
          <t>NO</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CRYPTO_SPIKE_FADE_THRESHOLD_PCT</t>
        </is>
      </c>
      <c r="B275" s="38" t="inlineStr">
        <is>
          <t>7.5</t>
        </is>
      </c>
      <c r="C275" s="38" t="n"/>
      <c r="D275" s="38" t="inlineStr">
        <is>
          <t>GLOBAL_CHECK, STOCKS_EXIT</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CRYPTO_SPIKE_FADE_THRESHOLD_PCT</t>
        </is>
      </c>
      <c r="B276" s="38" t="inlineStr">
        <is>
          <t>5</t>
        </is>
      </c>
      <c r="C276" s="38" t="n"/>
      <c r="D276" s="38" t="inlineStr">
        <is>
          <t>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DC_MOMENT_STRONG_THRESHOLD</t>
        </is>
      </c>
      <c r="B277" s="70" t="n">
        <v>0</v>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YES</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DC_MOMENT_STRONG_THRESHOLD</t>
        </is>
      </c>
      <c r="B278" s="38" t="inlineStr">
        <is>
          <t>50</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NO</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DC_MOMENT_STRONG_THRESHOLD</t>
        </is>
      </c>
      <c r="B279" s="38" t="inlineStr">
        <is>
          <t>30</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DC_MOMENT_STRONG_THRESHOLD</t>
        </is>
      </c>
      <c r="B280" s="38" t="inlineStr">
        <is>
          <t>20</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DELTA_HTF_GATE</t>
        </is>
      </c>
      <c r="B281" s="38" t="inlineStr">
        <is>
          <t>4h</t>
        </is>
      </c>
      <c r="C281" s="38" t="n"/>
      <c r="D281" s="38" t="inlineStr">
        <is>
          <t>ENTRY, GLOBAL_CHECK, STOCKS_EXIT</t>
        </is>
      </c>
      <c r="E281" s="38" t="n"/>
      <c r="F281" s="26" t="n"/>
      <c r="G281" s="38">
        <f>IFERROR(VLOOKUP($A281&amp;"_"&amp;$B281,Results_Deltas!$A$2:$P$15000,5,FALSE),"")</f>
        <v/>
      </c>
      <c r="H281" s="38" t="inlineStr">
        <is>
          <t>Blanket (page end)</t>
        </is>
      </c>
      <c r="I281" s="26" t="n"/>
      <c r="J281" s="26" t="n"/>
      <c r="K281" s="26" t="n"/>
      <c r="L281" s="26" t="inlineStr">
        <is>
          <t>NO</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DELTA_HTF_GATE</t>
        </is>
      </c>
      <c r="B282" s="38" t="inlineStr">
        <is>
          <t>4h_ALT</t>
        </is>
      </c>
      <c r="C282" s="38" t="n"/>
      <c r="D282" s="38" t="inlineStr">
        <is>
          <t>ENTRY, GLOBAL_CHECK, STOCKS_EXIT</t>
        </is>
      </c>
      <c r="E282" s="38" t="n"/>
      <c r="F282" s="26" t="n"/>
      <c r="G282" s="38">
        <f>IFERROR(VLOOKUP($A282&amp;"_"&amp;$B282,Results_Deltas!$A$2:$P$15000,5,FALSE),"")</f>
        <v/>
      </c>
      <c r="H282" s="38" t="inlineStr">
        <is>
          <t>Blanket (page end)</t>
        </is>
      </c>
      <c r="I282" s="26" t="n"/>
      <c r="J282" s="26" t="n"/>
      <c r="K282" s="26" t="n"/>
      <c r="L282" s="26" t="inlineStr">
        <is>
          <t>YES</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9" t="inlineStr">
        <is>
          <t>DELTA_REENTRY_FILTER_ENABLED</t>
        </is>
      </c>
      <c r="B283" s="40" t="inlineStr">
        <is>
          <t>False</t>
        </is>
      </c>
      <c r="C283" s="38" t="n"/>
      <c r="D283" s="38" t="inlineStr">
        <is>
          <t>ENTRY, GLOBAL_CHECK, STOCKS_EXIT</t>
        </is>
      </c>
      <c r="E283" s="38" t="n"/>
      <c r="F283" s="26" t="n"/>
      <c r="G283" s="38">
        <f>IFERROR(VLOOKUP($A283&amp;"_"&amp;$B283,Results_Deltas!$A$2:$P$15000,5,FALSE),"")</f>
        <v/>
      </c>
      <c r="H283" s="38" t="inlineStr">
        <is>
          <t>Blanket (page end)</t>
        </is>
      </c>
      <c r="I283" s="26" t="n"/>
      <c r="J283" s="26" t="n"/>
      <c r="K283" s="26" t="n"/>
      <c r="L283" s="26" t="inlineStr">
        <is>
          <t>NO</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DELTA_REENTRY_FILTER_ENABLED</t>
        </is>
      </c>
      <c r="B284" s="38" t="inlineStr">
        <is>
          <t>True</t>
        </is>
      </c>
      <c r="C284" s="38" t="n"/>
      <c r="D284" s="38" t="inlineStr">
        <is>
          <t>ENTRY, 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7" t="inlineStr">
        <is>
          <t>DUP_GUARD_FILTER_TF</t>
        </is>
      </c>
      <c r="B285" s="38" t="inlineStr">
        <is>
          <t>OFF</t>
        </is>
      </c>
      <c r="C285" s="38" t="n"/>
      <c r="D285" s="38" t="inlineStr">
        <is>
          <t>GLOBAL_CHECK</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7" t="inlineStr">
        <is>
          <t>DUP_GUARD_FILTER_TF</t>
        </is>
      </c>
      <c r="B286" s="38" t="inlineStr">
        <is>
          <t>D</t>
        </is>
      </c>
      <c r="C286" s="38" t="n"/>
      <c r="D286" s="38" t="inlineStr">
        <is>
          <t>GLOBAL_CHECK</t>
        </is>
      </c>
      <c r="E286" s="38" t="n"/>
      <c r="F286" s="26" t="n"/>
      <c r="G286" s="38">
        <f>IFERROR(VLOOKUP($A286&amp;"_"&amp;$B286,Results_Deltas!$A$2:$P$15000,5,FALSE),"")</f>
        <v/>
      </c>
      <c r="H286" s="38" t="inlineStr">
        <is>
          <t>Blanket (page end)</t>
        </is>
      </c>
      <c r="I286" s="26" t="n"/>
      <c r="J286" s="26" t="n"/>
      <c r="K286" s="26" t="n"/>
      <c r="L286" s="26" t="inlineStr">
        <is>
          <t>NO</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DUP_GUARD_FILTER_TF</t>
        </is>
      </c>
      <c r="B287" s="38" t="inlineStr">
        <is>
          <t>4h</t>
        </is>
      </c>
      <c r="C287" s="38" t="n"/>
      <c r="D287" s="38" t="inlineStr">
        <is>
          <t>GLOBAL_CHECK</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DUP_GUARD_FILTER_TF</t>
        </is>
      </c>
      <c r="B288" s="38" t="inlineStr">
        <is>
          <t>1h</t>
        </is>
      </c>
      <c r="C288" s="38" t="n"/>
      <c r="D288" s="38" t="inlineStr">
        <is>
          <t>GLOBAL_CHECK</t>
        </is>
      </c>
      <c r="E288" s="38" t="n"/>
      <c r="F288" s="26" t="n"/>
      <c r="G288" s="38">
        <f>IFERROR(VLOOKUP($A288&amp;"_"&amp;$B288,Results_Deltas!$A$2:$P$15000,5,FALSE),"")</f>
        <v/>
      </c>
      <c r="H288" s="38" t="inlineStr">
        <is>
          <t>Blanket (page end)</t>
        </is>
      </c>
      <c r="I288" s="26" t="n"/>
      <c r="J288" s="26" t="n"/>
      <c r="K288" s="26" t="n"/>
      <c r="L288" s="26" t="inlineStr">
        <is>
          <t>NO</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DUP_GUARD_FILTER_TF</t>
        </is>
      </c>
      <c r="B289" s="40" t="inlineStr">
        <is>
          <t>15m</t>
        </is>
      </c>
      <c r="C289" s="38" t="n"/>
      <c r="D289" s="38" t="inlineStr">
        <is>
          <t>GLOBAL_CHECK</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EMA_9_21_FILTER_MIN_TFS</t>
        </is>
      </c>
      <c r="B290" s="38" t="inlineStr">
        <is>
          <t>0</t>
        </is>
      </c>
      <c r="C290" s="38" t="n"/>
      <c r="D290" s="38" t="inlineStr">
        <is>
          <t>GLOBAL_CHECK</t>
        </is>
      </c>
      <c r="E290" s="38" t="n"/>
      <c r="F290" s="26" t="n"/>
      <c r="G290" s="38">
        <f>IFERROR(VLOOKUP($A290&amp;"_"&amp;$B290,Results_Deltas!$A$2:$P$15000,5,FALSE),"")</f>
        <v/>
      </c>
      <c r="H290" s="38" t="inlineStr">
        <is>
          <t>Blanket (page end)</t>
        </is>
      </c>
      <c r="I290" s="26" t="n"/>
      <c r="J290" s="26" t="n"/>
      <c r="K290" s="26" t="n"/>
      <c r="L290" s="26" t="inlineStr">
        <is>
          <t>YES</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7" t="inlineStr">
        <is>
          <t>EMA_9_21_FILTER_MIN_TFS</t>
        </is>
      </c>
      <c r="B291" s="38" t="inlineStr">
        <is>
          <t>2</t>
        </is>
      </c>
      <c r="C291" s="38" t="n"/>
      <c r="D291" s="38" t="inlineStr">
        <is>
          <t>GLOBAL_CHECK</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EMA_9_21_FILTER_MIN_TFS</t>
        </is>
      </c>
      <c r="B292" s="38" t="inlineStr">
        <is>
          <t>1</t>
        </is>
      </c>
      <c r="C292" s="38" t="n"/>
      <c r="D292" s="38" t="inlineStr">
        <is>
          <t>GLOBAL_CHECK</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EMA_BLANKET_FILTER_ENABLED</t>
        </is>
      </c>
      <c r="B293" s="38" t="inlineStr">
        <is>
          <t>False</t>
        </is>
      </c>
      <c r="C293" s="38" t="n"/>
      <c r="D293" s="38" t="inlineStr">
        <is>
          <t>GLOBAL_CHECK</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EMA_BLANKET_FILTER_ENABLED</t>
        </is>
      </c>
      <c r="B294" s="40" t="inlineStr">
        <is>
          <t>True</t>
        </is>
      </c>
      <c r="C294" s="38" t="n"/>
      <c r="D294" s="38" t="inlineStr">
        <is>
          <t>GLOBAL_CHECK</t>
        </is>
      </c>
      <c r="E294" s="38" t="n"/>
      <c r="F294" s="26" t="n"/>
      <c r="G294" s="38">
        <f>IFERROR(VLOOKUP($A294&amp;"_"&amp;$B294,Results_Deltas!$A$2:$P$15000,5,FALSE),"")</f>
        <v/>
      </c>
      <c r="H294" s="38" t="inlineStr">
        <is>
          <t>Blanket (page end)</t>
        </is>
      </c>
      <c r="I294" s="26" t="n"/>
      <c r="J294" s="26" t="n"/>
      <c r="K294" s="26" t="n"/>
      <c r="L294" s="26" t="inlineStr">
        <is>
          <t>YES</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EMA_BLANKET_FILTER_MIN_TFS</t>
        </is>
      </c>
      <c r="B295" s="38" t="inlineStr">
        <is>
          <t>0</t>
        </is>
      </c>
      <c r="C295" s="38" t="n"/>
      <c r="D295" s="38" t="inlineStr">
        <is>
          <t>GLOBAL_CHECK</t>
        </is>
      </c>
      <c r="E295" s="38" t="n"/>
      <c r="F295" s="26" t="n"/>
      <c r="G295" s="38">
        <f>IFERROR(VLOOKUP($A295&amp;"_"&amp;$B295,Results_Deltas!$A$2:$P$15000,5,FALSE),"")</f>
        <v/>
      </c>
      <c r="H295" s="38" t="inlineStr">
        <is>
          <t>Blanket (page end)</t>
        </is>
      </c>
      <c r="I295" s="26" t="n"/>
      <c r="J295" s="26" t="n"/>
      <c r="K295" s="26" t="n"/>
      <c r="L295" s="26" t="inlineStr">
        <is>
          <t>NO</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EMA_BLANKET_FILTER_MIN_TFS</t>
        </is>
      </c>
      <c r="B296" s="38" t="inlineStr">
        <is>
          <t>2</t>
        </is>
      </c>
      <c r="C296" s="38" t="n"/>
      <c r="D296" s="38" t="inlineStr">
        <is>
          <t>GLOBAL_CHECK</t>
        </is>
      </c>
      <c r="E296" s="38" t="n"/>
      <c r="F296" s="26" t="n"/>
      <c r="G296" s="38">
        <f>IFERROR(VLOOKUP($A296&amp;"_"&amp;$B296,Results_Deltas!$A$2:$P$15000,5,FALSE),"")</f>
        <v/>
      </c>
      <c r="H296" s="38" t="inlineStr">
        <is>
          <t>Blanket (page end)</t>
        </is>
      </c>
      <c r="I296" s="26" t="n"/>
      <c r="J296" s="26" t="n"/>
      <c r="K296" s="26" t="n"/>
      <c r="L296" s="26" t="inlineStr">
        <is>
          <t>NO</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EMA_BLANKET_FILTER_MIN_TFS</t>
        </is>
      </c>
      <c r="B297" s="38" t="inlineStr">
        <is>
          <t>1</t>
        </is>
      </c>
      <c r="C297" s="38" t="n"/>
      <c r="D297" s="38" t="inlineStr">
        <is>
          <t>GLOBAL_CHECK</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EXECUTE_NOW_SINGLE_GATE_ENFORCE</t>
        </is>
      </c>
      <c r="B298" s="38" t="inlineStr">
        <is>
          <t>0.0</t>
        </is>
      </c>
      <c r="C298" s="38" t="n"/>
      <c r="D298" s="38" t="inlineStr">
        <is>
          <t>ENTRY, GLOBAL_CHECK,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EXECUTE_NOW_SINGLE_GATE_ENFORCE</t>
        </is>
      </c>
      <c r="B299" s="38" t="inlineStr">
        <is>
          <t>0.0_ALT</t>
        </is>
      </c>
      <c r="C299" s="38" t="n"/>
      <c r="D299" s="38" t="inlineStr">
        <is>
          <t>ENTRY, GLOBAL_CHECK, STOCKS_EXIT</t>
        </is>
      </c>
      <c r="E299" s="38" t="n"/>
      <c r="F299" s="26" t="n"/>
      <c r="G299" s="38">
        <f>IFERROR(VLOOKUP($A299&amp;"_"&amp;$B299,Results_Deltas!$A$2:$P$15000,5,FALSE),"")</f>
        <v/>
      </c>
      <c r="H299" s="38" t="inlineStr">
        <is>
          <t>Blanket (page end)</t>
        </is>
      </c>
      <c r="I299" s="26" t="n"/>
      <c r="J299" s="26" t="n"/>
      <c r="K299" s="26" t="n"/>
      <c r="L299" s="26" t="inlineStr">
        <is>
          <t>NO</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EZ_MANAGE_THROTTLER_RATE</t>
        </is>
      </c>
      <c r="B300" s="38" t="inlineStr">
        <is>
          <t>0.0</t>
        </is>
      </c>
      <c r="C300" s="38" t="n"/>
      <c r="D300" s="38" t="inlineStr">
        <is>
          <t>GLOBAL_CHECK,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EZ_MANAGE_THROTTLER_RATE</t>
        </is>
      </c>
      <c r="B301" s="38" t="inlineStr">
        <is>
          <t>0.0_ALT</t>
        </is>
      </c>
      <c r="C301" s="38" t="n"/>
      <c r="D301" s="38" t="inlineStr">
        <is>
          <t>GLOBAL_CHECK,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9" t="inlineStr">
        <is>
          <t>FG_FEAR_THRESHOLD</t>
        </is>
      </c>
      <c r="B302" s="70" t="n">
        <v>0</v>
      </c>
      <c r="C302" s="38" t="n"/>
      <c r="D302" s="38" t="inlineStr">
        <is>
          <t>GLOBAL_CHECK, STOCKS_EXIT</t>
        </is>
      </c>
      <c r="E302" s="38" t="n"/>
      <c r="F302" s="26" t="n"/>
      <c r="G302" s="38">
        <f>IFERROR(VLOOKUP($A302&amp;"_"&amp;$B302,Results_Deltas!$A$2:$P$15000,5,FALSE),"")</f>
        <v/>
      </c>
      <c r="H302" s="38" t="inlineStr">
        <is>
          <t>Blanket (page end)</t>
        </is>
      </c>
      <c r="I302" s="26" t="n"/>
      <c r="J302" s="26" t="n"/>
      <c r="K302" s="26" t="n"/>
      <c r="L302" s="26" t="inlineStr">
        <is>
          <t>YES</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FG_FEAR_THRESHOLD</t>
        </is>
      </c>
      <c r="B303" s="38" t="inlineStr">
        <is>
          <t>31.25</t>
        </is>
      </c>
      <c r="C303" s="38" t="n"/>
      <c r="D303" s="38" t="inlineStr">
        <is>
          <t>GLOBAL_CHECK,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FG_FEAR_THRESHOLD</t>
        </is>
      </c>
      <c r="B304" s="38" t="inlineStr">
        <is>
          <t>18.75</t>
        </is>
      </c>
      <c r="C304" s="38" t="n"/>
      <c r="D304" s="38" t="inlineStr">
        <is>
          <t>GLOBAL_CHECK,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FG_FEAR_THRESHOLD</t>
        </is>
      </c>
      <c r="B305" s="38" t="inlineStr">
        <is>
          <t>12.5</t>
        </is>
      </c>
      <c r="C305" s="38" t="n"/>
      <c r="D305" s="38" t="inlineStr">
        <is>
          <t>GLOBAL_CHECK,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FG_GREED_THRESHOLD</t>
        </is>
      </c>
      <c r="B306" s="70" t="n">
        <v>0</v>
      </c>
      <c r="C306" s="38" t="n"/>
      <c r="D306" s="38" t="inlineStr">
        <is>
          <t>GLOBAL_CHECK,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FG_GREED_THRESHOLD</t>
        </is>
      </c>
      <c r="B307" s="38" t="inlineStr">
        <is>
          <t>93.75</t>
        </is>
      </c>
      <c r="C307" s="38" t="n"/>
      <c r="D307" s="38" t="inlineStr">
        <is>
          <t>GLOBAL_CHECK, STOCKS_EXIT</t>
        </is>
      </c>
      <c r="E307" s="38" t="n"/>
      <c r="F307" s="26" t="n"/>
      <c r="G307" s="38">
        <f>IFERROR(VLOOKUP($A307&amp;"_"&amp;$B307,Results_Deltas!$A$2:$P$15000,5,FALSE),"")</f>
        <v/>
      </c>
      <c r="H307" s="38" t="inlineStr">
        <is>
          <t>Blanket (page end)</t>
        </is>
      </c>
      <c r="I307" s="26" t="n"/>
      <c r="J307" s="26" t="n"/>
      <c r="K307" s="26" t="n"/>
      <c r="L307" s="26" t="inlineStr">
        <is>
          <t>NO</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FG_GREED_THRESHOLD</t>
        </is>
      </c>
      <c r="B308" s="38" t="inlineStr">
        <is>
          <t>56.25</t>
        </is>
      </c>
      <c r="C308" s="38" t="n"/>
      <c r="D308" s="38" t="inlineStr">
        <is>
          <t>GLOBAL_CHECK, STOCKS_EXIT</t>
        </is>
      </c>
      <c r="E308" s="38" t="n"/>
      <c r="F308" s="26" t="n"/>
      <c r="G308" s="38">
        <f>IFERROR(VLOOKUP($A308&amp;"_"&amp;$B308,Results_Deltas!$A$2:$P$15000,5,FALSE),"")</f>
        <v/>
      </c>
      <c r="H308" s="38" t="inlineStr">
        <is>
          <t>Blanket (page end)</t>
        </is>
      </c>
      <c r="I308" s="26" t="n"/>
      <c r="J308" s="26" t="n"/>
      <c r="K308" s="26" t="n"/>
      <c r="L308" s="26" t="inlineStr">
        <is>
          <t>NO</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FG_GREED_THRESHOLD</t>
        </is>
      </c>
      <c r="B309" s="38" t="inlineStr">
        <is>
          <t>37.5</t>
        </is>
      </c>
      <c r="C309" s="38" t="n"/>
      <c r="D309" s="38" t="inlineStr">
        <is>
          <t>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FUNDING_GATE_FILTER_TF</t>
        </is>
      </c>
      <c r="B310" s="38" t="inlineStr">
        <is>
          <t>OFF</t>
        </is>
      </c>
      <c r="C310" s="38" t="n"/>
      <c r="D310" s="38" t="inlineStr">
        <is>
          <t>GLOBAL_CHECK</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FUNDING_GATE_FILTER_TF</t>
        </is>
      </c>
      <c r="B311" s="38" t="inlineStr">
        <is>
          <t>D</t>
        </is>
      </c>
      <c r="C311" s="38" t="n"/>
      <c r="D311" s="38" t="inlineStr">
        <is>
          <t>GLOBAL_CHECK</t>
        </is>
      </c>
      <c r="E311" s="38" t="n"/>
      <c r="F311" s="26" t="n"/>
      <c r="G311" s="38">
        <f>IFERROR(VLOOKUP($A311&amp;"_"&amp;$B311,Results_Deltas!$A$2:$P$15000,5,FALSE),"")</f>
        <v/>
      </c>
      <c r="H311" s="38" t="inlineStr">
        <is>
          <t>Blanket (page end)</t>
        </is>
      </c>
      <c r="I311" s="26" t="n"/>
      <c r="J311" s="26" t="n"/>
      <c r="K311" s="26" t="n"/>
      <c r="L311" s="26" t="inlineStr">
        <is>
          <t>NO</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FUNDING_GATE_FILTER_TF</t>
        </is>
      </c>
      <c r="B312" s="38" t="inlineStr">
        <is>
          <t>4h</t>
        </is>
      </c>
      <c r="C312" s="38" t="n"/>
      <c r="D312" s="38" t="inlineStr">
        <is>
          <t>GLOBAL_CHECK</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FUNDING_GATE_FILTER_TF</t>
        </is>
      </c>
      <c r="B313" s="38" t="inlineStr">
        <is>
          <t>1h</t>
        </is>
      </c>
      <c r="C313" s="38" t="n"/>
      <c r="D313" s="38" t="inlineStr">
        <is>
          <t>GLOBAL_CHECK</t>
        </is>
      </c>
      <c r="E313" s="38" t="n"/>
      <c r="F313" s="26" t="n"/>
      <c r="G313" s="38">
        <f>IFERROR(VLOOKUP($A313&amp;"_"&amp;$B313,Results_Deltas!$A$2:$P$15000,5,FALSE),"")</f>
        <v/>
      </c>
      <c r="H313" s="38" t="inlineStr">
        <is>
          <t>Blanket (page end)</t>
        </is>
      </c>
      <c r="I313" s="26" t="n"/>
      <c r="J313" s="26" t="n"/>
      <c r="K313" s="26" t="n"/>
      <c r="L313" s="26" t="inlineStr">
        <is>
          <t>NO</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9" t="inlineStr">
        <is>
          <t>FUNDING_GATE_FILTER_TF</t>
        </is>
      </c>
      <c r="B314" s="40" t="inlineStr">
        <is>
          <t>15m</t>
        </is>
      </c>
      <c r="C314" s="38" t="n"/>
      <c r="D314" s="38" t="inlineStr">
        <is>
          <t>GLOBAL_CHECK</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FUNDING_GATE_LONG_MAX</t>
        </is>
      </c>
      <c r="B315" s="38" t="inlineStr">
        <is>
          <t>0.0</t>
        </is>
      </c>
      <c r="C315" s="38" t="n"/>
      <c r="D315" s="38" t="inlineStr">
        <is>
          <t>ENTRY, GLOBAL_CHECK, STOCKS_EXIT</t>
        </is>
      </c>
      <c r="E315" s="38" t="n"/>
      <c r="F315" s="26" t="n"/>
      <c r="G315" s="38">
        <f>IFERROR(VLOOKUP($A315&amp;"_"&amp;$B315,Results_Deltas!$A$2:$P$15000,5,FALSE),"")</f>
        <v/>
      </c>
      <c r="H315" s="38" t="inlineStr">
        <is>
          <t>Blanket (page end)</t>
        </is>
      </c>
      <c r="I315" s="26" t="n"/>
      <c r="J315" s="26" t="n"/>
      <c r="K315" s="26" t="n"/>
      <c r="L315" s="26" t="inlineStr">
        <is>
          <t>NO</t>
        </is>
      </c>
      <c r="M315" s="26" t="n"/>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7" t="inlineStr">
        <is>
          <t>FUNDING_GATE_LONG_MAX</t>
        </is>
      </c>
      <c r="B316" s="38" t="inlineStr">
        <is>
          <t>0.0_ALT</t>
        </is>
      </c>
      <c r="C316" s="38" t="n"/>
      <c r="D316" s="38" t="inlineStr">
        <is>
          <t>ENTRY, GLOBAL_CHECK, STOCKS_EXIT</t>
        </is>
      </c>
      <c r="E316" s="38" t="n"/>
      <c r="F316" s="26" t="n"/>
      <c r="G316" s="38">
        <f>IFERROR(VLOOKUP($A316&amp;"_"&amp;$B316,Results_Deltas!$A$2:$P$15000,5,FALSE),"")</f>
        <v/>
      </c>
      <c r="H316" s="38" t="inlineStr">
        <is>
          <t>Blanket (page end)</t>
        </is>
      </c>
      <c r="I316" s="26" t="n"/>
      <c r="J316" s="26" t="n"/>
      <c r="K316" s="26" t="n"/>
      <c r="L316" s="26" t="inlineStr">
        <is>
          <t>YES</t>
        </is>
      </c>
      <c r="M316" s="26" t="n"/>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7" t="inlineStr">
        <is>
          <t>FUNDING_GATE_MTF_REQUIRED</t>
        </is>
      </c>
      <c r="B317" s="38" t="inlineStr">
        <is>
          <t>0.0</t>
        </is>
      </c>
      <c r="C317" s="38" t="n"/>
      <c r="D317" s="38" t="inlineStr">
        <is>
          <t>ENTRY, GLOBAL_CHECK, STOCKS_EXIT</t>
        </is>
      </c>
      <c r="E317" s="38" t="n"/>
      <c r="F317" s="26" t="n"/>
      <c r="G317" s="38">
        <f>IFERROR(VLOOKUP($A317&amp;"_"&amp;$B317,Results_Deltas!$A$2:$P$15000,5,FALSE),"")</f>
        <v/>
      </c>
      <c r="H317" s="38" t="inlineStr">
        <is>
          <t>Blanket (page end)</t>
        </is>
      </c>
      <c r="I317" s="26" t="n"/>
      <c r="J317" s="26" t="n"/>
      <c r="K317" s="26" t="n"/>
      <c r="L317" s="26" t="inlineStr">
        <is>
          <t>NO</t>
        </is>
      </c>
      <c r="M317" s="26" t="n"/>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7" t="inlineStr">
        <is>
          <t>FUNDING_GATE_MTF_REQUIRED</t>
        </is>
      </c>
      <c r="B318" s="38" t="inlineStr">
        <is>
          <t>0.0_ALT</t>
        </is>
      </c>
      <c r="C318" s="38" t="n"/>
      <c r="D318" s="38" t="inlineStr">
        <is>
          <t>ENTRY, GLOBAL_CHECK, STOCKS_EXIT</t>
        </is>
      </c>
      <c r="E318" s="38" t="n"/>
      <c r="F318" s="26" t="n"/>
      <c r="G318" s="38">
        <f>IFERROR(VLOOKUP($A318&amp;"_"&amp;$B318,Results_Deltas!$A$2:$P$15000,5,FALSE),"")</f>
        <v/>
      </c>
      <c r="H318" s="38" t="inlineStr">
        <is>
          <t>Blanket (page end)</t>
        </is>
      </c>
      <c r="I318" s="26" t="n"/>
      <c r="J318" s="26" t="n"/>
      <c r="K318" s="26" t="n"/>
      <c r="L318" s="26" t="inlineStr">
        <is>
          <t>NO</t>
        </is>
      </c>
      <c r="M318" s="26" t="n"/>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7" t="inlineStr">
        <is>
          <t>FUNDING_GATE_SHORT_MIN</t>
        </is>
      </c>
      <c r="B319" s="38" t="inlineStr">
        <is>
          <t>0.0</t>
        </is>
      </c>
      <c r="C319" s="38" t="n"/>
      <c r="D319" s="38" t="inlineStr">
        <is>
          <t>ENTRY, GLOBAL_CHECK, STOCKS_EXIT</t>
        </is>
      </c>
      <c r="E319" s="38" t="n"/>
      <c r="F319" s="26" t="n"/>
      <c r="G319" s="38">
        <f>IFERROR(VLOOKUP($A319&amp;"_"&amp;$B319,Results_Deltas!$A$2:$P$15000,5,FALSE),"")</f>
        <v/>
      </c>
      <c r="H319" s="38" t="inlineStr">
        <is>
          <t>Blanket (page end)</t>
        </is>
      </c>
      <c r="I319" s="26" t="n"/>
      <c r="J319" s="26" t="n"/>
      <c r="K319" s="26" t="n"/>
      <c r="L319" s="26" t="inlineStr">
        <is>
          <t>YES</t>
        </is>
      </c>
      <c r="M319" s="26" t="n"/>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FUNDING_GATE_SHORT_MIN</t>
        </is>
      </c>
      <c r="B320" s="38" t="inlineStr">
        <is>
          <t>0.0_ALT</t>
        </is>
      </c>
      <c r="C320" s="38" t="n"/>
      <c r="D320" s="38" t="inlineStr">
        <is>
          <t>ENTRY, GLOBAL_CHECK, STOCKS_EXIT</t>
        </is>
      </c>
      <c r="E320" s="38" t="n"/>
      <c r="F320" s="26" t="n"/>
      <c r="G320" s="38">
        <f>IFERROR(VLOOKUP($A320&amp;"_"&amp;$B320,Results_Deltas!$A$2:$P$15000,5,FALSE),"")</f>
        <v/>
      </c>
      <c r="H320" s="38" t="inlineStr">
        <is>
          <t>Blanket (page end)</t>
        </is>
      </c>
      <c r="I320" s="26" t="n"/>
      <c r="J320" s="26" t="n"/>
      <c r="K320" s="26" t="n"/>
      <c r="L320" s="26" t="inlineStr">
        <is>
          <t>NO</t>
        </is>
      </c>
      <c r="M320" s="26" t="n"/>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GOLDEN_RULE_BASE_USD</t>
        </is>
      </c>
      <c r="B321" s="38" t="inlineStr">
        <is>
          <t>0.0</t>
        </is>
      </c>
      <c r="C321" s="38" t="n"/>
      <c r="D321" s="38" t="inlineStr">
        <is>
          <t>GLOBAL_CHECK, STOCKS_EXIT</t>
        </is>
      </c>
      <c r="E321" s="38" t="n"/>
      <c r="F321" s="26" t="n"/>
      <c r="G321" s="38">
        <f>IFERROR(VLOOKUP($A321&amp;"_"&amp;$B321,Results_Deltas!$A$2:$P$15000,5,FALSE),"")</f>
        <v/>
      </c>
      <c r="H321" s="38" t="inlineStr">
        <is>
          <t>Blanket (page end)</t>
        </is>
      </c>
      <c r="I321" s="26" t="n"/>
      <c r="J321" s="26" t="n"/>
      <c r="K321" s="26" t="n"/>
      <c r="L321" s="26" t="inlineStr">
        <is>
          <t>YES</t>
        </is>
      </c>
      <c r="M321" s="26" t="n"/>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GOLDEN_RULE_BASE_USD</t>
        </is>
      </c>
      <c r="B322" s="38" t="inlineStr">
        <is>
          <t>0.0_ALT</t>
        </is>
      </c>
      <c r="C322" s="38" t="n"/>
      <c r="D322" s="38" t="inlineStr">
        <is>
          <t>GLOBAL_CHECK, STOCKS_EXIT</t>
        </is>
      </c>
      <c r="E322" s="38" t="n"/>
      <c r="F322" s="26" t="n"/>
      <c r="G322" s="38">
        <f>IFERROR(VLOOKUP($A322&amp;"_"&amp;$B322,Results_Deltas!$A$2:$P$15000,5,FALSE),"")</f>
        <v/>
      </c>
      <c r="H322" s="38" t="inlineStr">
        <is>
          <t>Blanket (page end)</t>
        </is>
      </c>
      <c r="I322" s="26" t="n"/>
      <c r="J322" s="26" t="n"/>
      <c r="K322" s="26" t="n"/>
      <c r="L322" s="26" t="inlineStr">
        <is>
          <t>NO</t>
        </is>
      </c>
      <c r="M322" s="26" t="n"/>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7" t="inlineStr">
        <is>
          <t>GR_FILTER_ALL_ENTRIES</t>
        </is>
      </c>
      <c r="B323" s="38" t="inlineStr">
        <is>
          <t>0.0</t>
        </is>
      </c>
      <c r="C323" s="38" t="n"/>
      <c r="D323" s="38" t="inlineStr">
        <is>
          <t>GLOBAL_CHECK, STOCKS_EXIT</t>
        </is>
      </c>
      <c r="E323" s="38" t="n"/>
      <c r="F323" s="26" t="n"/>
      <c r="G323" s="38">
        <f>IFERROR(VLOOKUP($A323&amp;"_"&amp;$B323,Results_Deltas!$A$2:$P$15000,5,FALSE),"")</f>
        <v/>
      </c>
      <c r="H323" s="38" t="inlineStr">
        <is>
          <t>Blanket (page end)</t>
        </is>
      </c>
      <c r="I323" s="26" t="n"/>
      <c r="J323" s="26" t="n"/>
      <c r="K323" s="26" t="n"/>
      <c r="L323" s="26" t="inlineStr">
        <is>
          <t>NO</t>
        </is>
      </c>
      <c r="M323" s="26" t="n"/>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GR_FILTER_ALL_ENTRIES</t>
        </is>
      </c>
      <c r="B324" s="38" t="inlineStr">
        <is>
          <t>0.0_ALT</t>
        </is>
      </c>
      <c r="C324" s="38" t="n"/>
      <c r="D324" s="38" t="inlineStr">
        <is>
          <t>GLOBAL_CHECK, STOCKS_EXIT</t>
        </is>
      </c>
      <c r="E324" s="38" t="n"/>
      <c r="F324" s="26" t="n"/>
      <c r="G324" s="38">
        <f>IFERROR(VLOOKUP($A324&amp;"_"&amp;$B324,Results_Deltas!$A$2:$P$15000,5,FALSE),"")</f>
        <v/>
      </c>
      <c r="H324" s="38" t="inlineStr">
        <is>
          <t>Blanket (page end)</t>
        </is>
      </c>
      <c r="I324" s="26" t="n"/>
      <c r="J324" s="26" t="n"/>
      <c r="K324" s="26" t="n"/>
      <c r="L324" s="26" t="inlineStr">
        <is>
          <t>NO</t>
        </is>
      </c>
      <c r="M324" s="26" t="n"/>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9" t="inlineStr">
        <is>
          <t>GR_FILTER_VEC_ENABLED</t>
        </is>
      </c>
      <c r="B325" s="40" t="inlineStr">
        <is>
          <t>False</t>
        </is>
      </c>
      <c r="C325" s="38" t="n"/>
      <c r="D325" s="38" t="inlineStr">
        <is>
          <t>GLOBAL_CHECK</t>
        </is>
      </c>
      <c r="E325" s="38" t="n"/>
      <c r="F325" s="26" t="n"/>
      <c r="G325" s="38">
        <f>IFERROR(VLOOKUP($A325&amp;"_"&amp;$B325,Results_Deltas!$A$2:$P$15000,5,FALSE),"")</f>
        <v/>
      </c>
      <c r="H325" s="38" t="inlineStr">
        <is>
          <t>Blanket (page end)</t>
        </is>
      </c>
      <c r="I325" s="26" t="n"/>
      <c r="J325" s="26" t="n"/>
      <c r="K325" s="26" t="n"/>
      <c r="L325" s="26" t="inlineStr">
        <is>
          <t>NO</t>
        </is>
      </c>
      <c r="M325" s="26" t="n"/>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GR_FILTER_VEC_ENABLED</t>
        </is>
      </c>
      <c r="B326" s="38" t="inlineStr">
        <is>
          <t>True</t>
        </is>
      </c>
      <c r="C326" s="38" t="n"/>
      <c r="D326" s="38" t="inlineStr">
        <is>
          <t>GLOBAL_CHECK</t>
        </is>
      </c>
      <c r="E326" s="38" t="n"/>
      <c r="F326" s="26" t="n"/>
      <c r="G326" s="38">
        <f>IFERROR(VLOOKUP($A326&amp;"_"&amp;$B326,Results_Deltas!$A$2:$P$15000,5,FALSE),"")</f>
        <v/>
      </c>
      <c r="H326" s="38" t="inlineStr">
        <is>
          <t>Blanket (page end)</t>
        </is>
      </c>
      <c r="I326" s="26" t="n"/>
      <c r="J326" s="26" t="n"/>
      <c r="K326" s="26" t="n"/>
      <c r="L326" s="26" t="inlineStr">
        <is>
          <t>YES</t>
        </is>
      </c>
      <c r="M326" s="26" t="n"/>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7" t="inlineStr">
        <is>
          <t>GR_FILTER_VEC_MIN_TFS</t>
        </is>
      </c>
      <c r="B327" s="38" t="inlineStr">
        <is>
          <t>0</t>
        </is>
      </c>
      <c r="C327" s="38" t="n"/>
      <c r="D327" s="38" t="inlineStr">
        <is>
          <t>GLOBAL_CHECK</t>
        </is>
      </c>
      <c r="E327" s="38" t="n"/>
      <c r="F327" s="26" t="n"/>
      <c r="G327" s="38">
        <f>IFERROR(VLOOKUP($A327&amp;"_"&amp;$B327,Results_Deltas!$A$2:$P$15000,5,FALSE),"")</f>
        <v/>
      </c>
      <c r="H327" s="38" t="inlineStr">
        <is>
          <t>Blanket (page end)</t>
        </is>
      </c>
      <c r="I327" s="26" t="n"/>
      <c r="J327" s="26" t="n"/>
      <c r="K327" s="26" t="n"/>
      <c r="L327" s="26" t="inlineStr">
        <is>
          <t>NO</t>
        </is>
      </c>
      <c r="M327" s="26" t="n"/>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9" t="inlineStr">
        <is>
          <t>GR_FILTER_VEC_MIN_TFS</t>
        </is>
      </c>
      <c r="B328" s="70" t="n">
        <v>0</v>
      </c>
      <c r="C328" s="38" t="n"/>
      <c r="D328" s="38" t="inlineStr">
        <is>
          <t>GLOBAL_CHECK</t>
        </is>
      </c>
      <c r="E328" s="38" t="n"/>
      <c r="F328" s="26" t="n"/>
      <c r="G328" s="38">
        <f>IFERROR(VLOOKUP($A328&amp;"_"&amp;$B328,Results_Deltas!$A$2:$P$15000,5,FALSE),"")</f>
        <v/>
      </c>
      <c r="H328" s="38" t="inlineStr">
        <is>
          <t>Blanket (page end)</t>
        </is>
      </c>
      <c r="I328" s="26" t="n"/>
      <c r="J328" s="26" t="n"/>
      <c r="K328" s="26" t="n"/>
      <c r="L328" s="26" t="inlineStr">
        <is>
          <t>NO</t>
        </is>
      </c>
      <c r="M328" s="26" t="n"/>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7" t="inlineStr">
        <is>
          <t>GR_FILTER_VEC_MIN_TFS</t>
        </is>
      </c>
      <c r="B329" s="38" t="inlineStr">
        <is>
          <t>1</t>
        </is>
      </c>
      <c r="C329" s="38" t="n"/>
      <c r="D329" s="38" t="inlineStr">
        <is>
          <t>GLOBAL_CHECK</t>
        </is>
      </c>
      <c r="E329" s="38" t="n"/>
      <c r="F329" s="26" t="n"/>
      <c r="G329" s="38">
        <f>IFERROR(VLOOKUP($A329&amp;"_"&amp;$B329,Results_Deltas!$A$2:$P$15000,5,FALSE),"")</f>
        <v/>
      </c>
      <c r="H329" s="38" t="inlineStr">
        <is>
          <t>Blanket (page end)</t>
        </is>
      </c>
      <c r="I329" s="26" t="n"/>
      <c r="J329" s="26" t="n"/>
      <c r="K329" s="26" t="n"/>
      <c r="L329" s="26" t="inlineStr">
        <is>
          <t>NO</t>
        </is>
      </c>
      <c r="M329" s="26" t="n"/>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9" t="inlineStr">
        <is>
          <t>HA_WICK_QUALITY_ENABLED</t>
        </is>
      </c>
      <c r="B330" s="40" t="inlineStr">
        <is>
          <t>False</t>
        </is>
      </c>
      <c r="C330" s="38" t="n"/>
      <c r="D330" s="38" t="inlineStr">
        <is>
          <t>ENTRY, GLOBAL_CHECK, STOCKS_EXIT</t>
        </is>
      </c>
      <c r="E330" s="38" t="n"/>
      <c r="F330" s="26" t="n"/>
      <c r="G330" s="38">
        <f>IFERROR(VLOOKUP($A330&amp;"_"&amp;$B330,Results_Deltas!$A$2:$P$15000,5,FALSE),"")</f>
        <v/>
      </c>
      <c r="H330" s="38" t="inlineStr">
        <is>
          <t>Blanket (page end)</t>
        </is>
      </c>
      <c r="I330" s="26" t="n"/>
      <c r="J330" s="26" t="n"/>
      <c r="K330" s="26" t="n"/>
      <c r="L330" s="26" t="inlineStr">
        <is>
          <t>NO</t>
        </is>
      </c>
      <c r="M330" s="26" t="n"/>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7" t="inlineStr">
        <is>
          <t>HA_WICK_QUALITY_ENABLED</t>
        </is>
      </c>
      <c r="B331" s="38" t="inlineStr">
        <is>
          <t>True</t>
        </is>
      </c>
      <c r="C331" s="38" t="n"/>
      <c r="D331" s="38" t="inlineStr">
        <is>
          <t>ENTRY, GLOBAL_CHECK, STOCKS_EXIT</t>
        </is>
      </c>
      <c r="E331" s="38" t="n"/>
      <c r="F331" s="26" t="n"/>
      <c r="G331" s="38">
        <f>IFERROR(VLOOKUP($A331&amp;"_"&amp;$B331,Results_Deltas!$A$2:$P$15000,5,FALSE),"")</f>
        <v/>
      </c>
      <c r="H331" s="38" t="inlineStr">
        <is>
          <t>Blanket (page end)</t>
        </is>
      </c>
      <c r="I331" s="26" t="n"/>
      <c r="J331" s="26" t="n"/>
      <c r="K331" s="26" t="n"/>
      <c r="L331" s="26" t="inlineStr">
        <is>
          <t>NO</t>
        </is>
      </c>
      <c r="M331" s="26" t="n"/>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9" t="inlineStr">
        <is>
          <t>HA_WICK_QUALITY_SCORE</t>
        </is>
      </c>
      <c r="B332" s="70" t="n">
        <v>0</v>
      </c>
      <c r="C332" s="38" t="n"/>
      <c r="D332" s="38" t="inlineStr">
        <is>
          <t>ENTRY, GLOBAL_CHECK, STOCKS_EXIT</t>
        </is>
      </c>
      <c r="E332" s="38" t="n"/>
      <c r="F332" s="26" t="n"/>
      <c r="G332" s="38">
        <f>IFERROR(VLOOKUP($A332&amp;"_"&amp;$B332,Results_Deltas!$A$2:$P$15000,5,FALSE),"")</f>
        <v/>
      </c>
      <c r="H332" s="38" t="inlineStr">
        <is>
          <t>Blanket (page end)</t>
        </is>
      </c>
      <c r="I332" s="26" t="n"/>
      <c r="J332" s="26" t="n"/>
      <c r="K332" s="26" t="n"/>
      <c r="L332" s="26" t="inlineStr">
        <is>
          <t>NO</t>
        </is>
      </c>
      <c r="M332" s="26" t="n"/>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HA_WICK_QUALITY_SCORE</t>
        </is>
      </c>
      <c r="B333" s="38" t="inlineStr">
        <is>
          <t>15_ALT</t>
        </is>
      </c>
      <c r="C333" s="38" t="n"/>
      <c r="D333" s="38" t="inlineStr">
        <is>
          <t>ENTRY, GLOBAL_CHECK, STOCKS_EXIT</t>
        </is>
      </c>
      <c r="E333" s="38" t="n"/>
      <c r="F333" s="26" t="n"/>
      <c r="G333" s="38">
        <f>IFERROR(VLOOKUP($A333&amp;"_"&amp;$B333,Results_Deltas!$A$2:$P$15000,5,FALSE),"")</f>
        <v/>
      </c>
      <c r="H333" s="38" t="inlineStr">
        <is>
          <t>Blanket (page end)</t>
        </is>
      </c>
      <c r="I333" s="26" t="n"/>
      <c r="J333" s="26" t="n"/>
      <c r="K333" s="26" t="n"/>
      <c r="L333" s="26" t="inlineStr">
        <is>
          <t>YES</t>
        </is>
      </c>
      <c r="M333" s="26" t="n"/>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HA_WICK_QUALITY_TF</t>
        </is>
      </c>
      <c r="B334" s="38" t="inlineStr">
        <is>
          <t>OFF</t>
        </is>
      </c>
      <c r="C334" s="38" t="n"/>
      <c r="D334" s="38" t="inlineStr">
        <is>
          <t>ENTRY, GLOBAL_CHECK, STOCKS_EXIT</t>
        </is>
      </c>
      <c r="E334" s="38" t="n"/>
      <c r="F334" s="26" t="n"/>
      <c r="G334" s="38">
        <f>IFERROR(VLOOKUP($A334&amp;"_"&amp;$B334,Results_Deltas!$A$2:$P$15000,5,FALSE),"")</f>
        <v/>
      </c>
      <c r="H334" s="38" t="inlineStr">
        <is>
          <t>Blanket (page end)</t>
        </is>
      </c>
      <c r="I334" s="26" t="n"/>
      <c r="J334" s="26" t="n"/>
      <c r="K334" s="26" t="n"/>
      <c r="L334" s="26" t="inlineStr">
        <is>
          <t>NO</t>
        </is>
      </c>
      <c r="M334" s="26" t="n"/>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HA_WICK_QUALITY_TF</t>
        </is>
      </c>
      <c r="B335" s="38" t="inlineStr">
        <is>
          <t>D</t>
        </is>
      </c>
      <c r="C335" s="38" t="n"/>
      <c r="D335" s="38" t="inlineStr">
        <is>
          <t>ENTRY, GLOBAL_CHECK, STOCKS_EXIT</t>
        </is>
      </c>
      <c r="E335" s="38" t="n"/>
      <c r="F335" s="26" t="n"/>
      <c r="G335" s="38">
        <f>IFERROR(VLOOKUP($A335&amp;"_"&amp;$B335,Results_Deltas!$A$2:$P$15000,5,FALSE),"")</f>
        <v/>
      </c>
      <c r="H335" s="38" t="inlineStr">
        <is>
          <t>Blanket (page end)</t>
        </is>
      </c>
      <c r="I335" s="26" t="n"/>
      <c r="J335" s="26" t="n"/>
      <c r="K335" s="26" t="n"/>
      <c r="L335" s="26" t="inlineStr">
        <is>
          <t>NO</t>
        </is>
      </c>
      <c r="M335" s="26" t="n"/>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HA_WICK_QUALITY_TF</t>
        </is>
      </c>
      <c r="B336" s="38" t="inlineStr">
        <is>
          <t>4h</t>
        </is>
      </c>
      <c r="C336" s="38" t="n"/>
      <c r="D336" s="38" t="inlineStr">
        <is>
          <t>ENTRY, GLOBAL_CHECK, STOCKS_EXIT</t>
        </is>
      </c>
      <c r="E336" s="38" t="n"/>
      <c r="F336" s="26" t="n"/>
      <c r="G336" s="38">
        <f>IFERROR(VLOOKUP($A336&amp;"_"&amp;$B336,Results_Deltas!$A$2:$P$15000,5,FALSE),"")</f>
        <v/>
      </c>
      <c r="H336" s="38" t="inlineStr">
        <is>
          <t>Blanket (page end)</t>
        </is>
      </c>
      <c r="I336" s="26" t="n"/>
      <c r="J336" s="26" t="n"/>
      <c r="K336" s="26" t="n"/>
      <c r="L336" s="26" t="inlineStr">
        <is>
          <t>NO</t>
        </is>
      </c>
      <c r="M336" s="26" t="n"/>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9" t="inlineStr">
        <is>
          <t>HA_WICK_QUALITY_TF</t>
        </is>
      </c>
      <c r="B337" s="70" t="inlineStr">
        <is>
          <t>15m</t>
        </is>
      </c>
      <c r="C337" s="38" t="n"/>
      <c r="D337" s="38" t="inlineStr">
        <is>
          <t>ENTRY, GLOBAL_CHECK, STOCKS_EXIT</t>
        </is>
      </c>
      <c r="E337" s="38" t="n"/>
      <c r="F337" s="26" t="n"/>
      <c r="G337" s="38">
        <f>IFERROR(VLOOKUP($A337&amp;"_"&amp;$B337,Results_Deltas!$A$2:$P$15000,5,FALSE),"")</f>
        <v/>
      </c>
      <c r="H337" s="38" t="inlineStr">
        <is>
          <t>Blanket (page end)</t>
        </is>
      </c>
      <c r="I337" s="26" t="n"/>
      <c r="J337" s="26" t="n"/>
      <c r="K337" s="26" t="n"/>
      <c r="L337" s="26" t="inlineStr">
        <is>
          <t>YES</t>
        </is>
      </c>
      <c r="M337" s="26" t="n"/>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HA_WICK_QUALITY_TF</t>
        </is>
      </c>
      <c r="B338" s="38" t="inlineStr">
        <is>
          <t>15m</t>
        </is>
      </c>
      <c r="C338" s="38" t="n"/>
      <c r="D338" s="38" t="inlineStr">
        <is>
          <t>ENTRY, GLOBAL_CHECK, STOCKS_EXIT</t>
        </is>
      </c>
      <c r="E338" s="38" t="n"/>
      <c r="F338" s="26" t="n"/>
      <c r="G338" s="38">
        <f>IFERROR(VLOOKUP($A338&amp;"_"&amp;$B338,Results_Deltas!$A$2:$P$15000,5,FALSE),"")</f>
        <v/>
      </c>
      <c r="H338" s="38" t="inlineStr">
        <is>
          <t>Blanket (page end)</t>
        </is>
      </c>
      <c r="I338" s="26" t="n"/>
      <c r="J338" s="26" t="n"/>
      <c r="K338" s="26" t="n"/>
      <c r="L338" s="26" t="inlineStr">
        <is>
          <t>NO</t>
        </is>
      </c>
      <c r="M338" s="26" t="n"/>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HLR_SMA_BAND_PCT</t>
        </is>
      </c>
      <c r="B339" s="38" t="inlineStr">
        <is>
          <t>0</t>
        </is>
      </c>
      <c r="C339" s="38" t="n"/>
      <c r="D339" s="38" t="inlineStr">
        <is>
          <t>ENTRY, GLOBAL_CHECK, STOCKS_EXIT</t>
        </is>
      </c>
      <c r="E339" s="38" t="n"/>
      <c r="F339" s="26" t="n"/>
      <c r="G339" s="38">
        <f>IFERROR(VLOOKUP($A339&amp;"_"&amp;$B339,Results_Deltas!$A$2:$P$15000,5,FALSE),"")</f>
        <v/>
      </c>
      <c r="H339" s="38" t="inlineStr">
        <is>
          <t>Blanket (page end)</t>
        </is>
      </c>
      <c r="I339" s="26" t="n"/>
      <c r="J339" s="26" t="n"/>
      <c r="K339" s="26" t="n"/>
      <c r="L339" s="26" t="inlineStr">
        <is>
          <t>NO</t>
        </is>
      </c>
      <c r="M339" s="26" t="n"/>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7" t="inlineStr">
        <is>
          <t>HLR_SMA_BAND_PCT</t>
        </is>
      </c>
      <c r="B340" s="38" t="inlineStr">
        <is>
          <t>2.0</t>
        </is>
      </c>
      <c r="C340" s="38" t="n"/>
      <c r="D340" s="38" t="inlineStr">
        <is>
          <t>ENTRY, GLOBAL_CHECK, STOCKS_EXIT</t>
        </is>
      </c>
      <c r="E340" s="38" t="n"/>
      <c r="F340" s="26" t="n"/>
      <c r="G340" s="38">
        <f>IFERROR(VLOOKUP($A340&amp;"_"&amp;$B340,Results_Deltas!$A$2:$P$15000,5,FALSE),"")</f>
        <v/>
      </c>
      <c r="H340" s="38" t="inlineStr">
        <is>
          <t>Blanket (page end)</t>
        </is>
      </c>
      <c r="I340" s="26" t="n"/>
      <c r="J340" s="26" t="n"/>
      <c r="K340" s="26" t="n"/>
      <c r="L340" s="26" t="inlineStr">
        <is>
          <t>NO</t>
        </is>
      </c>
      <c r="M340" s="26" t="n"/>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HLR_SMA_BAND_PCT</t>
        </is>
      </c>
      <c r="B341" s="38" t="inlineStr">
        <is>
          <t>1.0</t>
        </is>
      </c>
      <c r="C341" s="38" t="n"/>
      <c r="D341" s="38" t="inlineStr">
        <is>
          <t>ENTRY, GLOBAL_CHECK, STOCKS_EXIT</t>
        </is>
      </c>
      <c r="E341" s="38" t="n"/>
      <c r="F341" s="26" t="n"/>
      <c r="G341" s="38">
        <f>IFERROR(VLOOKUP($A341&amp;"_"&amp;$B341,Results_Deltas!$A$2:$P$15000,5,FALSE),"")</f>
        <v/>
      </c>
      <c r="H341" s="38" t="inlineStr">
        <is>
          <t>Blanket (page end)</t>
        </is>
      </c>
      <c r="I341" s="26" t="n"/>
      <c r="J341" s="26" t="n"/>
      <c r="K341" s="26" t="n"/>
      <c r="L341" s="26" t="inlineStr">
        <is>
          <t>NO</t>
        </is>
      </c>
      <c r="M341" s="26" t="n"/>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7" t="inlineStr">
        <is>
          <t>HLR_SMA_BAND_PCT</t>
        </is>
      </c>
      <c r="B342" s="38" t="inlineStr">
        <is>
          <t>0.5</t>
        </is>
      </c>
      <c r="C342" s="38" t="n"/>
      <c r="D342" s="38" t="inlineStr">
        <is>
          <t>ENTRY, GLOBAL_CHECK, STOCKS_EXIT</t>
        </is>
      </c>
      <c r="E342" s="38" t="n"/>
      <c r="F342" s="26" t="n"/>
      <c r="G342" s="38">
        <f>IFERROR(VLOOKUP($A342&amp;"_"&amp;$B342,Results_Deltas!$A$2:$P$15000,5,FALSE),"")</f>
        <v/>
      </c>
      <c r="H342" s="38" t="inlineStr">
        <is>
          <t>Blanket (page end)</t>
        </is>
      </c>
      <c r="I342" s="26" t="n"/>
      <c r="J342" s="26" t="n"/>
      <c r="K342" s="26" t="n"/>
      <c r="L342" s="26" t="inlineStr">
        <is>
          <t>NO</t>
        </is>
      </c>
      <c r="M342" s="26" t="n"/>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HLR_TOP_MIN_TFS</t>
        </is>
      </c>
      <c r="B343" s="38" t="inlineStr">
        <is>
          <t>0</t>
        </is>
      </c>
      <c r="C343" s="38" t="n"/>
      <c r="D343" s="38" t="inlineStr">
        <is>
          <t>GLOBAL_CHECK, REENTRY, STOCKS_EXIT</t>
        </is>
      </c>
      <c r="E343" s="38" t="n"/>
      <c r="F343" s="26" t="n"/>
      <c r="G343" s="38">
        <f>IFERROR(VLOOKUP($A343&amp;"_"&amp;$B343,Results_Deltas!$A$2:$P$15000,5,FALSE),"")</f>
        <v/>
      </c>
      <c r="H343" s="38" t="inlineStr">
        <is>
          <t>Blanket (page end)</t>
        </is>
      </c>
      <c r="I343" s="26" t="n"/>
      <c r="J343" s="26" t="n"/>
      <c r="K343" s="26" t="n"/>
      <c r="L343" s="26" t="inlineStr">
        <is>
          <t>NO</t>
        </is>
      </c>
      <c r="M343" s="26" t="n"/>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9" t="inlineStr">
        <is>
          <t>HLR_TOP_MIN_TFS</t>
        </is>
      </c>
      <c r="B344" s="70" t="n">
        <v>0</v>
      </c>
      <c r="C344" s="38" t="n"/>
      <c r="D344" s="38" t="inlineStr">
        <is>
          <t>GLOBAL_CHECK, REENTRY, STOCKS_EXIT</t>
        </is>
      </c>
      <c r="E344" s="38" t="n"/>
      <c r="F344" s="26" t="n"/>
      <c r="G344" s="38">
        <f>IFERROR(VLOOKUP($A344&amp;"_"&amp;$B344,Results_Deltas!$A$2:$P$15000,5,FALSE),"")</f>
        <v/>
      </c>
      <c r="H344" s="38" t="inlineStr">
        <is>
          <t>Blanket (page end)</t>
        </is>
      </c>
      <c r="I344" s="26" t="n"/>
      <c r="J344" s="26" t="n"/>
      <c r="K344" s="26" t="n"/>
      <c r="L344" s="26" t="inlineStr">
        <is>
          <t>NO</t>
        </is>
      </c>
      <c r="M344" s="26" t="n"/>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HLR_TOP_MIN_TFS</t>
        </is>
      </c>
      <c r="B345" s="38" t="inlineStr">
        <is>
          <t>1</t>
        </is>
      </c>
      <c r="C345" s="38" t="n"/>
      <c r="D345" s="38" t="inlineStr">
        <is>
          <t>GLOBAL_CHECK, REENTRY, STOCKS_EXIT</t>
        </is>
      </c>
      <c r="E345" s="38" t="n"/>
      <c r="F345" s="26" t="n"/>
      <c r="G345" s="38">
        <f>IFERROR(VLOOKUP($A345&amp;"_"&amp;$B345,Results_Deltas!$A$2:$P$15000,5,FALSE),"")</f>
        <v/>
      </c>
      <c r="H345" s="38" t="inlineStr">
        <is>
          <t>Blanket (page end)</t>
        </is>
      </c>
      <c r="I345" s="26" t="n"/>
      <c r="J345" s="26" t="n"/>
      <c r="K345" s="26" t="n"/>
      <c r="L345" s="26" t="inlineStr">
        <is>
          <t>NO</t>
        </is>
      </c>
      <c r="M345" s="26" t="n"/>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7" t="inlineStr">
        <is>
          <t>HTF4_CONF</t>
        </is>
      </c>
      <c r="B346" s="38" t="inlineStr">
        <is>
          <t>False</t>
        </is>
      </c>
      <c r="C346" s="38" t="n"/>
      <c r="D346" s="38" t="inlineStr">
        <is>
          <t>GLOBAL_CHECK, STOCKS_EXIT</t>
        </is>
      </c>
      <c r="E346" s="38" t="n"/>
      <c r="F346" s="26" t="n"/>
      <c r="G346" s="38">
        <f>IFERROR(VLOOKUP($A346&amp;"_"&amp;$B346,Results_Deltas!$A$2:$P$15000,5,FALSE),"")</f>
        <v/>
      </c>
      <c r="H346" s="38" t="inlineStr">
        <is>
          <t>Blanket (page end)</t>
        </is>
      </c>
      <c r="I346" s="26" t="n"/>
      <c r="J346" s="26" t="n"/>
      <c r="K346" s="26" t="n"/>
      <c r="L346" s="26" t="inlineStr">
        <is>
          <t>YES</t>
        </is>
      </c>
      <c r="M346" s="26" t="n"/>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HTF4_CONF</t>
        </is>
      </c>
      <c r="B347" s="38" t="inlineStr">
        <is>
          <t>False_ALT</t>
        </is>
      </c>
      <c r="C347" s="38" t="n"/>
      <c r="D347" s="38" t="inlineStr">
        <is>
          <t>GLOBAL_CHECK, STOCKS_EXIT</t>
        </is>
      </c>
      <c r="E347" s="38" t="n"/>
      <c r="F347" s="26" t="n"/>
      <c r="G347" s="38">
        <f>IFERROR(VLOOKUP($A347&amp;"_"&amp;$B347,Results_Deltas!$A$2:$P$15000,5,FALSE),"")</f>
        <v/>
      </c>
      <c r="H347" s="38" t="inlineStr">
        <is>
          <t>Blanket (page end)</t>
        </is>
      </c>
      <c r="I347" s="26" t="n"/>
      <c r="J347" s="26" t="n"/>
      <c r="K347" s="26" t="n"/>
      <c r="L347" s="26" t="inlineStr">
        <is>
          <t>NO</t>
        </is>
      </c>
      <c r="M347" s="26" t="n"/>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9" t="inlineStr">
        <is>
          <t>HTF_DIRECTION_GATE_ENABLED</t>
        </is>
      </c>
      <c r="B348" s="40" t="inlineStr">
        <is>
          <t>False</t>
        </is>
      </c>
      <c r="C348" s="38" t="n"/>
      <c r="D348" s="38" t="inlineStr">
        <is>
          <t>ENTRY, GLOBAL_CHECK, STOCKS_EXIT</t>
        </is>
      </c>
      <c r="E348" s="38" t="n"/>
      <c r="F348" s="26" t="n"/>
      <c r="G348" s="38">
        <f>IFERROR(VLOOKUP($A348&amp;"_"&amp;$B348,Results_Deltas!$A$2:$P$15000,5,FALSE),"")</f>
        <v/>
      </c>
      <c r="H348" s="38" t="inlineStr">
        <is>
          <t>Blanket (page end)</t>
        </is>
      </c>
      <c r="I348" s="26" t="n"/>
      <c r="J348" s="26" t="n"/>
      <c r="K348" s="26" t="n"/>
      <c r="L348" s="26" t="inlineStr">
        <is>
          <t>NO</t>
        </is>
      </c>
      <c r="M348" s="26" t="n"/>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HTF_DIRECTION_GATE_ENABLED</t>
        </is>
      </c>
      <c r="B349" s="38" t="inlineStr">
        <is>
          <t>True</t>
        </is>
      </c>
      <c r="C349" s="38" t="n"/>
      <c r="D349" s="38" t="inlineStr">
        <is>
          <t>ENTRY, GLOBAL_CHECK, STOCKS_EXIT</t>
        </is>
      </c>
      <c r="E349" s="38" t="n"/>
      <c r="F349" s="26" t="n"/>
      <c r="G349" s="38">
        <f>IFERROR(VLOOKUP($A349&amp;"_"&amp;$B349,Results_Deltas!$A$2:$P$15000,5,FALSE),"")</f>
        <v/>
      </c>
      <c r="H349" s="38" t="inlineStr">
        <is>
          <t>Blanket (page end)</t>
        </is>
      </c>
      <c r="I349" s="26" t="n"/>
      <c r="J349" s="26" t="n"/>
      <c r="K349" s="26" t="n"/>
      <c r="L349" s="26" t="inlineStr">
        <is>
          <t>NO</t>
        </is>
      </c>
      <c r="M349" s="26" t="n"/>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7" t="inlineStr">
        <is>
          <t>HTF_GATE_BYPASS_RZ</t>
        </is>
      </c>
      <c r="B350" s="38" t="inlineStr">
        <is>
          <t>0.0</t>
        </is>
      </c>
      <c r="C350" s="38" t="n"/>
      <c r="D350" s="38" t="inlineStr">
        <is>
          <t>ENTRY, GLOBAL_CHECK, STOCKS_EXIT</t>
        </is>
      </c>
      <c r="E350" s="38" t="n"/>
      <c r="F350" s="26" t="n"/>
      <c r="G350" s="38">
        <f>IFERROR(VLOOKUP($A350&amp;"_"&amp;$B350,Results_Deltas!$A$2:$P$15000,5,FALSE),"")</f>
        <v/>
      </c>
      <c r="H350" s="38" t="inlineStr">
        <is>
          <t>Blanket (page end)</t>
        </is>
      </c>
      <c r="I350" s="26" t="n"/>
      <c r="J350" s="26" t="n"/>
      <c r="K350" s="26" t="n"/>
      <c r="L350" s="26" t="inlineStr">
        <is>
          <t>NO</t>
        </is>
      </c>
      <c r="M350" s="26" t="n"/>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HTF_GATE_BYPASS_RZ</t>
        </is>
      </c>
      <c r="B351" s="38" t="inlineStr">
        <is>
          <t>0.0_ALT</t>
        </is>
      </c>
      <c r="C351" s="38" t="n"/>
      <c r="D351" s="38" t="inlineStr">
        <is>
          <t>ENTRY, GLOBAL_CHECK, STOCKS_EXIT</t>
        </is>
      </c>
      <c r="E351" s="38" t="n"/>
      <c r="F351" s="26" t="n"/>
      <c r="G351" s="38">
        <f>IFERROR(VLOOKUP($A351&amp;"_"&amp;$B351,Results_Deltas!$A$2:$P$15000,5,FALSE),"")</f>
        <v/>
      </c>
      <c r="H351" s="38" t="inlineStr">
        <is>
          <t>Blanket (page end)</t>
        </is>
      </c>
      <c r="I351" s="26" t="n"/>
      <c r="J351" s="26" t="n"/>
      <c r="K351" s="26" t="n"/>
      <c r="L351" s="26" t="inlineStr">
        <is>
          <t>YES</t>
        </is>
      </c>
      <c r="M351" s="26" t="n"/>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HTF_GATE_D_MANDATORY</t>
        </is>
      </c>
      <c r="B352" s="38" t="inlineStr">
        <is>
          <t>0.0</t>
        </is>
      </c>
      <c r="C352" s="38" t="n"/>
      <c r="D352" s="38" t="inlineStr">
        <is>
          <t>ENTRY, GLOBAL_CHECK, STOCKS_EXIT</t>
        </is>
      </c>
      <c r="E352" s="38" t="n"/>
      <c r="F352" s="26" t="n"/>
      <c r="G352" s="38">
        <f>IFERROR(VLOOKUP($A352&amp;"_"&amp;$B352,Results_Deltas!$A$2:$P$15000,5,FALSE),"")</f>
        <v/>
      </c>
      <c r="H352" s="38" t="inlineStr">
        <is>
          <t>Blanket (page end)</t>
        </is>
      </c>
      <c r="I352" s="26" t="n"/>
      <c r="J352" s="26" t="n"/>
      <c r="K352" s="26" t="n"/>
      <c r="L352" s="26" t="inlineStr">
        <is>
          <t>NO</t>
        </is>
      </c>
      <c r="M352" s="26" t="n"/>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HTF_GATE_D_MANDATORY</t>
        </is>
      </c>
      <c r="B353" s="38" t="inlineStr">
        <is>
          <t>0.0_ALT</t>
        </is>
      </c>
      <c r="C353" s="38" t="n"/>
      <c r="D353" s="38" t="inlineStr">
        <is>
          <t>ENTRY, GLOBAL_CHECK, STOCKS_EXIT</t>
        </is>
      </c>
      <c r="E353" s="38" t="n"/>
      <c r="F353" s="26" t="n"/>
      <c r="G353" s="38">
        <f>IFERROR(VLOOKUP($A353&amp;"_"&amp;$B353,Results_Deltas!$A$2:$P$15000,5,FALSE),"")</f>
        <v/>
      </c>
      <c r="H353" s="38" t="inlineStr">
        <is>
          <t>Blanket (page end)</t>
        </is>
      </c>
      <c r="I353" s="26" t="n"/>
      <c r="J353" s="26" t="n"/>
      <c r="K353" s="26" t="n"/>
      <c r="L353" s="26" t="inlineStr">
        <is>
          <t>YES</t>
        </is>
      </c>
      <c r="M353" s="26" t="n"/>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HTF_GATE_MIN_CONFIRMATIONS</t>
        </is>
      </c>
      <c r="B354" s="38" t="inlineStr">
        <is>
          <t>0.0</t>
        </is>
      </c>
      <c r="C354" s="38" t="n"/>
      <c r="D354" s="38" t="inlineStr">
        <is>
          <t>ENTRY, GLOBAL_CHECK, STOCKS_EXIT</t>
        </is>
      </c>
      <c r="E354" s="38" t="n"/>
      <c r="F354" s="26" t="n"/>
      <c r="G354" s="38">
        <f>IFERROR(VLOOKUP($A354&amp;"_"&amp;$B354,Results_Deltas!$A$2:$P$15000,5,FALSE),"")</f>
        <v/>
      </c>
      <c r="H354" s="38" t="inlineStr">
        <is>
          <t>Blanket (page end)</t>
        </is>
      </c>
      <c r="I354" s="26" t="n"/>
      <c r="J354" s="26" t="n"/>
      <c r="K354" s="26" t="n"/>
      <c r="L354" s="26" t="inlineStr">
        <is>
          <t>NO</t>
        </is>
      </c>
      <c r="M354" s="26" t="n"/>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HTF_GATE_MIN_CONFIRMATIONS</t>
        </is>
      </c>
      <c r="B355" s="38" t="inlineStr">
        <is>
          <t>0.0_ALT</t>
        </is>
      </c>
      <c r="C355" s="38" t="n"/>
      <c r="D355" s="38" t="inlineStr">
        <is>
          <t>ENTRY, GLOBAL_CHECK, STOCKS_EXIT</t>
        </is>
      </c>
      <c r="E355" s="38" t="n"/>
      <c r="F355" s="26" t="n"/>
      <c r="G355" s="38">
        <f>IFERROR(VLOOKUP($A355&amp;"_"&amp;$B355,Results_Deltas!$A$2:$P$15000,5,FALSE),"")</f>
        <v/>
      </c>
      <c r="H355" s="38" t="inlineStr">
        <is>
          <t>Blanket (page end)</t>
        </is>
      </c>
      <c r="I355" s="26" t="n"/>
      <c r="J355" s="26" t="n"/>
      <c r="K355" s="26" t="n"/>
      <c r="L355" s="26" t="inlineStr">
        <is>
          <t>YES</t>
        </is>
      </c>
      <c r="M355" s="26" t="n"/>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HTF_TREND_VETO_BYPASS_ENABLED</t>
        </is>
      </c>
      <c r="B356" s="38" t="inlineStr">
        <is>
          <t>False</t>
        </is>
      </c>
      <c r="C356" s="38" t="n"/>
      <c r="D356" s="38" t="inlineStr">
        <is>
          <t>GLOBAL_CHECK, STOCKS_EXIT</t>
        </is>
      </c>
      <c r="E356" s="38" t="n"/>
      <c r="F356" s="26" t="n"/>
      <c r="G356" s="38">
        <f>IFERROR(VLOOKUP($A356&amp;"_"&amp;$B356,Results_Deltas!$A$2:$P$15000,5,FALSE),"")</f>
        <v/>
      </c>
      <c r="H356" s="38" t="inlineStr">
        <is>
          <t>Blanket (page end)</t>
        </is>
      </c>
      <c r="I356" s="26" t="n"/>
      <c r="J356" s="26" t="n"/>
      <c r="K356" s="26" t="n"/>
      <c r="L356" s="26" t="inlineStr">
        <is>
          <t>NO</t>
        </is>
      </c>
      <c r="M356" s="26" t="n"/>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9" t="inlineStr">
        <is>
          <t>HTF_TREND_VETO_BYPASS_ENABLED</t>
        </is>
      </c>
      <c r="B357" s="70" t="b">
        <v>0</v>
      </c>
      <c r="C357" s="38" t="n"/>
      <c r="D357" s="38" t="inlineStr">
        <is>
          <t>GLOBAL_CHECK, STOCKS_EXIT</t>
        </is>
      </c>
      <c r="E357" s="38" t="n"/>
      <c r="F357" s="26" t="n"/>
      <c r="G357" s="38">
        <f>IFERROR(VLOOKUP($A357&amp;"_"&amp;$B357,Results_Deltas!$A$2:$P$15000,5,FALSE),"")</f>
        <v/>
      </c>
      <c r="H357" s="38" t="inlineStr">
        <is>
          <t>Blanket (page end)</t>
        </is>
      </c>
      <c r="I357" s="26" t="n"/>
      <c r="J357" s="26" t="n"/>
      <c r="K357" s="26" t="n"/>
      <c r="L357" s="26" t="inlineStr">
        <is>
          <t>YES</t>
        </is>
      </c>
      <c r="M357" s="26" t="n"/>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7" t="inlineStr">
        <is>
          <t>HTF_TREND_VETO_BYPASS_REASONS</t>
        </is>
      </c>
      <c r="B358" s="38" t="inlineStr">
        <is>
          <t>0.0</t>
        </is>
      </c>
      <c r="C358" s="38" t="n"/>
      <c r="D358" s="38" t="inlineStr">
        <is>
          <t>GLOBAL_CHECK, STOCKS_EXIT</t>
        </is>
      </c>
      <c r="E358" s="38" t="n"/>
      <c r="F358" s="26" t="n"/>
      <c r="G358" s="38">
        <f>IFERROR(VLOOKUP($A358&amp;"_"&amp;$B358,Results_Deltas!$A$2:$P$15000,5,FALSE),"")</f>
        <v/>
      </c>
      <c r="H358" s="38" t="inlineStr">
        <is>
          <t>Blanket (page end)</t>
        </is>
      </c>
      <c r="I358" s="26" t="n"/>
      <c r="J358" s="26" t="n"/>
      <c r="K358" s="26" t="n"/>
      <c r="L358" s="26" t="inlineStr">
        <is>
          <t>NO</t>
        </is>
      </c>
      <c r="M358" s="26" t="n"/>
      <c r="N358" s="26" t="n"/>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HTF_TREND_VETO_BYPASS_REASONS</t>
        </is>
      </c>
      <c r="B359" s="38" t="inlineStr">
        <is>
          <t>0.0_ALT</t>
        </is>
      </c>
      <c r="C359" s="38" t="n"/>
      <c r="D359" s="38" t="inlineStr">
        <is>
          <t>GLOBAL_CHECK, STOCKS_EXIT</t>
        </is>
      </c>
      <c r="E359" s="38" t="n"/>
      <c r="F359" s="26" t="n"/>
      <c r="G359" s="38">
        <f>IFERROR(VLOOKUP($A359&amp;"_"&amp;$B359,Results_Deltas!$A$2:$P$15000,5,FALSE),"")</f>
        <v/>
      </c>
      <c r="H359" s="38" t="inlineStr">
        <is>
          <t>Blanket (page end)</t>
        </is>
      </c>
      <c r="I359" s="26" t="n"/>
      <c r="J359" s="26" t="n"/>
      <c r="K359" s="26" t="n"/>
      <c r="L359" s="26" t="inlineStr">
        <is>
          <t>YES</t>
        </is>
      </c>
      <c r="M359" s="26" t="n"/>
      <c r="N359" s="26" t="n"/>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LEADERBOARD_FILTER</t>
        </is>
      </c>
      <c r="B360" s="38" t="inlineStr">
        <is>
          <t>False</t>
        </is>
      </c>
      <c r="C360" s="38" t="n"/>
      <c r="D360" s="38" t="inlineStr">
        <is>
          <t>AUGMENT, ENTRY, EXIT, GLOBAL_CHECK, REDUCE, STOCKS_EXIT</t>
        </is>
      </c>
      <c r="E360" s="38" t="n"/>
      <c r="F360" s="26" t="n"/>
      <c r="G360" s="38">
        <f>IFERROR(VLOOKUP($A360&amp;"_"&amp;$B360,Results_Deltas!$A$2:$P$15000,5,FALSE),"")</f>
        <v/>
      </c>
      <c r="H360" s="38" t="inlineStr">
        <is>
          <t>Blanket (page end)</t>
        </is>
      </c>
      <c r="I360" s="26" t="n"/>
      <c r="J360" s="26" t="n"/>
      <c r="K360" s="26" t="n"/>
      <c r="L360" s="26" t="inlineStr">
        <is>
          <t>NO</t>
        </is>
      </c>
      <c r="M360" s="26" t="n"/>
      <c r="N360" s="26" t="n"/>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LEADERBOARD_FILTER</t>
        </is>
      </c>
      <c r="B361" s="38" t="inlineStr">
        <is>
          <t>False_ALT</t>
        </is>
      </c>
      <c r="C361" s="38" t="n"/>
      <c r="D361" s="38" t="inlineStr">
        <is>
          <t>AUGMENT, ENTRY, EXIT, GLOBAL_CHECK, REDUCE, STOCKS_EXIT</t>
        </is>
      </c>
      <c r="E361" s="38" t="n"/>
      <c r="F361" s="26" t="n"/>
      <c r="G361" s="38">
        <f>IFERROR(VLOOKUP($A361&amp;"_"&amp;$B361,Results_Deltas!$A$2:$P$15000,5,FALSE),"")</f>
        <v/>
      </c>
      <c r="H361" s="38" t="inlineStr">
        <is>
          <t>Blanket (page end)</t>
        </is>
      </c>
      <c r="I361" s="26" t="n"/>
      <c r="J361" s="26" t="n"/>
      <c r="K361" s="26" t="n"/>
      <c r="L361" s="26" t="inlineStr">
        <is>
          <t>NO</t>
        </is>
      </c>
      <c r="M361" s="26" t="n"/>
      <c r="N361" s="26" t="n"/>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9" t="inlineStr">
        <is>
          <t>LH_HL_FILTER_ENABLED</t>
        </is>
      </c>
      <c r="B362" s="40" t="inlineStr">
        <is>
          <t>False</t>
        </is>
      </c>
      <c r="C362" s="38" t="n"/>
      <c r="D362" s="38" t="inlineStr">
        <is>
          <t>ENTRY, GLOBAL_CHECK, STOCKS_EXIT</t>
        </is>
      </c>
      <c r="E362" s="38" t="n"/>
      <c r="F362" s="26" t="n"/>
      <c r="G362" s="38">
        <f>IFERROR(VLOOKUP($A362&amp;"_"&amp;$B362,Results_Deltas!$A$2:$P$15000,5,FALSE),"")</f>
        <v/>
      </c>
      <c r="H362" s="38" t="inlineStr">
        <is>
          <t>Blanket (page end)</t>
        </is>
      </c>
      <c r="I362" s="26" t="n"/>
      <c r="J362" s="26" t="n"/>
      <c r="K362" s="26" t="n"/>
      <c r="L362" s="26" t="inlineStr">
        <is>
          <t>NO</t>
        </is>
      </c>
      <c r="M362" s="26" t="n"/>
      <c r="N362" s="26" t="n"/>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LH_HL_FILTER_ENABLED</t>
        </is>
      </c>
      <c r="B363" s="38" t="inlineStr">
        <is>
          <t>True</t>
        </is>
      </c>
      <c r="C363" s="38" t="n"/>
      <c r="D363" s="38" t="inlineStr">
        <is>
          <t>ENTRY, GLOBAL_CHECK, STOCKS_EXIT</t>
        </is>
      </c>
      <c r="E363" s="38" t="n"/>
      <c r="F363" s="26" t="n"/>
      <c r="G363" s="38">
        <f>IFERROR(VLOOKUP($A363&amp;"_"&amp;$B363,Results_Deltas!$A$2:$P$15000,5,FALSE),"")</f>
        <v/>
      </c>
      <c r="H363" s="38" t="inlineStr">
        <is>
          <t>Blanket (page end)</t>
        </is>
      </c>
      <c r="I363" s="26" t="n"/>
      <c r="J363" s="26" t="n"/>
      <c r="K363" s="26" t="n"/>
      <c r="L363" s="26" t="inlineStr">
        <is>
          <t>NO</t>
        </is>
      </c>
      <c r="M363" s="26" t="n"/>
      <c r="N363" s="26" t="n"/>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9" t="inlineStr">
        <is>
          <t>LH_HL_FILTER_MODE</t>
        </is>
      </c>
      <c r="B364" s="40" t="inlineStr">
        <is>
          <t>STRICT_2BAR</t>
        </is>
      </c>
      <c r="C364" s="38" t="n"/>
      <c r="D364" s="38" t="inlineStr">
        <is>
          <t>ENTRY, GLOBAL_CHECK, STOCKS_EXIT</t>
        </is>
      </c>
      <c r="E364" s="38" t="n"/>
      <c r="F364" s="26" t="n"/>
      <c r="G364" s="38">
        <f>IFERROR(VLOOKUP($A364&amp;"_"&amp;$B364,Results_Deltas!$A$2:$P$15000,5,FALSE),"")</f>
        <v/>
      </c>
      <c r="H364" s="38" t="inlineStr">
        <is>
          <t>Blanket (page end)</t>
        </is>
      </c>
      <c r="I364" s="26" t="n"/>
      <c r="J364" s="26" t="n"/>
      <c r="K364" s="26" t="n"/>
      <c r="L364" s="26" t="inlineStr">
        <is>
          <t>NO</t>
        </is>
      </c>
      <c r="M364" s="26" t="n"/>
      <c r="N364" s="26" t="n"/>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LH_HL_FILTER_MODE</t>
        </is>
      </c>
      <c r="B365" s="38" t="inlineStr">
        <is>
          <t>STRICT_2BAR_ALT</t>
        </is>
      </c>
      <c r="C365" s="38" t="n"/>
      <c r="D365" s="38" t="inlineStr">
        <is>
          <t>ENTRY, GLOBAL_CHECK, STOCKS_EXIT</t>
        </is>
      </c>
      <c r="E365" s="38" t="n"/>
      <c r="F365" s="26" t="n"/>
      <c r="G365" s="38">
        <f>IFERROR(VLOOKUP($A365&amp;"_"&amp;$B365,Results_Deltas!$A$2:$P$15000,5,FALSE),"")</f>
        <v/>
      </c>
      <c r="H365" s="38" t="inlineStr">
        <is>
          <t>Blanket (page end)</t>
        </is>
      </c>
      <c r="I365" s="26" t="n"/>
      <c r="J365" s="26" t="n"/>
      <c r="K365" s="26" t="n"/>
      <c r="L365" s="26" t="inlineStr">
        <is>
          <t>YES</t>
        </is>
      </c>
      <c r="M365" s="26" t="n"/>
      <c r="N365" s="26" t="n"/>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9" t="inlineStr">
        <is>
          <t>LH_HL_FILTER_REQUIRE_BOTH</t>
        </is>
      </c>
      <c r="B366" s="40" t="inlineStr">
        <is>
          <t>False</t>
        </is>
      </c>
      <c r="C366" s="38" t="n"/>
      <c r="D366" s="38" t="inlineStr">
        <is>
          <t>ENTRY, GLOBAL_CHECK, STOCKS_EXIT</t>
        </is>
      </c>
      <c r="E366" s="38" t="n"/>
      <c r="F366" s="26" t="n"/>
      <c r="G366" s="38">
        <f>IFERROR(VLOOKUP($A366&amp;"_"&amp;$B366,Results_Deltas!$A$2:$P$15000,5,FALSE),"")</f>
        <v/>
      </c>
      <c r="H366" s="38" t="inlineStr">
        <is>
          <t>Blanket (page end)</t>
        </is>
      </c>
      <c r="I366" s="26" t="n"/>
      <c r="J366" s="26" t="n"/>
      <c r="K366" s="26" t="n"/>
      <c r="L366" s="26" t="inlineStr">
        <is>
          <t>NO</t>
        </is>
      </c>
      <c r="M366" s="26" t="n"/>
      <c r="N366" s="26" t="n"/>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7" t="inlineStr">
        <is>
          <t>LH_HL_FILTER_REQUIRE_BOTH</t>
        </is>
      </c>
      <c r="B367" s="38" t="inlineStr">
        <is>
          <t>False_ALT</t>
        </is>
      </c>
      <c r="C367" s="38" t="n"/>
      <c r="D367" s="38" t="inlineStr">
        <is>
          <t>ENTRY, GLOBAL_CHECK, STOCKS_EXIT</t>
        </is>
      </c>
      <c r="E367" s="38" t="n"/>
      <c r="F367" s="26" t="n"/>
      <c r="G367" s="38">
        <f>IFERROR(VLOOKUP($A367&amp;"_"&amp;$B367,Results_Deltas!$A$2:$P$15000,5,FALSE),"")</f>
        <v/>
      </c>
      <c r="H367" s="38" t="inlineStr">
        <is>
          <t>Blanket (page end)</t>
        </is>
      </c>
      <c r="I367" s="26" t="n"/>
      <c r="J367" s="26" t="n"/>
      <c r="K367" s="26" t="n"/>
      <c r="L367" s="26" t="inlineStr">
        <is>
          <t>NO</t>
        </is>
      </c>
      <c r="M367" s="26" t="n"/>
      <c r="N367" s="26" t="n"/>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9" t="inlineStr">
        <is>
          <t>LIVE_VEC_EMERGENCY_BRAKE_ENABLED</t>
        </is>
      </c>
      <c r="B368" s="40" t="inlineStr">
        <is>
          <t>False</t>
        </is>
      </c>
      <c r="C368" s="38" t="n"/>
      <c r="D368" s="38" t="inlineStr">
        <is>
          <t>GLOBAL_CHECK, STOCKS_EXIT</t>
        </is>
      </c>
      <c r="E368" s="38" t="n"/>
      <c r="F368" s="26" t="n"/>
      <c r="G368" s="38">
        <f>IFERROR(VLOOKUP($A368&amp;"_"&amp;$B368,Results_Deltas!$A$2:$P$15000,5,FALSE),"")</f>
        <v/>
      </c>
      <c r="H368" s="38" t="inlineStr">
        <is>
          <t>Blanket (page end)</t>
        </is>
      </c>
      <c r="I368" s="26" t="n"/>
      <c r="J368" s="26" t="n"/>
      <c r="K368" s="26" t="n"/>
      <c r="L368" s="26" t="inlineStr">
        <is>
          <t>YES</t>
        </is>
      </c>
      <c r="M368" s="26" t="n"/>
      <c r="N368" s="26" t="n"/>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7" t="inlineStr">
        <is>
          <t>LIVE_VEC_EMERGENCY_BRAKE_ENABLED</t>
        </is>
      </c>
      <c r="B369" s="38" t="inlineStr">
        <is>
          <t>True</t>
        </is>
      </c>
      <c r="C369" s="38" t="n"/>
      <c r="D369" s="38" t="inlineStr">
        <is>
          <t>GLOBAL_CHECK, STOCKS_EXIT</t>
        </is>
      </c>
      <c r="E369" s="38" t="n"/>
      <c r="F369" s="26" t="n"/>
      <c r="G369" s="38">
        <f>IFERROR(VLOOKUP($A369&amp;"_"&amp;$B369,Results_Deltas!$A$2:$P$15000,5,FALSE),"")</f>
        <v/>
      </c>
      <c r="H369" s="38" t="inlineStr">
        <is>
          <t>Blanket (page end)</t>
        </is>
      </c>
      <c r="I369" s="26" t="n"/>
      <c r="J369" s="26" t="n"/>
      <c r="K369" s="26" t="n"/>
      <c r="L369" s="26" t="inlineStr">
        <is>
          <t>NO</t>
        </is>
      </c>
      <c r="M369" s="26" t="n"/>
      <c r="N369" s="26" t="n"/>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9" t="inlineStr">
        <is>
          <t>LR_BAND_LADDER_STOCH_EXTREME</t>
        </is>
      </c>
      <c r="B370" s="40" t="inlineStr">
        <is>
          <t>30.0</t>
        </is>
      </c>
      <c r="C370" s="38" t="n"/>
      <c r="D370" s="38" t="inlineStr">
        <is>
          <t>GLOBAL_CHECK, STOCKS_EXIT</t>
        </is>
      </c>
      <c r="E370" s="38" t="n"/>
      <c r="F370" s="26" t="n"/>
      <c r="G370" s="38">
        <f>IFERROR(VLOOKUP($A370&amp;"_"&amp;$B370,Results_Deltas!$A$2:$P$15000,5,FALSE),"")</f>
        <v/>
      </c>
      <c r="H370" s="38" t="inlineStr">
        <is>
          <t>Blanket (page end)</t>
        </is>
      </c>
      <c r="I370" s="26" t="n"/>
      <c r="J370" s="26" t="n"/>
      <c r="K370" s="26" t="n"/>
      <c r="L370" s="26" t="inlineStr">
        <is>
          <t>YES</t>
        </is>
      </c>
      <c r="M370" s="26" t="n"/>
      <c r="N370" s="26" t="n"/>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LR_BAND_LADDER_STOCH_EXTREME</t>
        </is>
      </c>
      <c r="B371" s="38" t="inlineStr">
        <is>
          <t>30.0_ALT</t>
        </is>
      </c>
      <c r="C371" s="38" t="n"/>
      <c r="D371" s="38" t="inlineStr">
        <is>
          <t>GLOBAL_CHECK, STOCKS_EXIT</t>
        </is>
      </c>
      <c r="E371" s="38" t="n"/>
      <c r="F371" s="26" t="n"/>
      <c r="G371" s="38">
        <f>IFERROR(VLOOKUP($A371&amp;"_"&amp;$B371,Results_Deltas!$A$2:$P$15000,5,FALSE),"")</f>
        <v/>
      </c>
      <c r="H371" s="38" t="inlineStr">
        <is>
          <t>Blanket (page end)</t>
        </is>
      </c>
      <c r="I371" s="26" t="n"/>
      <c r="J371" s="26" t="n"/>
      <c r="K371" s="26" t="n"/>
      <c r="L371" s="26" t="inlineStr">
        <is>
          <t>NO</t>
        </is>
      </c>
      <c r="M371" s="26" t="n"/>
      <c r="N371" s="26" t="n"/>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LR_BAND_LADDER_TF_BOTTOM</t>
        </is>
      </c>
      <c r="B372" s="38" t="inlineStr">
        <is>
          <t>0</t>
        </is>
      </c>
      <c r="C372" s="38" t="n"/>
      <c r="D372" s="38" t="inlineStr">
        <is>
          <t>GLOBAL_CHECK, STOCKS_EXIT</t>
        </is>
      </c>
      <c r="E372" s="38" t="n"/>
      <c r="F372" s="26" t="n"/>
      <c r="G372" s="38">
        <f>IFERROR(VLOOKUP($A372&amp;"_"&amp;$B372,Results_Deltas!$A$2:$P$15000,5,FALSE),"")</f>
        <v/>
      </c>
      <c r="H372" s="38" t="inlineStr">
        <is>
          <t>Blanket (page end)</t>
        </is>
      </c>
      <c r="I372" s="26" t="n"/>
      <c r="J372" s="26" t="n"/>
      <c r="K372" s="26" t="n"/>
      <c r="L372" s="26" t="inlineStr">
        <is>
          <t>YES</t>
        </is>
      </c>
      <c r="M372" s="26" t="n"/>
      <c r="N372" s="26" t="n"/>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LR_BAND_LADDER_TF_BOTTOM</t>
        </is>
      </c>
      <c r="B373" s="38" t="inlineStr">
        <is>
          <t>1</t>
        </is>
      </c>
      <c r="C373" s="38" t="n"/>
      <c r="D373" s="38" t="inlineStr">
        <is>
          <t>GLOBAL_CHECK, STOCKS_EXIT</t>
        </is>
      </c>
      <c r="E373" s="38" t="n"/>
      <c r="F373" s="26" t="n"/>
      <c r="G373" s="38">
        <f>IFERROR(VLOOKUP($A373&amp;"_"&amp;$B373,Results_Deltas!$A$2:$P$15000,5,FALSE),"")</f>
        <v/>
      </c>
      <c r="H373" s="38" t="inlineStr">
        <is>
          <t>Blanket (page end)</t>
        </is>
      </c>
      <c r="I373" s="26" t="n"/>
      <c r="J373" s="26" t="n"/>
      <c r="K373" s="26" t="n"/>
      <c r="L373" s="26" t="inlineStr">
        <is>
          <t>NO</t>
        </is>
      </c>
      <c r="M373" s="26" t="n"/>
      <c r="N373" s="26" t="n"/>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LR_BAND_LADDER_TF_TOP</t>
        </is>
      </c>
      <c r="B374" s="38" t="inlineStr">
        <is>
          <t>0</t>
        </is>
      </c>
      <c r="C374" s="38" t="n"/>
      <c r="D374" s="38" t="inlineStr">
        <is>
          <t>GLOBAL_CHECK, STOCKS_EXIT</t>
        </is>
      </c>
      <c r="E374" s="38" t="n"/>
      <c r="F374" s="26" t="n"/>
      <c r="G374" s="38">
        <f>IFERROR(VLOOKUP($A374&amp;"_"&amp;$B374,Results_Deltas!$A$2:$P$15000,5,FALSE),"")</f>
        <v/>
      </c>
      <c r="H374" s="38" t="inlineStr">
        <is>
          <t>Blanket (page end)</t>
        </is>
      </c>
      <c r="I374" s="26" t="n"/>
      <c r="J374" s="26" t="n"/>
      <c r="K374" s="26" t="n"/>
      <c r="L374" s="26" t="inlineStr">
        <is>
          <t>YES</t>
        </is>
      </c>
      <c r="M374" s="26" t="n"/>
      <c r="N374" s="26" t="n"/>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LR_BAND_LADDER_TF_TOP</t>
        </is>
      </c>
      <c r="B375" s="38" t="inlineStr">
        <is>
          <t>1</t>
        </is>
      </c>
      <c r="C375" s="38" t="n"/>
      <c r="D375" s="38" t="inlineStr">
        <is>
          <t>GLOBAL_CHECK, STOCKS_EXIT</t>
        </is>
      </c>
      <c r="E375" s="38" t="n"/>
      <c r="F375" s="26" t="n"/>
      <c r="G375" s="38">
        <f>IFERROR(VLOOKUP($A375&amp;"_"&amp;$B375,Results_Deltas!$A$2:$P$15000,5,FALSE),"")</f>
        <v/>
      </c>
      <c r="H375" s="38" t="inlineStr">
        <is>
          <t>Blanket (page end)</t>
        </is>
      </c>
      <c r="I375" s="26" t="n"/>
      <c r="J375" s="26" t="n"/>
      <c r="K375" s="26" t="n"/>
      <c r="L375" s="26" t="inlineStr">
        <is>
          <t>NO</t>
        </is>
      </c>
      <c r="M375" s="26" t="n"/>
      <c r="N375" s="26" t="n"/>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9" t="inlineStr">
        <is>
          <t>MANDATORY_REENTRY_WT_FILTER_MIN_TFS</t>
        </is>
      </c>
      <c r="B376" s="70" t="n">
        <v>0</v>
      </c>
      <c r="C376" s="38" t="n"/>
      <c r="D376" s="38" t="inlineStr">
        <is>
          <t>GLOBAL_CHECK, STOCKS_EXIT</t>
        </is>
      </c>
      <c r="E376" s="38" t="n"/>
      <c r="F376" s="26" t="n"/>
      <c r="G376" s="38">
        <f>IFERROR(VLOOKUP($A376&amp;"_"&amp;$B376,Results_Deltas!$A$2:$P$15000,5,FALSE),"")</f>
        <v/>
      </c>
      <c r="H376" s="38" t="inlineStr">
        <is>
          <t>Blanket (page end)</t>
        </is>
      </c>
      <c r="I376" s="26" t="n"/>
      <c r="J376" s="26" t="n"/>
      <c r="K376" s="26" t="n"/>
      <c r="L376" s="26" t="inlineStr">
        <is>
          <t>NO</t>
        </is>
      </c>
      <c r="M376" s="26" t="n"/>
      <c r="N376" s="26" t="n"/>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MANDATORY_REENTRY_WT_FILTER_MIN_TFS</t>
        </is>
      </c>
      <c r="B377" s="38" t="inlineStr">
        <is>
          <t>3</t>
        </is>
      </c>
      <c r="C377" s="38" t="n"/>
      <c r="D377" s="38" t="inlineStr">
        <is>
          <t>GLOBAL_CHECK, STOCKS_EXIT</t>
        </is>
      </c>
      <c r="E377" s="38" t="n"/>
      <c r="F377" s="26" t="n"/>
      <c r="G377" s="38">
        <f>IFERROR(VLOOKUP($A377&amp;"_"&amp;$B377,Results_Deltas!$A$2:$P$15000,5,FALSE),"")</f>
        <v/>
      </c>
      <c r="H377" s="38" t="inlineStr">
        <is>
          <t>Blanket (page end)</t>
        </is>
      </c>
      <c r="I377" s="26" t="n"/>
      <c r="J377" s="26" t="n"/>
      <c r="K377" s="26" t="n"/>
      <c r="L377" s="26" t="inlineStr">
        <is>
          <t>NO</t>
        </is>
      </c>
      <c r="M377" s="26" t="n"/>
      <c r="N377" s="26" t="n"/>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7" t="inlineStr">
        <is>
          <t>MANDATORY_REENTRY_WT_FILTER_MIN_TFS</t>
        </is>
      </c>
      <c r="B378" s="38" t="inlineStr">
        <is>
          <t>2</t>
        </is>
      </c>
      <c r="C378" s="38" t="n"/>
      <c r="D378" s="38" t="inlineStr">
        <is>
          <t>GLOBAL_CHECK, STOCKS_EXIT</t>
        </is>
      </c>
      <c r="E378" s="38" t="n"/>
      <c r="F378" s="26" t="n"/>
      <c r="G378" s="38">
        <f>IFERROR(VLOOKUP($A378&amp;"_"&amp;$B378,Results_Deltas!$A$2:$P$15000,5,FALSE),"")</f>
        <v/>
      </c>
      <c r="H378" s="38" t="inlineStr">
        <is>
          <t>Blanket (page end)</t>
        </is>
      </c>
      <c r="I378" s="26" t="n"/>
      <c r="J378" s="26" t="n"/>
      <c r="K378" s="26" t="n"/>
      <c r="L378" s="26" t="inlineStr">
        <is>
          <t>YES</t>
        </is>
      </c>
      <c r="M378" s="26" t="n"/>
      <c r="N378" s="26" t="n"/>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9" t="inlineStr">
        <is>
          <t>MANDATORY_REENTRY_WT_FILTER_MIN_VELOCITY</t>
        </is>
      </c>
      <c r="B379" s="40" t="inlineStr">
        <is>
          <t>0.0</t>
        </is>
      </c>
      <c r="C379" s="38" t="n"/>
      <c r="D379" s="38" t="inlineStr">
        <is>
          <t>GLOBAL_CHECK, STOCKS_EXIT</t>
        </is>
      </c>
      <c r="E379" s="38" t="n"/>
      <c r="F379" s="26" t="n"/>
      <c r="G379" s="38">
        <f>IFERROR(VLOOKUP($A379&amp;"_"&amp;$B379,Results_Deltas!$A$2:$P$15000,5,FALSE),"")</f>
        <v/>
      </c>
      <c r="H379" s="38" t="inlineStr">
        <is>
          <t>Blanket (page end)</t>
        </is>
      </c>
      <c r="I379" s="26" t="n"/>
      <c r="J379" s="26" t="n"/>
      <c r="K379" s="26" t="n"/>
      <c r="L379" s="26" t="inlineStr">
        <is>
          <t>NO</t>
        </is>
      </c>
      <c r="M379" s="26" t="n"/>
      <c r="N379" s="26" t="n"/>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MANDATORY_REENTRY_WT_FILTER_MIN_VELOCITY</t>
        </is>
      </c>
      <c r="B380" s="38" t="inlineStr">
        <is>
          <t>0.0_ALT</t>
        </is>
      </c>
      <c r="C380" s="38" t="n"/>
      <c r="D380" s="38" t="inlineStr">
        <is>
          <t>GLOBAL_CHECK, STOCKS_EXIT</t>
        </is>
      </c>
      <c r="E380" s="38" t="n"/>
      <c r="F380" s="26" t="n"/>
      <c r="G380" s="38">
        <f>IFERROR(VLOOKUP($A380&amp;"_"&amp;$B380,Results_Deltas!$A$2:$P$15000,5,FALSE),"")</f>
        <v/>
      </c>
      <c r="H380" s="38" t="inlineStr">
        <is>
          <t>Blanket (page end)</t>
        </is>
      </c>
      <c r="I380" s="26" t="n"/>
      <c r="J380" s="26" t="n"/>
      <c r="K380" s="26" t="n"/>
      <c r="L380" s="26" t="inlineStr">
        <is>
          <t>NO</t>
        </is>
      </c>
      <c r="M380" s="26" t="n"/>
      <c r="N380" s="26" t="n"/>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9" t="inlineStr">
        <is>
          <t>MANDATORY_REENTRY_WT_FILTER_REQUIRE_FLIP</t>
        </is>
      </c>
      <c r="B381" s="70" t="n">
        <v>0</v>
      </c>
      <c r="C381" s="38" t="n"/>
      <c r="D381" s="38" t="inlineStr">
        <is>
          <t>GLOBAL_CHECK, STOCKS_EXIT</t>
        </is>
      </c>
      <c r="E381" s="38" t="n"/>
      <c r="F381" s="26" t="n"/>
      <c r="G381" s="38">
        <f>IFERROR(VLOOKUP($A381&amp;"_"&amp;$B381,Results_Deltas!$A$2:$P$15000,5,FALSE),"")</f>
        <v/>
      </c>
      <c r="H381" s="38" t="inlineStr">
        <is>
          <t>Blanket (page end)</t>
        </is>
      </c>
      <c r="I381" s="26" t="n"/>
      <c r="J381" s="26" t="n"/>
      <c r="K381" s="26" t="n"/>
      <c r="L381" s="26" t="inlineStr">
        <is>
          <t>NO</t>
        </is>
      </c>
      <c r="M381" s="26" t="n"/>
      <c r="N381" s="26" t="n"/>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MANDATORY_REENTRY_WT_FILTER_REQUIRE_FLIP</t>
        </is>
      </c>
      <c r="B382" s="38" t="inlineStr">
        <is>
          <t>False_ALT</t>
        </is>
      </c>
      <c r="C382" s="38" t="n"/>
      <c r="D382" s="38" t="inlineStr">
        <is>
          <t>GLOBAL_CHECK, STOCKS_EXIT</t>
        </is>
      </c>
      <c r="E382" s="38" t="n"/>
      <c r="F382" s="26" t="n"/>
      <c r="G382" s="38">
        <f>IFERROR(VLOOKUP($A382&amp;"_"&amp;$B382,Results_Deltas!$A$2:$P$15000,5,FALSE),"")</f>
        <v/>
      </c>
      <c r="H382" s="38" t="inlineStr">
        <is>
          <t>Blanket (page end)</t>
        </is>
      </c>
      <c r="I382" s="26" t="n"/>
      <c r="J382" s="26" t="n"/>
      <c r="K382" s="26" t="n"/>
      <c r="L382" s="26" t="inlineStr">
        <is>
          <t>NO</t>
        </is>
      </c>
      <c r="M382" s="26" t="n"/>
      <c r="N382" s="26" t="n"/>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9" t="inlineStr">
        <is>
          <t>MANDATORY_REENTRY_WT_FILTER_VELOCITY_RATIO</t>
        </is>
      </c>
      <c r="B383" s="70" t="n">
        <v>0</v>
      </c>
      <c r="C383" s="38" t="n"/>
      <c r="D383" s="38" t="inlineStr">
        <is>
          <t>GLOBAL_CHECK, STOCKS_EXIT</t>
        </is>
      </c>
      <c r="E383" s="38" t="n"/>
      <c r="F383" s="26" t="n"/>
      <c r="G383" s="38">
        <f>IFERROR(VLOOKUP($A383&amp;"_"&amp;$B383,Results_Deltas!$A$2:$P$15000,5,FALSE),"")</f>
        <v/>
      </c>
      <c r="H383" s="38" t="inlineStr">
        <is>
          <t>Blanket (page end)</t>
        </is>
      </c>
      <c r="I383" s="26" t="n"/>
      <c r="J383" s="26" t="n"/>
      <c r="K383" s="26" t="n"/>
      <c r="L383" s="26" t="inlineStr">
        <is>
          <t>NO</t>
        </is>
      </c>
      <c r="M383" s="26" t="n"/>
      <c r="N383" s="26" t="n"/>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MANDATORY_REENTRY_WT_FILTER_VELOCITY_RATIO</t>
        </is>
      </c>
      <c r="B384" s="38" t="inlineStr">
        <is>
          <t>0.90_ALT</t>
        </is>
      </c>
      <c r="C384" s="38" t="n"/>
      <c r="D384" s="38" t="inlineStr">
        <is>
          <t>GLOBAL_CHECK, STOCKS_EXIT</t>
        </is>
      </c>
      <c r="E384" s="38" t="n"/>
      <c r="F384" s="26" t="n"/>
      <c r="G384" s="38">
        <f>IFERROR(VLOOKUP($A384&amp;"_"&amp;$B384,Results_Deltas!$A$2:$P$15000,5,FALSE),"")</f>
        <v/>
      </c>
      <c r="H384" s="38" t="inlineStr">
        <is>
          <t>Blanket (page end)</t>
        </is>
      </c>
      <c r="I384" s="26" t="n"/>
      <c r="J384" s="26" t="n"/>
      <c r="K384" s="26" t="n"/>
      <c r="L384" s="26" t="inlineStr">
        <is>
          <t>NO</t>
        </is>
      </c>
      <c r="M384" s="26" t="n"/>
      <c r="N384" s="26" t="n"/>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9" t="inlineStr">
        <is>
          <t>MARKET_QUALITY_SCORE_ENABLED</t>
        </is>
      </c>
      <c r="B385" s="40" t="inlineStr">
        <is>
          <t>False</t>
        </is>
      </c>
      <c r="C385" s="38" t="n"/>
      <c r="D385" s="38" t="inlineStr">
        <is>
          <t>ENTRY, GLOBAL_CHECK, STOCKS_EXIT</t>
        </is>
      </c>
      <c r="E385" s="38" t="n"/>
      <c r="F385" s="26" t="n"/>
      <c r="G385" s="38">
        <f>IFERROR(VLOOKUP($A385&amp;"_"&amp;$B385,Results_Deltas!$A$2:$P$15000,5,FALSE),"")</f>
        <v/>
      </c>
      <c r="H385" s="38" t="inlineStr">
        <is>
          <t>Blanket (page end)</t>
        </is>
      </c>
      <c r="I385" s="26" t="n"/>
      <c r="J385" s="26" t="n"/>
      <c r="K385" s="26" t="n"/>
      <c r="L385" s="26" t="inlineStr">
        <is>
          <t>NO</t>
        </is>
      </c>
      <c r="M385" s="26" t="n"/>
      <c r="N385" s="26" t="n"/>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MARKET_QUALITY_SCORE_ENABLED</t>
        </is>
      </c>
      <c r="B386" s="38" t="inlineStr">
        <is>
          <t>True</t>
        </is>
      </c>
      <c r="C386" s="38" t="n"/>
      <c r="D386" s="38" t="inlineStr">
        <is>
          <t>ENTRY, GLOBAL_CHECK, STOCKS_EXIT</t>
        </is>
      </c>
      <c r="E386" s="38" t="n"/>
      <c r="F386" s="26" t="n"/>
      <c r="G386" s="38">
        <f>IFERROR(VLOOKUP($A386&amp;"_"&amp;$B386,Results_Deltas!$A$2:$P$15000,5,FALSE),"")</f>
        <v/>
      </c>
      <c r="H386" s="38" t="inlineStr">
        <is>
          <t>Blanket (page end)</t>
        </is>
      </c>
      <c r="I386" s="26" t="n"/>
      <c r="J386" s="26" t="n"/>
      <c r="K386" s="26" t="n"/>
      <c r="L386" s="26" t="inlineStr">
        <is>
          <t>YES</t>
        </is>
      </c>
      <c r="M386" s="26" t="n"/>
      <c r="N386" s="26" t="n"/>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7" t="inlineStr">
        <is>
          <t>MI_TF_AGREE_MIN</t>
        </is>
      </c>
      <c r="B387" s="38" t="inlineStr">
        <is>
          <t>0.0</t>
        </is>
      </c>
      <c r="C387" s="38" t="n"/>
      <c r="D387" s="38" t="inlineStr">
        <is>
          <t>ENTRY, GLOBAL_CHECK, STOCKS_EXIT</t>
        </is>
      </c>
      <c r="E387" s="38" t="n"/>
      <c r="F387" s="26" t="n"/>
      <c r="G387" s="38">
        <f>IFERROR(VLOOKUP($A387&amp;"_"&amp;$B387,Results_Deltas!$A$2:$P$15000,5,FALSE),"")</f>
        <v/>
      </c>
      <c r="H387" s="38" t="inlineStr">
        <is>
          <t>Blanket (page end)</t>
        </is>
      </c>
      <c r="I387" s="26" t="n"/>
      <c r="J387" s="26" t="n"/>
      <c r="K387" s="26" t="n"/>
      <c r="L387" s="26" t="inlineStr">
        <is>
          <t>NO</t>
        </is>
      </c>
      <c r="M387" s="26" t="n"/>
      <c r="N387" s="26" t="n"/>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row r="388" ht="15.75" customHeight="1" s="67">
      <c r="A388" s="37" t="inlineStr">
        <is>
          <t>MI_TF_AGREE_MIN</t>
        </is>
      </c>
      <c r="B388" s="38" t="inlineStr">
        <is>
          <t>0.0_ALT</t>
        </is>
      </c>
      <c r="C388" s="38" t="n"/>
      <c r="D388" s="38" t="inlineStr">
        <is>
          <t>ENTRY, GLOBAL_CHECK, STOCKS_EXIT</t>
        </is>
      </c>
      <c r="E388" s="38" t="n"/>
      <c r="F388" s="26" t="n"/>
      <c r="G388" s="38">
        <f>IFERROR(VLOOKUP($A388&amp;"_"&amp;$B388,Results_Deltas!$A$2:$P$15000,5,FALSE),"")</f>
        <v/>
      </c>
      <c r="H388" s="38" t="inlineStr">
        <is>
          <t>Blanket (page end)</t>
        </is>
      </c>
      <c r="I388" s="26" t="n"/>
      <c r="J388" s="26" t="n"/>
      <c r="K388" s="26" t="n"/>
      <c r="L388" s="26" t="inlineStr">
        <is>
          <t>NO</t>
        </is>
      </c>
      <c r="M388" s="26" t="n"/>
      <c r="N388" s="26" t="n"/>
      <c r="O388" s="26" t="n"/>
      <c r="P388" s="26" t="n"/>
      <c r="Q388" s="26" t="n"/>
      <c r="R388" s="26" t="n"/>
      <c r="S388" s="26" t="n"/>
      <c r="T388" s="26" t="n"/>
      <c r="U388" s="26" t="n"/>
      <c r="V388" s="26" t="n"/>
      <c r="W388" s="26" t="n"/>
      <c r="X388" s="26" t="n"/>
      <c r="Y388" s="26" t="n"/>
      <c r="Z388" s="26" t="n"/>
      <c r="AA388" s="26" t="n"/>
      <c r="AB388" s="26" t="n"/>
      <c r="AC388" s="26" t="n"/>
      <c r="AD388" s="26" t="n"/>
      <c r="AE388" s="26" t="n"/>
      <c r="AF388" s="26" t="n"/>
      <c r="AG388" s="26" t="n"/>
      <c r="AH388" s="26" t="n"/>
      <c r="AI388" s="26" t="n"/>
      <c r="AJ388" s="26" t="n"/>
      <c r="AK388" s="26" t="n"/>
      <c r="AL388" s="26" t="n"/>
      <c r="AM388" s="26" t="n"/>
      <c r="AN388" s="26" t="n"/>
      <c r="AO388" s="26" t="n"/>
      <c r="AP388" s="26" t="n"/>
      <c r="AQ388" s="26" t="n"/>
      <c r="AR388" s="26" t="n"/>
      <c r="AS388" s="26" t="n"/>
      <c r="AT388" s="26" t="n"/>
      <c r="AU388" s="26" t="n"/>
      <c r="AV388" s="26" t="n"/>
      <c r="AW388" s="26" t="n"/>
      <c r="AX388" s="26" t="n"/>
      <c r="AY388" s="26" t="n"/>
      <c r="AZ388" s="26" t="n"/>
      <c r="BA388" s="26" t="n"/>
      <c r="BB388" s="26" t="n"/>
      <c r="BC388" s="26" t="n"/>
      <c r="BD388" s="26" t="n"/>
      <c r="BE388" s="26" t="n"/>
      <c r="BF388" s="26" t="n"/>
      <c r="BG388" s="26" t="n"/>
      <c r="BH388" s="26" t="n"/>
      <c r="BI388" s="26" t="n"/>
      <c r="BJ388" s="26" t="n"/>
      <c r="BK388" s="26" t="n"/>
      <c r="BL388" s="26" t="n"/>
      <c r="BM388" s="26" t="n"/>
      <c r="BN388" s="26" t="n"/>
      <c r="BO388" s="26" t="n"/>
      <c r="BP388" s="26" t="n"/>
      <c r="BQ388" s="26" t="n"/>
      <c r="BR388" s="26" t="n"/>
      <c r="BS388" s="26" t="n"/>
      <c r="BT388" s="26" t="n"/>
      <c r="BU388" s="26" t="n"/>
      <c r="BV388" s="26" t="n"/>
      <c r="BW388" s="26" t="n"/>
      <c r="BX388" s="26" t="n"/>
      <c r="BY388" s="26" t="n"/>
      <c r="BZ388" s="26" t="n"/>
      <c r="CA388" s="26" t="n"/>
      <c r="CB388" s="26" t="n"/>
      <c r="CC388" s="26" t="n"/>
      <c r="CD388" s="26" t="n"/>
      <c r="CE388" s="26" t="n"/>
      <c r="CF388" s="26" t="n"/>
      <c r="CG388" s="26" t="n"/>
      <c r="CH388" s="26" t="n"/>
      <c r="CI388" s="26" t="n"/>
      <c r="CJ388" s="26" t="n"/>
      <c r="CK388" s="26" t="n"/>
      <c r="CL388" s="26" t="n"/>
      <c r="CM388" s="26" t="n"/>
      <c r="CN388" s="26" t="n"/>
      <c r="CO388" s="26" t="n"/>
      <c r="CP388" s="26" t="n"/>
      <c r="CQ388" s="26" t="n"/>
      <c r="CR388" s="26" t="n"/>
      <c r="CS388" s="26" t="n"/>
      <c r="CT388" s="26" t="n"/>
      <c r="CU388" s="26" t="n"/>
      <c r="CV388" s="26" t="n"/>
      <c r="CW388" s="26" t="n"/>
      <c r="CX388" s="26" t="n"/>
      <c r="CY388" s="26" t="n"/>
      <c r="CZ388" s="26" t="n"/>
      <c r="DA388" s="26" t="n"/>
      <c r="DB388" s="26" t="n"/>
      <c r="DC388" s="26" t="n"/>
      <c r="DD388" s="26" t="n"/>
      <c r="DE388" s="26" t="n"/>
      <c r="DF388" s="26" t="n"/>
      <c r="DG388" s="26" t="n"/>
      <c r="DH388" s="26" t="n"/>
      <c r="DI388" s="26" t="n"/>
      <c r="DJ388" s="26" t="n"/>
      <c r="DK388" s="26" t="n"/>
      <c r="DL388" s="26" t="n"/>
      <c r="DM388" s="26" t="n"/>
      <c r="DN388" s="26" t="n"/>
      <c r="DO388" s="26" t="n"/>
      <c r="DP388" s="26" t="n"/>
      <c r="DQ388" s="26" t="n"/>
      <c r="DR388" s="26" t="n"/>
      <c r="DS388" s="26" t="n"/>
      <c r="DT388" s="26" t="n"/>
      <c r="DU388" s="26" t="n"/>
      <c r="DV388" s="26" t="n"/>
      <c r="DW388" s="26" t="n"/>
      <c r="DX388" s="26" t="n"/>
      <c r="DY388" s="26" t="n"/>
      <c r="DZ388" s="26" t="n"/>
      <c r="EA388" s="26" t="n"/>
      <c r="EB388" s="26" t="n"/>
      <c r="EC388" s="26" t="n"/>
      <c r="ED388" s="26" t="n"/>
      <c r="EE388" s="26" t="n"/>
      <c r="EF388" s="26" t="n"/>
      <c r="EG388" s="26" t="n"/>
      <c r="EH388" s="26" t="n"/>
      <c r="EI388" s="26" t="n"/>
      <c r="EJ388" s="26" t="n"/>
      <c r="EK388" s="26" t="n"/>
      <c r="EL388" s="26" t="n"/>
      <c r="EM388" s="26" t="n"/>
      <c r="EN388" s="26" t="n"/>
      <c r="EO388" s="26" t="n"/>
      <c r="EP388" s="26" t="n"/>
      <c r="EQ388" s="26" t="n"/>
      <c r="ER388" s="26" t="n"/>
      <c r="ES388" s="26" t="n"/>
      <c r="ET388" s="26" t="n"/>
      <c r="EU388" s="26" t="n"/>
      <c r="EV388" s="26" t="n"/>
      <c r="EW388" s="26" t="n"/>
      <c r="EX388" s="26" t="n"/>
      <c r="EY388" s="26" t="n"/>
      <c r="EZ388" s="26" t="n"/>
      <c r="FA388" s="26" t="n"/>
      <c r="FB388" s="26" t="n"/>
      <c r="FC388" s="26" t="n"/>
      <c r="FD388" s="26" t="n"/>
      <c r="FE388" s="26" t="n"/>
      <c r="FF388" s="26" t="n"/>
      <c r="FG388" s="26" t="n"/>
      <c r="FH388" s="26" t="n"/>
      <c r="FI388" s="26" t="n"/>
      <c r="FJ388" s="26" t="n"/>
      <c r="FK388" s="26" t="n"/>
      <c r="FL388" s="26" t="n"/>
      <c r="FM388" s="26" t="n"/>
      <c r="FN388" s="26" t="n"/>
      <c r="FO388" s="26" t="n"/>
      <c r="FP388" s="26" t="n"/>
      <c r="FQ388" s="26" t="n"/>
      <c r="FR388" s="26" t="n"/>
      <c r="FS388" s="26" t="n"/>
      <c r="FT388" s="26" t="n"/>
      <c r="FU388" s="26" t="n"/>
      <c r="FV388" s="26" t="n"/>
      <c r="FW388" s="26" t="n"/>
      <c r="FX388" s="26" t="n"/>
      <c r="FY388" s="26" t="n"/>
      <c r="FZ388" s="26" t="n"/>
      <c r="GA388" s="26" t="n"/>
      <c r="GB388" s="26" t="n"/>
      <c r="GC388" s="26" t="n"/>
      <c r="GD388" s="26" t="n"/>
      <c r="GE388" s="26" t="n"/>
      <c r="GF388" s="26" t="n"/>
      <c r="GG388" s="26" t="n"/>
      <c r="GH388" s="26" t="n"/>
      <c r="GI388" s="26" t="n"/>
      <c r="GJ388" s="26" t="n"/>
      <c r="GK388" s="26" t="n"/>
      <c r="GL388" s="26" t="n"/>
      <c r="GM388" s="26" t="n"/>
      <c r="GN388" s="26" t="n"/>
      <c r="GO388" s="26" t="n"/>
      <c r="GP388" s="26" t="n"/>
      <c r="GQ388" s="26" t="n"/>
      <c r="GR388" s="26" t="n"/>
      <c r="GS388" s="26" t="n"/>
      <c r="GT388" s="26" t="n"/>
      <c r="GU388" s="26" t="n"/>
      <c r="GV388" s="26" t="n"/>
      <c r="GW388" s="26" t="n"/>
      <c r="GX388" s="26" t="n"/>
      <c r="GY388" s="26" t="n"/>
      <c r="GZ388" s="26" t="n"/>
      <c r="HA388" s="26" t="n"/>
      <c r="HB388" s="26" t="n"/>
      <c r="HC388" s="26" t="n"/>
      <c r="HD388" s="26" t="n"/>
      <c r="HE388" s="26" t="n"/>
      <c r="HF388" s="26" t="n"/>
      <c r="HG388" s="26" t="n"/>
      <c r="HH388" s="26" t="n"/>
      <c r="HI388" s="26" t="n"/>
      <c r="HJ388" s="26" t="n"/>
      <c r="HK388" s="26" t="n"/>
      <c r="HL388" s="26" t="n"/>
      <c r="HM388" s="26" t="n"/>
      <c r="HN388" s="26" t="n"/>
      <c r="HO388" s="26" t="n"/>
      <c r="HP388" s="26" t="n"/>
      <c r="HQ388" s="26" t="n"/>
      <c r="HR388" s="26" t="n"/>
      <c r="HS388" s="26" t="n"/>
      <c r="HT388" s="26" t="n"/>
      <c r="HU388" s="26" t="n"/>
      <c r="HV388" s="26" t="n"/>
      <c r="HW388" s="26" t="n"/>
      <c r="HX388" s="26" t="n"/>
      <c r="HY388" s="26" t="n"/>
      <c r="HZ388" s="26" t="n"/>
      <c r="IA388" s="26" t="n"/>
      <c r="IB388" s="26" t="n"/>
      <c r="IC388" s="26" t="n"/>
      <c r="ID388" s="26" t="n"/>
      <c r="IE388" s="26" t="n"/>
      <c r="IF388" s="26" t="n"/>
      <c r="IG388" s="26" t="n"/>
      <c r="IH388" s="26" t="n"/>
      <c r="II388" s="26" t="n"/>
      <c r="IJ388" s="26" t="n"/>
      <c r="IK388" s="26" t="n"/>
      <c r="IL388" s="26" t="n"/>
      <c r="IM388" s="26" t="n"/>
    </row>
    <row r="389" ht="15.75" customHeight="1" s="67">
      <c r="A389" s="39" t="inlineStr">
        <is>
          <t>MOVER_THRESHOLD</t>
        </is>
      </c>
      <c r="B389" s="70" t="n">
        <v>0</v>
      </c>
      <c r="C389" s="38" t="n"/>
      <c r="D389" s="38" t="inlineStr">
        <is>
          <t>ENTRY, GLOBAL_CHECK, STOCKS_EXIT</t>
        </is>
      </c>
      <c r="E389" s="38" t="n"/>
      <c r="F389" s="26" t="n"/>
      <c r="G389" s="38">
        <f>IFERROR(VLOOKUP($A389&amp;"_"&amp;$B389,Results_Deltas!$A$2:$P$15000,5,FALSE),"")</f>
        <v/>
      </c>
      <c r="H389" s="38" t="inlineStr">
        <is>
          <t>Blanket (page end)</t>
        </is>
      </c>
      <c r="I389" s="26" t="n"/>
      <c r="J389" s="26" t="n"/>
      <c r="K389" s="26" t="n"/>
      <c r="L389" s="26" t="inlineStr">
        <is>
          <t>NO</t>
        </is>
      </c>
      <c r="M389" s="26" t="n"/>
      <c r="N389" s="26" t="n"/>
      <c r="O389" s="26" t="n"/>
      <c r="P389" s="26" t="n"/>
      <c r="Q389" s="26" t="n"/>
      <c r="R389" s="26" t="n"/>
      <c r="S389" s="26" t="n"/>
      <c r="T389" s="26" t="n"/>
      <c r="U389" s="26" t="n"/>
      <c r="V389" s="26" t="n"/>
      <c r="W389" s="26" t="n"/>
      <c r="X389" s="26" t="n"/>
      <c r="Y389" s="26" t="n"/>
      <c r="Z389" s="26" t="n"/>
      <c r="AA389" s="26" t="n"/>
      <c r="AB389" s="26" t="n"/>
      <c r="AC389" s="26" t="n"/>
      <c r="AD389" s="26" t="n"/>
      <c r="AE389" s="26" t="n"/>
      <c r="AF389" s="26" t="n"/>
      <c r="AG389" s="26" t="n"/>
      <c r="AH389" s="26" t="n"/>
      <c r="AI389" s="26" t="n"/>
      <c r="AJ389" s="26" t="n"/>
      <c r="AK389" s="26" t="n"/>
      <c r="AL389" s="26" t="n"/>
      <c r="AM389" s="26" t="n"/>
      <c r="AN389" s="26" t="n"/>
      <c r="AO389" s="26" t="n"/>
      <c r="AP389" s="26" t="n"/>
      <c r="AQ389" s="26" t="n"/>
      <c r="AR389" s="26" t="n"/>
      <c r="AS389" s="26" t="n"/>
      <c r="AT389" s="26" t="n"/>
      <c r="AU389" s="26" t="n"/>
      <c r="AV389" s="26" t="n"/>
      <c r="AW389" s="26" t="n"/>
      <c r="AX389" s="26" t="n"/>
      <c r="AY389" s="26" t="n"/>
      <c r="AZ389" s="26" t="n"/>
      <c r="BA389" s="26" t="n"/>
      <c r="BB389" s="26" t="n"/>
      <c r="BC389" s="26" t="n"/>
      <c r="BD389" s="26" t="n"/>
      <c r="BE389" s="26" t="n"/>
      <c r="BF389" s="26" t="n"/>
      <c r="BG389" s="26" t="n"/>
      <c r="BH389" s="26" t="n"/>
      <c r="BI389" s="26" t="n"/>
      <c r="BJ389" s="26" t="n"/>
      <c r="BK389" s="26" t="n"/>
      <c r="BL389" s="26" t="n"/>
      <c r="BM389" s="26" t="n"/>
      <c r="BN389" s="26" t="n"/>
      <c r="BO389" s="26" t="n"/>
      <c r="BP389" s="26" t="n"/>
      <c r="BQ389" s="26" t="n"/>
      <c r="BR389" s="26" t="n"/>
      <c r="BS389" s="26" t="n"/>
      <c r="BT389" s="26" t="n"/>
      <c r="BU389" s="26" t="n"/>
      <c r="BV389" s="26" t="n"/>
      <c r="BW389" s="26" t="n"/>
      <c r="BX389" s="26" t="n"/>
      <c r="BY389" s="26" t="n"/>
      <c r="BZ389" s="26" t="n"/>
      <c r="CA389" s="26" t="n"/>
      <c r="CB389" s="26" t="n"/>
      <c r="CC389" s="26" t="n"/>
      <c r="CD389" s="26" t="n"/>
      <c r="CE389" s="26" t="n"/>
      <c r="CF389" s="26" t="n"/>
      <c r="CG389" s="26" t="n"/>
      <c r="CH389" s="26" t="n"/>
      <c r="CI389" s="26" t="n"/>
      <c r="CJ389" s="26" t="n"/>
      <c r="CK389" s="26" t="n"/>
      <c r="CL389" s="26" t="n"/>
      <c r="CM389" s="26" t="n"/>
      <c r="CN389" s="26" t="n"/>
      <c r="CO389" s="26" t="n"/>
      <c r="CP389" s="26" t="n"/>
      <c r="CQ389" s="26" t="n"/>
      <c r="CR389" s="26" t="n"/>
      <c r="CS389" s="26" t="n"/>
      <c r="CT389" s="26" t="n"/>
      <c r="CU389" s="26" t="n"/>
      <c r="CV389" s="26" t="n"/>
      <c r="CW389" s="26" t="n"/>
      <c r="CX389" s="26" t="n"/>
      <c r="CY389" s="26" t="n"/>
      <c r="CZ389" s="26" t="n"/>
      <c r="DA389" s="26" t="n"/>
      <c r="DB389" s="26" t="n"/>
      <c r="DC389" s="26" t="n"/>
      <c r="DD389" s="26" t="n"/>
      <c r="DE389" s="26" t="n"/>
      <c r="DF389" s="26" t="n"/>
      <c r="DG389" s="26" t="n"/>
      <c r="DH389" s="26" t="n"/>
      <c r="DI389" s="26" t="n"/>
      <c r="DJ389" s="26" t="n"/>
      <c r="DK389" s="26" t="n"/>
      <c r="DL389" s="26" t="n"/>
      <c r="DM389" s="26" t="n"/>
      <c r="DN389" s="26" t="n"/>
      <c r="DO389" s="26" t="n"/>
      <c r="DP389" s="26" t="n"/>
      <c r="DQ389" s="26" t="n"/>
      <c r="DR389" s="26" t="n"/>
      <c r="DS389" s="26" t="n"/>
      <c r="DT389" s="26" t="n"/>
      <c r="DU389" s="26" t="n"/>
      <c r="DV389" s="26" t="n"/>
      <c r="DW389" s="26" t="n"/>
      <c r="DX389" s="26" t="n"/>
      <c r="DY389" s="26" t="n"/>
      <c r="DZ389" s="26" t="n"/>
      <c r="EA389" s="26" t="n"/>
      <c r="EB389" s="26" t="n"/>
      <c r="EC389" s="26" t="n"/>
      <c r="ED389" s="26" t="n"/>
      <c r="EE389" s="26" t="n"/>
      <c r="EF389" s="26" t="n"/>
      <c r="EG389" s="26" t="n"/>
      <c r="EH389" s="26" t="n"/>
      <c r="EI389" s="26" t="n"/>
      <c r="EJ389" s="26" t="n"/>
      <c r="EK389" s="26" t="n"/>
      <c r="EL389" s="26" t="n"/>
      <c r="EM389" s="26" t="n"/>
      <c r="EN389" s="26" t="n"/>
      <c r="EO389" s="26" t="n"/>
      <c r="EP389" s="26" t="n"/>
      <c r="EQ389" s="26" t="n"/>
      <c r="ER389" s="26" t="n"/>
      <c r="ES389" s="26" t="n"/>
      <c r="ET389" s="26" t="n"/>
      <c r="EU389" s="26" t="n"/>
      <c r="EV389" s="26" t="n"/>
      <c r="EW389" s="26" t="n"/>
      <c r="EX389" s="26" t="n"/>
      <c r="EY389" s="26" t="n"/>
      <c r="EZ389" s="26" t="n"/>
      <c r="FA389" s="26" t="n"/>
      <c r="FB389" s="26" t="n"/>
      <c r="FC389" s="26" t="n"/>
      <c r="FD389" s="26" t="n"/>
      <c r="FE389" s="26" t="n"/>
      <c r="FF389" s="26" t="n"/>
      <c r="FG389" s="26" t="n"/>
      <c r="FH389" s="26" t="n"/>
      <c r="FI389" s="26" t="n"/>
      <c r="FJ389" s="26" t="n"/>
      <c r="FK389" s="26" t="n"/>
      <c r="FL389" s="26" t="n"/>
      <c r="FM389" s="26" t="n"/>
      <c r="FN389" s="26" t="n"/>
      <c r="FO389" s="26" t="n"/>
      <c r="FP389" s="26" t="n"/>
      <c r="FQ389" s="26" t="n"/>
      <c r="FR389" s="26" t="n"/>
      <c r="FS389" s="26" t="n"/>
      <c r="FT389" s="26" t="n"/>
      <c r="FU389" s="26" t="n"/>
      <c r="FV389" s="26" t="n"/>
      <c r="FW389" s="26" t="n"/>
      <c r="FX389" s="26" t="n"/>
      <c r="FY389" s="26" t="n"/>
      <c r="FZ389" s="26" t="n"/>
      <c r="GA389" s="26" t="n"/>
      <c r="GB389" s="26" t="n"/>
      <c r="GC389" s="26" t="n"/>
      <c r="GD389" s="26" t="n"/>
      <c r="GE389" s="26" t="n"/>
      <c r="GF389" s="26" t="n"/>
      <c r="GG389" s="26" t="n"/>
      <c r="GH389" s="26" t="n"/>
      <c r="GI389" s="26" t="n"/>
      <c r="GJ389" s="26" t="n"/>
      <c r="GK389" s="26" t="n"/>
      <c r="GL389" s="26" t="n"/>
      <c r="GM389" s="26" t="n"/>
      <c r="GN389" s="26" t="n"/>
      <c r="GO389" s="26" t="n"/>
      <c r="GP389" s="26" t="n"/>
      <c r="GQ389" s="26" t="n"/>
      <c r="GR389" s="26" t="n"/>
      <c r="GS389" s="26" t="n"/>
      <c r="GT389" s="26" t="n"/>
      <c r="GU389" s="26" t="n"/>
      <c r="GV389" s="26" t="n"/>
      <c r="GW389" s="26" t="n"/>
      <c r="GX389" s="26" t="n"/>
      <c r="GY389" s="26" t="n"/>
      <c r="GZ389" s="26" t="n"/>
      <c r="HA389" s="26" t="n"/>
      <c r="HB389" s="26" t="n"/>
      <c r="HC389" s="26" t="n"/>
      <c r="HD389" s="26" t="n"/>
      <c r="HE389" s="26" t="n"/>
      <c r="HF389" s="26" t="n"/>
      <c r="HG389" s="26" t="n"/>
      <c r="HH389" s="26" t="n"/>
      <c r="HI389" s="26" t="n"/>
      <c r="HJ389" s="26" t="n"/>
      <c r="HK389" s="26" t="n"/>
      <c r="HL389" s="26" t="n"/>
      <c r="HM389" s="26" t="n"/>
      <c r="HN389" s="26" t="n"/>
      <c r="HO389" s="26" t="n"/>
      <c r="HP389" s="26" t="n"/>
      <c r="HQ389" s="26" t="n"/>
      <c r="HR389" s="26" t="n"/>
      <c r="HS389" s="26" t="n"/>
      <c r="HT389" s="26" t="n"/>
      <c r="HU389" s="26" t="n"/>
      <c r="HV389" s="26" t="n"/>
      <c r="HW389" s="26" t="n"/>
      <c r="HX389" s="26" t="n"/>
      <c r="HY389" s="26" t="n"/>
      <c r="HZ389" s="26" t="n"/>
      <c r="IA389" s="26" t="n"/>
      <c r="IB389" s="26" t="n"/>
      <c r="IC389" s="26" t="n"/>
      <c r="ID389" s="26" t="n"/>
      <c r="IE389" s="26" t="n"/>
      <c r="IF389" s="26" t="n"/>
      <c r="IG389" s="26" t="n"/>
      <c r="IH389" s="26" t="n"/>
      <c r="II389" s="26" t="n"/>
      <c r="IJ389" s="26" t="n"/>
      <c r="IK389" s="26" t="n"/>
      <c r="IL389" s="26" t="n"/>
      <c r="IM389" s="26" t="n"/>
    </row>
    <row r="390" ht="15.75" customHeight="1" s="67">
      <c r="A390" s="37" t="inlineStr">
        <is>
          <t>MOVER_THRESHOLD</t>
        </is>
      </c>
      <c r="B390" s="38" t="inlineStr">
        <is>
          <t>6.25</t>
        </is>
      </c>
      <c r="C390" s="38" t="n"/>
      <c r="D390" s="38" t="inlineStr">
        <is>
          <t>ENTRY, GLOBAL_CHECK, STOCKS_EXIT</t>
        </is>
      </c>
      <c r="E390" s="38" t="n"/>
      <c r="F390" s="26" t="n"/>
      <c r="G390" s="38">
        <f>IFERROR(VLOOKUP($A390&amp;"_"&amp;$B390,Results_Deltas!$A$2:$P$15000,5,FALSE),"")</f>
        <v/>
      </c>
      <c r="H390" s="38" t="inlineStr">
        <is>
          <t>Blanket (page end)</t>
        </is>
      </c>
      <c r="I390" s="26" t="n"/>
      <c r="J390" s="26" t="n"/>
      <c r="K390" s="26" t="n"/>
      <c r="L390" s="26" t="inlineStr">
        <is>
          <t>YES</t>
        </is>
      </c>
      <c r="M390" s="26" t="n"/>
      <c r="N390" s="26" t="n"/>
      <c r="O390" s="26" t="n"/>
      <c r="P390" s="26" t="n"/>
      <c r="Q390" s="26" t="n"/>
      <c r="R390" s="26" t="n"/>
      <c r="S390" s="26" t="n"/>
      <c r="T390" s="26" t="n"/>
      <c r="U390" s="26" t="n"/>
      <c r="V390" s="26" t="n"/>
      <c r="W390" s="26" t="n"/>
      <c r="X390" s="26" t="n"/>
      <c r="Y390" s="26" t="n"/>
      <c r="Z390" s="26" t="n"/>
      <c r="AA390" s="26" t="n"/>
      <c r="AB390" s="26" t="n"/>
      <c r="AC390" s="26" t="n"/>
      <c r="AD390" s="26" t="n"/>
      <c r="AE390" s="26" t="n"/>
      <c r="AF390" s="26" t="n"/>
      <c r="AG390" s="26" t="n"/>
      <c r="AH390" s="26" t="n"/>
      <c r="AI390" s="26" t="n"/>
      <c r="AJ390" s="26" t="n"/>
      <c r="AK390" s="26" t="n"/>
      <c r="AL390" s="26" t="n"/>
      <c r="AM390" s="26" t="n"/>
      <c r="AN390" s="26" t="n"/>
      <c r="AO390" s="26" t="n"/>
      <c r="AP390" s="26" t="n"/>
      <c r="AQ390" s="26" t="n"/>
      <c r="AR390" s="26" t="n"/>
      <c r="AS390" s="26" t="n"/>
      <c r="AT390" s="26" t="n"/>
      <c r="AU390" s="26" t="n"/>
      <c r="AV390" s="26" t="n"/>
      <c r="AW390" s="26" t="n"/>
      <c r="AX390" s="26" t="n"/>
      <c r="AY390" s="26" t="n"/>
      <c r="AZ390" s="26" t="n"/>
      <c r="BA390" s="26" t="n"/>
      <c r="BB390" s="26" t="n"/>
      <c r="BC390" s="26" t="n"/>
      <c r="BD390" s="26" t="n"/>
      <c r="BE390" s="26" t="n"/>
      <c r="BF390" s="26" t="n"/>
      <c r="BG390" s="26" t="n"/>
      <c r="BH390" s="26" t="n"/>
      <c r="BI390" s="26" t="n"/>
      <c r="BJ390" s="26" t="n"/>
      <c r="BK390" s="26" t="n"/>
      <c r="BL390" s="26" t="n"/>
      <c r="BM390" s="26" t="n"/>
      <c r="BN390" s="26" t="n"/>
      <c r="BO390" s="26" t="n"/>
      <c r="BP390" s="26" t="n"/>
      <c r="BQ390" s="26" t="n"/>
      <c r="BR390" s="26" t="n"/>
      <c r="BS390" s="26" t="n"/>
      <c r="BT390" s="26" t="n"/>
      <c r="BU390" s="26" t="n"/>
      <c r="BV390" s="26" t="n"/>
      <c r="BW390" s="26" t="n"/>
      <c r="BX390" s="26" t="n"/>
      <c r="BY390" s="26" t="n"/>
      <c r="BZ390" s="26" t="n"/>
      <c r="CA390" s="26" t="n"/>
      <c r="CB390" s="26" t="n"/>
      <c r="CC390" s="26" t="n"/>
      <c r="CD390" s="26" t="n"/>
      <c r="CE390" s="26" t="n"/>
      <c r="CF390" s="26" t="n"/>
      <c r="CG390" s="26" t="n"/>
      <c r="CH390" s="26" t="n"/>
      <c r="CI390" s="26" t="n"/>
      <c r="CJ390" s="26" t="n"/>
      <c r="CK390" s="26" t="n"/>
      <c r="CL390" s="26" t="n"/>
      <c r="CM390" s="26" t="n"/>
      <c r="CN390" s="26" t="n"/>
      <c r="CO390" s="26" t="n"/>
      <c r="CP390" s="26" t="n"/>
      <c r="CQ390" s="26" t="n"/>
      <c r="CR390" s="26" t="n"/>
      <c r="CS390" s="26" t="n"/>
      <c r="CT390" s="26" t="n"/>
      <c r="CU390" s="26" t="n"/>
      <c r="CV390" s="26" t="n"/>
      <c r="CW390" s="26" t="n"/>
      <c r="CX390" s="26" t="n"/>
      <c r="CY390" s="26" t="n"/>
      <c r="CZ390" s="26" t="n"/>
      <c r="DA390" s="26" t="n"/>
      <c r="DB390" s="26" t="n"/>
      <c r="DC390" s="26" t="n"/>
      <c r="DD390" s="26" t="n"/>
      <c r="DE390" s="26" t="n"/>
      <c r="DF390" s="26" t="n"/>
      <c r="DG390" s="26" t="n"/>
      <c r="DH390" s="26" t="n"/>
      <c r="DI390" s="26" t="n"/>
      <c r="DJ390" s="26" t="n"/>
      <c r="DK390" s="26" t="n"/>
      <c r="DL390" s="26" t="n"/>
      <c r="DM390" s="26" t="n"/>
      <c r="DN390" s="26" t="n"/>
      <c r="DO390" s="26" t="n"/>
      <c r="DP390" s="26" t="n"/>
      <c r="DQ390" s="26" t="n"/>
      <c r="DR390" s="26" t="n"/>
      <c r="DS390" s="26" t="n"/>
      <c r="DT390" s="26" t="n"/>
      <c r="DU390" s="26" t="n"/>
      <c r="DV390" s="26" t="n"/>
      <c r="DW390" s="26" t="n"/>
      <c r="DX390" s="26" t="n"/>
      <c r="DY390" s="26" t="n"/>
      <c r="DZ390" s="26" t="n"/>
      <c r="EA390" s="26" t="n"/>
      <c r="EB390" s="26" t="n"/>
      <c r="EC390" s="26" t="n"/>
      <c r="ED390" s="26" t="n"/>
      <c r="EE390" s="26" t="n"/>
      <c r="EF390" s="26" t="n"/>
      <c r="EG390" s="26" t="n"/>
      <c r="EH390" s="26" t="n"/>
      <c r="EI390" s="26" t="n"/>
      <c r="EJ390" s="26" t="n"/>
      <c r="EK390" s="26" t="n"/>
      <c r="EL390" s="26" t="n"/>
      <c r="EM390" s="26" t="n"/>
      <c r="EN390" s="26" t="n"/>
      <c r="EO390" s="26" t="n"/>
      <c r="EP390" s="26" t="n"/>
      <c r="EQ390" s="26" t="n"/>
      <c r="ER390" s="26" t="n"/>
      <c r="ES390" s="26" t="n"/>
      <c r="ET390" s="26" t="n"/>
      <c r="EU390" s="26" t="n"/>
      <c r="EV390" s="26" t="n"/>
      <c r="EW390" s="26" t="n"/>
      <c r="EX390" s="26" t="n"/>
      <c r="EY390" s="26" t="n"/>
      <c r="EZ390" s="26" t="n"/>
      <c r="FA390" s="26" t="n"/>
      <c r="FB390" s="26" t="n"/>
      <c r="FC390" s="26" t="n"/>
      <c r="FD390" s="26" t="n"/>
      <c r="FE390" s="26" t="n"/>
      <c r="FF390" s="26" t="n"/>
      <c r="FG390" s="26" t="n"/>
      <c r="FH390" s="26" t="n"/>
      <c r="FI390" s="26" t="n"/>
      <c r="FJ390" s="26" t="n"/>
      <c r="FK390" s="26" t="n"/>
      <c r="FL390" s="26" t="n"/>
      <c r="FM390" s="26" t="n"/>
      <c r="FN390" s="26" t="n"/>
      <c r="FO390" s="26" t="n"/>
      <c r="FP390" s="26" t="n"/>
      <c r="FQ390" s="26" t="n"/>
      <c r="FR390" s="26" t="n"/>
      <c r="FS390" s="26" t="n"/>
      <c r="FT390" s="26" t="n"/>
      <c r="FU390" s="26" t="n"/>
      <c r="FV390" s="26" t="n"/>
      <c r="FW390" s="26" t="n"/>
      <c r="FX390" s="26" t="n"/>
      <c r="FY390" s="26" t="n"/>
      <c r="FZ390" s="26" t="n"/>
      <c r="GA390" s="26" t="n"/>
      <c r="GB390" s="26" t="n"/>
      <c r="GC390" s="26" t="n"/>
      <c r="GD390" s="26" t="n"/>
      <c r="GE390" s="26" t="n"/>
      <c r="GF390" s="26" t="n"/>
      <c r="GG390" s="26" t="n"/>
      <c r="GH390" s="26" t="n"/>
      <c r="GI390" s="26" t="n"/>
      <c r="GJ390" s="26" t="n"/>
      <c r="GK390" s="26" t="n"/>
      <c r="GL390" s="26" t="n"/>
      <c r="GM390" s="26" t="n"/>
      <c r="GN390" s="26" t="n"/>
      <c r="GO390" s="26" t="n"/>
      <c r="GP390" s="26" t="n"/>
      <c r="GQ390" s="26" t="n"/>
      <c r="GR390" s="26" t="n"/>
      <c r="GS390" s="26" t="n"/>
      <c r="GT390" s="26" t="n"/>
      <c r="GU390" s="26" t="n"/>
      <c r="GV390" s="26" t="n"/>
      <c r="GW390" s="26" t="n"/>
      <c r="GX390" s="26" t="n"/>
      <c r="GY390" s="26" t="n"/>
      <c r="GZ390" s="26" t="n"/>
      <c r="HA390" s="26" t="n"/>
      <c r="HB390" s="26" t="n"/>
      <c r="HC390" s="26" t="n"/>
      <c r="HD390" s="26" t="n"/>
      <c r="HE390" s="26" t="n"/>
      <c r="HF390" s="26" t="n"/>
      <c r="HG390" s="26" t="n"/>
      <c r="HH390" s="26" t="n"/>
      <c r="HI390" s="26" t="n"/>
      <c r="HJ390" s="26" t="n"/>
      <c r="HK390" s="26" t="n"/>
      <c r="HL390" s="26" t="n"/>
      <c r="HM390" s="26" t="n"/>
      <c r="HN390" s="26" t="n"/>
      <c r="HO390" s="26" t="n"/>
      <c r="HP390" s="26" t="n"/>
      <c r="HQ390" s="26" t="n"/>
      <c r="HR390" s="26" t="n"/>
      <c r="HS390" s="26" t="n"/>
      <c r="HT390" s="26" t="n"/>
      <c r="HU390" s="26" t="n"/>
      <c r="HV390" s="26" t="n"/>
      <c r="HW390" s="26" t="n"/>
      <c r="HX390" s="26" t="n"/>
      <c r="HY390" s="26" t="n"/>
      <c r="HZ390" s="26" t="n"/>
      <c r="IA390" s="26" t="n"/>
      <c r="IB390" s="26" t="n"/>
      <c r="IC390" s="26" t="n"/>
      <c r="ID390" s="26" t="n"/>
      <c r="IE390" s="26" t="n"/>
      <c r="IF390" s="26" t="n"/>
      <c r="IG390" s="26" t="n"/>
      <c r="IH390" s="26" t="n"/>
      <c r="II390" s="26" t="n"/>
      <c r="IJ390" s="26" t="n"/>
      <c r="IK390" s="26" t="n"/>
      <c r="IL390" s="26" t="n"/>
      <c r="IM390" s="26" t="n"/>
    </row>
    <row r="391" ht="15.75" customHeight="1" s="67">
      <c r="A391" s="37" t="inlineStr">
        <is>
          <t>MOVER_THRESHOLD</t>
        </is>
      </c>
      <c r="B391" s="38" t="inlineStr">
        <is>
          <t>3.75</t>
        </is>
      </c>
      <c r="C391" s="38" t="n"/>
      <c r="D391" s="38" t="inlineStr">
        <is>
          <t>ENTRY, GLOBAL_CHECK, STOCKS_EXIT</t>
        </is>
      </c>
      <c r="E391" s="38" t="n"/>
      <c r="F391" s="26" t="n"/>
      <c r="G391" s="38">
        <f>IFERROR(VLOOKUP($A391&amp;"_"&amp;$B391,Results_Deltas!$A$2:$P$15000,5,FALSE),"")</f>
        <v/>
      </c>
      <c r="H391" s="38" t="inlineStr">
        <is>
          <t>Blanket (page end)</t>
        </is>
      </c>
      <c r="I391" s="26" t="n"/>
      <c r="J391" s="26" t="n"/>
      <c r="K391" s="26" t="n"/>
      <c r="L391" s="26" t="inlineStr">
        <is>
          <t>NO</t>
        </is>
      </c>
      <c r="M391" s="26" t="n"/>
      <c r="N391" s="26" t="n"/>
      <c r="O391" s="26" t="n"/>
      <c r="P391" s="26" t="n"/>
      <c r="Q391" s="26" t="n"/>
      <c r="R391" s="26" t="n"/>
      <c r="S391" s="26" t="n"/>
      <c r="T391" s="26" t="n"/>
      <c r="U391" s="26" t="n"/>
      <c r="V391" s="26" t="n"/>
      <c r="W391" s="26" t="n"/>
      <c r="X391" s="26" t="n"/>
      <c r="Y391" s="26" t="n"/>
      <c r="Z391" s="26" t="n"/>
      <c r="AA391" s="26" t="n"/>
      <c r="AB391" s="26" t="n"/>
      <c r="AC391" s="26" t="n"/>
      <c r="AD391" s="26" t="n"/>
      <c r="AE391" s="26" t="n"/>
      <c r="AF391" s="26" t="n"/>
      <c r="AG391" s="26" t="n"/>
      <c r="AH391" s="26" t="n"/>
      <c r="AI391" s="26" t="n"/>
      <c r="AJ391" s="26" t="n"/>
      <c r="AK391" s="26" t="n"/>
      <c r="AL391" s="26" t="n"/>
      <c r="AM391" s="26" t="n"/>
      <c r="AN391" s="26" t="n"/>
      <c r="AO391" s="26" t="n"/>
      <c r="AP391" s="26" t="n"/>
      <c r="AQ391" s="26" t="n"/>
      <c r="AR391" s="26" t="n"/>
      <c r="AS391" s="26" t="n"/>
      <c r="AT391" s="26" t="n"/>
      <c r="AU391" s="26" t="n"/>
      <c r="AV391" s="26" t="n"/>
      <c r="AW391" s="26" t="n"/>
      <c r="AX391" s="26" t="n"/>
      <c r="AY391" s="26" t="n"/>
      <c r="AZ391" s="26" t="n"/>
      <c r="BA391" s="26" t="n"/>
      <c r="BB391" s="26" t="n"/>
      <c r="BC391" s="26" t="n"/>
      <c r="BD391" s="26" t="n"/>
      <c r="BE391" s="26" t="n"/>
      <c r="BF391" s="26" t="n"/>
      <c r="BG391" s="26" t="n"/>
      <c r="BH391" s="26" t="n"/>
      <c r="BI391" s="26" t="n"/>
      <c r="BJ391" s="26" t="n"/>
      <c r="BK391" s="26" t="n"/>
      <c r="BL391" s="26" t="n"/>
      <c r="BM391" s="26" t="n"/>
      <c r="BN391" s="26" t="n"/>
      <c r="BO391" s="26" t="n"/>
      <c r="BP391" s="26" t="n"/>
      <c r="BQ391" s="26" t="n"/>
      <c r="BR391" s="26" t="n"/>
      <c r="BS391" s="26" t="n"/>
      <c r="BT391" s="26" t="n"/>
      <c r="BU391" s="26" t="n"/>
      <c r="BV391" s="26" t="n"/>
      <c r="BW391" s="26" t="n"/>
      <c r="BX391" s="26" t="n"/>
      <c r="BY391" s="26" t="n"/>
      <c r="BZ391" s="26" t="n"/>
      <c r="CA391" s="26" t="n"/>
      <c r="CB391" s="26" t="n"/>
      <c r="CC391" s="26" t="n"/>
      <c r="CD391" s="26" t="n"/>
      <c r="CE391" s="26" t="n"/>
      <c r="CF391" s="26" t="n"/>
      <c r="CG391" s="26" t="n"/>
      <c r="CH391" s="26" t="n"/>
      <c r="CI391" s="26" t="n"/>
      <c r="CJ391" s="26" t="n"/>
      <c r="CK391" s="26" t="n"/>
      <c r="CL391" s="26" t="n"/>
      <c r="CM391" s="26" t="n"/>
      <c r="CN391" s="26" t="n"/>
      <c r="CO391" s="26" t="n"/>
      <c r="CP391" s="26" t="n"/>
      <c r="CQ391" s="26" t="n"/>
      <c r="CR391" s="26" t="n"/>
      <c r="CS391" s="26" t="n"/>
      <c r="CT391" s="26" t="n"/>
      <c r="CU391" s="26" t="n"/>
      <c r="CV391" s="26" t="n"/>
      <c r="CW391" s="26" t="n"/>
      <c r="CX391" s="26" t="n"/>
      <c r="CY391" s="26" t="n"/>
      <c r="CZ391" s="26" t="n"/>
      <c r="DA391" s="26" t="n"/>
      <c r="DB391" s="26" t="n"/>
      <c r="DC391" s="26" t="n"/>
      <c r="DD391" s="26" t="n"/>
      <c r="DE391" s="26" t="n"/>
      <c r="DF391" s="26" t="n"/>
      <c r="DG391" s="26" t="n"/>
      <c r="DH391" s="26" t="n"/>
      <c r="DI391" s="26" t="n"/>
      <c r="DJ391" s="26" t="n"/>
      <c r="DK391" s="26" t="n"/>
      <c r="DL391" s="26" t="n"/>
      <c r="DM391" s="26" t="n"/>
      <c r="DN391" s="26" t="n"/>
      <c r="DO391" s="26" t="n"/>
      <c r="DP391" s="26" t="n"/>
      <c r="DQ391" s="26" t="n"/>
      <c r="DR391" s="26" t="n"/>
      <c r="DS391" s="26" t="n"/>
      <c r="DT391" s="26" t="n"/>
      <c r="DU391" s="26" t="n"/>
      <c r="DV391" s="26" t="n"/>
      <c r="DW391" s="26" t="n"/>
      <c r="DX391" s="26" t="n"/>
      <c r="DY391" s="26" t="n"/>
      <c r="DZ391" s="26" t="n"/>
      <c r="EA391" s="26" t="n"/>
      <c r="EB391" s="26" t="n"/>
      <c r="EC391" s="26" t="n"/>
      <c r="ED391" s="26" t="n"/>
      <c r="EE391" s="26" t="n"/>
      <c r="EF391" s="26" t="n"/>
      <c r="EG391" s="26" t="n"/>
      <c r="EH391" s="26" t="n"/>
      <c r="EI391" s="26" t="n"/>
      <c r="EJ391" s="26" t="n"/>
      <c r="EK391" s="26" t="n"/>
      <c r="EL391" s="26" t="n"/>
      <c r="EM391" s="26" t="n"/>
      <c r="EN391" s="26" t="n"/>
      <c r="EO391" s="26" t="n"/>
      <c r="EP391" s="26" t="n"/>
      <c r="EQ391" s="26" t="n"/>
      <c r="ER391" s="26" t="n"/>
      <c r="ES391" s="26" t="n"/>
      <c r="ET391" s="26" t="n"/>
      <c r="EU391" s="26" t="n"/>
      <c r="EV391" s="26" t="n"/>
      <c r="EW391" s="26" t="n"/>
      <c r="EX391" s="26" t="n"/>
      <c r="EY391" s="26" t="n"/>
      <c r="EZ391" s="26" t="n"/>
      <c r="FA391" s="26" t="n"/>
      <c r="FB391" s="26" t="n"/>
      <c r="FC391" s="26" t="n"/>
      <c r="FD391" s="26" t="n"/>
      <c r="FE391" s="26" t="n"/>
      <c r="FF391" s="26" t="n"/>
      <c r="FG391" s="26" t="n"/>
      <c r="FH391" s="26" t="n"/>
      <c r="FI391" s="26" t="n"/>
      <c r="FJ391" s="26" t="n"/>
      <c r="FK391" s="26" t="n"/>
      <c r="FL391" s="26" t="n"/>
      <c r="FM391" s="26" t="n"/>
      <c r="FN391" s="26" t="n"/>
      <c r="FO391" s="26" t="n"/>
      <c r="FP391" s="26" t="n"/>
      <c r="FQ391" s="26" t="n"/>
      <c r="FR391" s="26" t="n"/>
      <c r="FS391" s="26" t="n"/>
      <c r="FT391" s="26" t="n"/>
      <c r="FU391" s="26" t="n"/>
      <c r="FV391" s="26" t="n"/>
      <c r="FW391" s="26" t="n"/>
      <c r="FX391" s="26" t="n"/>
      <c r="FY391" s="26" t="n"/>
      <c r="FZ391" s="26" t="n"/>
      <c r="GA391" s="26" t="n"/>
      <c r="GB391" s="26" t="n"/>
      <c r="GC391" s="26" t="n"/>
      <c r="GD391" s="26" t="n"/>
      <c r="GE391" s="26" t="n"/>
      <c r="GF391" s="26" t="n"/>
      <c r="GG391" s="26" t="n"/>
      <c r="GH391" s="26" t="n"/>
      <c r="GI391" s="26" t="n"/>
      <c r="GJ391" s="26" t="n"/>
      <c r="GK391" s="26" t="n"/>
      <c r="GL391" s="26" t="n"/>
      <c r="GM391" s="26" t="n"/>
      <c r="GN391" s="26" t="n"/>
      <c r="GO391" s="26" t="n"/>
      <c r="GP391" s="26" t="n"/>
      <c r="GQ391" s="26" t="n"/>
      <c r="GR391" s="26" t="n"/>
      <c r="GS391" s="26" t="n"/>
      <c r="GT391" s="26" t="n"/>
      <c r="GU391" s="26" t="n"/>
      <c r="GV391" s="26" t="n"/>
      <c r="GW391" s="26" t="n"/>
      <c r="GX391" s="26" t="n"/>
      <c r="GY391" s="26" t="n"/>
      <c r="GZ391" s="26" t="n"/>
      <c r="HA391" s="26" t="n"/>
      <c r="HB391" s="26" t="n"/>
      <c r="HC391" s="26" t="n"/>
      <c r="HD391" s="26" t="n"/>
      <c r="HE391" s="26" t="n"/>
      <c r="HF391" s="26" t="n"/>
      <c r="HG391" s="26" t="n"/>
      <c r="HH391" s="26" t="n"/>
      <c r="HI391" s="26" t="n"/>
      <c r="HJ391" s="26" t="n"/>
      <c r="HK391" s="26" t="n"/>
      <c r="HL391" s="26" t="n"/>
      <c r="HM391" s="26" t="n"/>
      <c r="HN391" s="26" t="n"/>
      <c r="HO391" s="26" t="n"/>
      <c r="HP391" s="26" t="n"/>
      <c r="HQ391" s="26" t="n"/>
      <c r="HR391" s="26" t="n"/>
      <c r="HS391" s="26" t="n"/>
      <c r="HT391" s="26" t="n"/>
      <c r="HU391" s="26" t="n"/>
      <c r="HV391" s="26" t="n"/>
      <c r="HW391" s="26" t="n"/>
      <c r="HX391" s="26" t="n"/>
      <c r="HY391" s="26" t="n"/>
      <c r="HZ391" s="26" t="n"/>
      <c r="IA391" s="26" t="n"/>
      <c r="IB391" s="26" t="n"/>
      <c r="IC391" s="26" t="n"/>
      <c r="ID391" s="26" t="n"/>
      <c r="IE391" s="26" t="n"/>
      <c r="IF391" s="26" t="n"/>
      <c r="IG391" s="26" t="n"/>
      <c r="IH391" s="26" t="n"/>
      <c r="II391" s="26" t="n"/>
      <c r="IJ391" s="26" t="n"/>
      <c r="IK391" s="26" t="n"/>
      <c r="IL391" s="26" t="n"/>
      <c r="IM391" s="26" t="n"/>
    </row>
    <row r="392" ht="15.75" customHeight="1" s="67">
      <c r="A392" s="37" t="inlineStr">
        <is>
          <t>MOVER_THRESHOLD</t>
        </is>
      </c>
      <c r="B392" s="38" t="inlineStr">
        <is>
          <t>2.5</t>
        </is>
      </c>
      <c r="C392" s="38" t="n"/>
      <c r="D392" s="38" t="inlineStr">
        <is>
          <t>ENTRY, GLOBAL_CHECK, STOCKS_EXIT</t>
        </is>
      </c>
      <c r="E392" s="38" t="n"/>
      <c r="F392" s="26" t="n"/>
      <c r="G392" s="38">
        <f>IFERROR(VLOOKUP($A392&amp;"_"&amp;$B392,Results_Deltas!$A$2:$P$15000,5,FALSE),"")</f>
        <v/>
      </c>
      <c r="H392" s="38" t="inlineStr">
        <is>
          <t>Blanket (page end)</t>
        </is>
      </c>
      <c r="I392" s="26" t="n"/>
      <c r="J392" s="26" t="n"/>
      <c r="K392" s="26" t="n"/>
      <c r="L392" s="26" t="inlineStr">
        <is>
          <t>NO</t>
        </is>
      </c>
      <c r="M392" s="26" t="n"/>
      <c r="N392" s="26" t="n"/>
      <c r="O392" s="26" t="n"/>
      <c r="P392" s="26" t="n"/>
      <c r="Q392" s="26" t="n"/>
      <c r="R392" s="26" t="n"/>
      <c r="S392" s="26" t="n"/>
      <c r="T392" s="26" t="n"/>
      <c r="U392" s="26" t="n"/>
      <c r="V392" s="26" t="n"/>
      <c r="W392" s="26" t="n"/>
      <c r="X392" s="26" t="n"/>
      <c r="Y392" s="26" t="n"/>
      <c r="Z392" s="26" t="n"/>
      <c r="AA392" s="26" t="n"/>
      <c r="AB392" s="26" t="n"/>
      <c r="AC392" s="26" t="n"/>
      <c r="AD392" s="26" t="n"/>
      <c r="AE392" s="26" t="n"/>
      <c r="AF392" s="26" t="n"/>
      <c r="AG392" s="26" t="n"/>
      <c r="AH392" s="26" t="n"/>
      <c r="AI392" s="26" t="n"/>
      <c r="AJ392" s="26" t="n"/>
      <c r="AK392" s="26" t="n"/>
      <c r="AL392" s="26" t="n"/>
      <c r="AM392" s="26" t="n"/>
      <c r="AN392" s="26" t="n"/>
      <c r="AO392" s="26" t="n"/>
      <c r="AP392" s="26" t="n"/>
      <c r="AQ392" s="26" t="n"/>
      <c r="AR392" s="26" t="n"/>
      <c r="AS392" s="26" t="n"/>
      <c r="AT392" s="26" t="n"/>
      <c r="AU392" s="26" t="n"/>
      <c r="AV392" s="26" t="n"/>
      <c r="AW392" s="26" t="n"/>
      <c r="AX392" s="26" t="n"/>
      <c r="AY392" s="26" t="n"/>
      <c r="AZ392" s="26" t="n"/>
      <c r="BA392" s="26" t="n"/>
      <c r="BB392" s="26" t="n"/>
      <c r="BC392" s="26" t="n"/>
      <c r="BD392" s="26" t="n"/>
      <c r="BE392" s="26" t="n"/>
      <c r="BF392" s="26" t="n"/>
      <c r="BG392" s="26" t="n"/>
      <c r="BH392" s="26" t="n"/>
      <c r="BI392" s="26" t="n"/>
      <c r="BJ392" s="26" t="n"/>
      <c r="BK392" s="26" t="n"/>
      <c r="BL392" s="26" t="n"/>
      <c r="BM392" s="26" t="n"/>
      <c r="BN392" s="26" t="n"/>
      <c r="BO392" s="26" t="n"/>
      <c r="BP392" s="26" t="n"/>
      <c r="BQ392" s="26" t="n"/>
      <c r="BR392" s="26" t="n"/>
      <c r="BS392" s="26" t="n"/>
      <c r="BT392" s="26" t="n"/>
      <c r="BU392" s="26" t="n"/>
      <c r="BV392" s="26" t="n"/>
      <c r="BW392" s="26" t="n"/>
      <c r="BX392" s="26" t="n"/>
      <c r="BY392" s="26" t="n"/>
      <c r="BZ392" s="26" t="n"/>
      <c r="CA392" s="26" t="n"/>
      <c r="CB392" s="26" t="n"/>
      <c r="CC392" s="26" t="n"/>
      <c r="CD392" s="26" t="n"/>
      <c r="CE392" s="26" t="n"/>
      <c r="CF392" s="26" t="n"/>
      <c r="CG392" s="26" t="n"/>
      <c r="CH392" s="26" t="n"/>
      <c r="CI392" s="26" t="n"/>
      <c r="CJ392" s="26" t="n"/>
      <c r="CK392" s="26" t="n"/>
      <c r="CL392" s="26" t="n"/>
      <c r="CM392" s="26" t="n"/>
      <c r="CN392" s="26" t="n"/>
      <c r="CO392" s="26" t="n"/>
      <c r="CP392" s="26" t="n"/>
      <c r="CQ392" s="26" t="n"/>
      <c r="CR392" s="26" t="n"/>
      <c r="CS392" s="26" t="n"/>
      <c r="CT392" s="26" t="n"/>
      <c r="CU392" s="26" t="n"/>
      <c r="CV392" s="26" t="n"/>
      <c r="CW392" s="26" t="n"/>
      <c r="CX392" s="26" t="n"/>
      <c r="CY392" s="26" t="n"/>
      <c r="CZ392" s="26" t="n"/>
      <c r="DA392" s="26" t="n"/>
      <c r="DB392" s="26" t="n"/>
      <c r="DC392" s="26" t="n"/>
      <c r="DD392" s="26" t="n"/>
      <c r="DE392" s="26" t="n"/>
      <c r="DF392" s="26" t="n"/>
      <c r="DG392" s="26" t="n"/>
      <c r="DH392" s="26" t="n"/>
      <c r="DI392" s="26" t="n"/>
      <c r="DJ392" s="26" t="n"/>
      <c r="DK392" s="26" t="n"/>
      <c r="DL392" s="26" t="n"/>
      <c r="DM392" s="26" t="n"/>
      <c r="DN392" s="26" t="n"/>
      <c r="DO392" s="26" t="n"/>
      <c r="DP392" s="26" t="n"/>
      <c r="DQ392" s="26" t="n"/>
      <c r="DR392" s="26" t="n"/>
      <c r="DS392" s="26" t="n"/>
      <c r="DT392" s="26" t="n"/>
      <c r="DU392" s="26" t="n"/>
      <c r="DV392" s="26" t="n"/>
      <c r="DW392" s="26" t="n"/>
      <c r="DX392" s="26" t="n"/>
      <c r="DY392" s="26" t="n"/>
      <c r="DZ392" s="26" t="n"/>
      <c r="EA392" s="26" t="n"/>
      <c r="EB392" s="26" t="n"/>
      <c r="EC392" s="26" t="n"/>
      <c r="ED392" s="26" t="n"/>
      <c r="EE392" s="26" t="n"/>
      <c r="EF392" s="26" t="n"/>
      <c r="EG392" s="26" t="n"/>
      <c r="EH392" s="26" t="n"/>
      <c r="EI392" s="26" t="n"/>
      <c r="EJ392" s="26" t="n"/>
      <c r="EK392" s="26" t="n"/>
      <c r="EL392" s="26" t="n"/>
      <c r="EM392" s="26" t="n"/>
      <c r="EN392" s="26" t="n"/>
      <c r="EO392" s="26" t="n"/>
      <c r="EP392" s="26" t="n"/>
      <c r="EQ392" s="26" t="n"/>
      <c r="ER392" s="26" t="n"/>
      <c r="ES392" s="26" t="n"/>
      <c r="ET392" s="26" t="n"/>
      <c r="EU392" s="26" t="n"/>
      <c r="EV392" s="26" t="n"/>
      <c r="EW392" s="26" t="n"/>
      <c r="EX392" s="26" t="n"/>
      <c r="EY392" s="26" t="n"/>
      <c r="EZ392" s="26" t="n"/>
      <c r="FA392" s="26" t="n"/>
      <c r="FB392" s="26" t="n"/>
      <c r="FC392" s="26" t="n"/>
      <c r="FD392" s="26" t="n"/>
      <c r="FE392" s="26" t="n"/>
      <c r="FF392" s="26" t="n"/>
      <c r="FG392" s="26" t="n"/>
      <c r="FH392" s="26" t="n"/>
      <c r="FI392" s="26" t="n"/>
      <c r="FJ392" s="26" t="n"/>
      <c r="FK392" s="26" t="n"/>
      <c r="FL392" s="26" t="n"/>
      <c r="FM392" s="26" t="n"/>
      <c r="FN392" s="26" t="n"/>
      <c r="FO392" s="26" t="n"/>
      <c r="FP392" s="26" t="n"/>
      <c r="FQ392" s="26" t="n"/>
      <c r="FR392" s="26" t="n"/>
      <c r="FS392" s="26" t="n"/>
      <c r="FT392" s="26" t="n"/>
      <c r="FU392" s="26" t="n"/>
      <c r="FV392" s="26" t="n"/>
      <c r="FW392" s="26" t="n"/>
      <c r="FX392" s="26" t="n"/>
      <c r="FY392" s="26" t="n"/>
      <c r="FZ392" s="26" t="n"/>
      <c r="GA392" s="26" t="n"/>
      <c r="GB392" s="26" t="n"/>
      <c r="GC392" s="26" t="n"/>
      <c r="GD392" s="26" t="n"/>
      <c r="GE392" s="26" t="n"/>
      <c r="GF392" s="26" t="n"/>
      <c r="GG392" s="26" t="n"/>
      <c r="GH392" s="26" t="n"/>
      <c r="GI392" s="26" t="n"/>
      <c r="GJ392" s="26" t="n"/>
      <c r="GK392" s="26" t="n"/>
      <c r="GL392" s="26" t="n"/>
      <c r="GM392" s="26" t="n"/>
      <c r="GN392" s="26" t="n"/>
      <c r="GO392" s="26" t="n"/>
      <c r="GP392" s="26" t="n"/>
      <c r="GQ392" s="26" t="n"/>
      <c r="GR392" s="26" t="n"/>
      <c r="GS392" s="26" t="n"/>
      <c r="GT392" s="26" t="n"/>
      <c r="GU392" s="26" t="n"/>
      <c r="GV392" s="26" t="n"/>
      <c r="GW392" s="26" t="n"/>
      <c r="GX392" s="26" t="n"/>
      <c r="GY392" s="26" t="n"/>
      <c r="GZ392" s="26" t="n"/>
      <c r="HA392" s="26" t="n"/>
      <c r="HB392" s="26" t="n"/>
      <c r="HC392" s="26" t="n"/>
      <c r="HD392" s="26" t="n"/>
      <c r="HE392" s="26" t="n"/>
      <c r="HF392" s="26" t="n"/>
      <c r="HG392" s="26" t="n"/>
      <c r="HH392" s="26" t="n"/>
      <c r="HI392" s="26" t="n"/>
      <c r="HJ392" s="26" t="n"/>
      <c r="HK392" s="26" t="n"/>
      <c r="HL392" s="26" t="n"/>
      <c r="HM392" s="26" t="n"/>
      <c r="HN392" s="26" t="n"/>
      <c r="HO392" s="26" t="n"/>
      <c r="HP392" s="26" t="n"/>
      <c r="HQ392" s="26" t="n"/>
      <c r="HR392" s="26" t="n"/>
      <c r="HS392" s="26" t="n"/>
      <c r="HT392" s="26" t="n"/>
      <c r="HU392" s="26" t="n"/>
      <c r="HV392" s="26" t="n"/>
      <c r="HW392" s="26" t="n"/>
      <c r="HX392" s="26" t="n"/>
      <c r="HY392" s="26" t="n"/>
      <c r="HZ392" s="26" t="n"/>
      <c r="IA392" s="26" t="n"/>
      <c r="IB392" s="26" t="n"/>
      <c r="IC392" s="26" t="n"/>
      <c r="ID392" s="26" t="n"/>
      <c r="IE392" s="26" t="n"/>
      <c r="IF392" s="26" t="n"/>
      <c r="IG392" s="26" t="n"/>
      <c r="IH392" s="26" t="n"/>
      <c r="II392" s="26" t="n"/>
      <c r="IJ392" s="26" t="n"/>
      <c r="IK392" s="26" t="n"/>
      <c r="IL392" s="26" t="n"/>
      <c r="IM392" s="26" t="n"/>
    </row>
    <row r="393" ht="15.75" customHeight="1" s="67">
      <c r="A393" s="37" t="inlineStr">
        <is>
          <t>MTF_FILTER_STRONG_BUY_QUICK_BYPASS</t>
        </is>
      </c>
      <c r="B393" s="38" t="inlineStr">
        <is>
          <t>0.0</t>
        </is>
      </c>
      <c r="C393" s="38" t="n"/>
      <c r="D393" s="38" t="inlineStr">
        <is>
          <t>GLOBAL_CHECK, STOCKS_EXIT</t>
        </is>
      </c>
      <c r="E393" s="38" t="n"/>
      <c r="F393" s="26" t="n"/>
      <c r="G393" s="38">
        <f>IFERROR(VLOOKUP($A393&amp;"_"&amp;$B393,Results_Deltas!$A$2:$P$15000,5,FALSE),"")</f>
        <v/>
      </c>
      <c r="H393" s="38" t="inlineStr">
        <is>
          <t>Blanket (page end)</t>
        </is>
      </c>
      <c r="I393" s="26" t="n"/>
      <c r="J393" s="26" t="n"/>
      <c r="K393" s="26" t="n"/>
      <c r="L393" s="26" t="inlineStr">
        <is>
          <t>NO</t>
        </is>
      </c>
      <c r="M393" s="26" t="n"/>
      <c r="N393" s="26" t="n"/>
      <c r="O393" s="26" t="n"/>
      <c r="P393" s="26" t="n"/>
      <c r="Q393" s="26" t="n"/>
      <c r="R393" s="26" t="n"/>
      <c r="S393" s="26" t="n"/>
      <c r="T393" s="26" t="n"/>
      <c r="U393" s="26" t="n"/>
      <c r="V393" s="26" t="n"/>
      <c r="W393" s="26" t="n"/>
      <c r="X393" s="26" t="n"/>
      <c r="Y393" s="26" t="n"/>
      <c r="Z393" s="26" t="n"/>
      <c r="AA393" s="26" t="n"/>
      <c r="AB393" s="26" t="n"/>
      <c r="AC393" s="26" t="n"/>
      <c r="AD393" s="26" t="n"/>
      <c r="AE393" s="26" t="n"/>
      <c r="AF393" s="26" t="n"/>
      <c r="AG393" s="26" t="n"/>
      <c r="AH393" s="26" t="n"/>
      <c r="AI393" s="26" t="n"/>
      <c r="AJ393" s="26" t="n"/>
      <c r="AK393" s="26" t="n"/>
      <c r="AL393" s="26" t="n"/>
      <c r="AM393" s="26" t="n"/>
      <c r="AN393" s="26" t="n"/>
      <c r="AO393" s="26" t="n"/>
      <c r="AP393" s="26" t="n"/>
      <c r="AQ393" s="26" t="n"/>
      <c r="AR393" s="26" t="n"/>
      <c r="AS393" s="26" t="n"/>
      <c r="AT393" s="26" t="n"/>
      <c r="AU393" s="26" t="n"/>
      <c r="AV393" s="26" t="n"/>
      <c r="AW393" s="26" t="n"/>
      <c r="AX393" s="26" t="n"/>
      <c r="AY393" s="26" t="n"/>
      <c r="AZ393" s="26" t="n"/>
      <c r="BA393" s="26" t="n"/>
      <c r="BB393" s="26" t="n"/>
      <c r="BC393" s="26" t="n"/>
      <c r="BD393" s="26" t="n"/>
      <c r="BE393" s="26" t="n"/>
      <c r="BF393" s="26" t="n"/>
      <c r="BG393" s="26" t="n"/>
      <c r="BH393" s="26" t="n"/>
      <c r="BI393" s="26" t="n"/>
      <c r="BJ393" s="26" t="n"/>
      <c r="BK393" s="26" t="n"/>
      <c r="BL393" s="26" t="n"/>
      <c r="BM393" s="26" t="n"/>
      <c r="BN393" s="26" t="n"/>
      <c r="BO393" s="26" t="n"/>
      <c r="BP393" s="26" t="n"/>
      <c r="BQ393" s="26" t="n"/>
      <c r="BR393" s="26" t="n"/>
      <c r="BS393" s="26" t="n"/>
      <c r="BT393" s="26" t="n"/>
      <c r="BU393" s="26" t="n"/>
      <c r="BV393" s="26" t="n"/>
      <c r="BW393" s="26" t="n"/>
      <c r="BX393" s="26" t="n"/>
      <c r="BY393" s="26" t="n"/>
      <c r="BZ393" s="26" t="n"/>
      <c r="CA393" s="26" t="n"/>
      <c r="CB393" s="26" t="n"/>
      <c r="CC393" s="26" t="n"/>
      <c r="CD393" s="26" t="n"/>
      <c r="CE393" s="26" t="n"/>
      <c r="CF393" s="26" t="n"/>
      <c r="CG393" s="26" t="n"/>
      <c r="CH393" s="26" t="n"/>
      <c r="CI393" s="26" t="n"/>
      <c r="CJ393" s="26" t="n"/>
      <c r="CK393" s="26" t="n"/>
      <c r="CL393" s="26" t="n"/>
      <c r="CM393" s="26" t="n"/>
      <c r="CN393" s="26" t="n"/>
      <c r="CO393" s="26" t="n"/>
      <c r="CP393" s="26" t="n"/>
      <c r="CQ393" s="26" t="n"/>
      <c r="CR393" s="26" t="n"/>
      <c r="CS393" s="26" t="n"/>
      <c r="CT393" s="26" t="n"/>
      <c r="CU393" s="26" t="n"/>
      <c r="CV393" s="26" t="n"/>
      <c r="CW393" s="26" t="n"/>
      <c r="CX393" s="26" t="n"/>
      <c r="CY393" s="26" t="n"/>
      <c r="CZ393" s="26" t="n"/>
      <c r="DA393" s="26" t="n"/>
      <c r="DB393" s="26" t="n"/>
      <c r="DC393" s="26" t="n"/>
      <c r="DD393" s="26" t="n"/>
      <c r="DE393" s="26" t="n"/>
      <c r="DF393" s="26" t="n"/>
      <c r="DG393" s="26" t="n"/>
      <c r="DH393" s="26" t="n"/>
      <c r="DI393" s="26" t="n"/>
      <c r="DJ393" s="26" t="n"/>
      <c r="DK393" s="26" t="n"/>
      <c r="DL393" s="26" t="n"/>
      <c r="DM393" s="26" t="n"/>
      <c r="DN393" s="26" t="n"/>
      <c r="DO393" s="26" t="n"/>
      <c r="DP393" s="26" t="n"/>
      <c r="DQ393" s="26" t="n"/>
      <c r="DR393" s="26" t="n"/>
      <c r="DS393" s="26" t="n"/>
      <c r="DT393" s="26" t="n"/>
      <c r="DU393" s="26" t="n"/>
      <c r="DV393" s="26" t="n"/>
      <c r="DW393" s="26" t="n"/>
      <c r="DX393" s="26" t="n"/>
      <c r="DY393" s="26" t="n"/>
      <c r="DZ393" s="26" t="n"/>
      <c r="EA393" s="26" t="n"/>
      <c r="EB393" s="26" t="n"/>
      <c r="EC393" s="26" t="n"/>
      <c r="ED393" s="26" t="n"/>
      <c r="EE393" s="26" t="n"/>
      <c r="EF393" s="26" t="n"/>
      <c r="EG393" s="26" t="n"/>
      <c r="EH393" s="26" t="n"/>
      <c r="EI393" s="26" t="n"/>
      <c r="EJ393" s="26" t="n"/>
      <c r="EK393" s="26" t="n"/>
      <c r="EL393" s="26" t="n"/>
      <c r="EM393" s="26" t="n"/>
      <c r="EN393" s="26" t="n"/>
      <c r="EO393" s="26" t="n"/>
      <c r="EP393" s="26" t="n"/>
      <c r="EQ393" s="26" t="n"/>
      <c r="ER393" s="26" t="n"/>
      <c r="ES393" s="26" t="n"/>
      <c r="ET393" s="26" t="n"/>
      <c r="EU393" s="26" t="n"/>
      <c r="EV393" s="26" t="n"/>
      <c r="EW393" s="26" t="n"/>
      <c r="EX393" s="26" t="n"/>
      <c r="EY393" s="26" t="n"/>
      <c r="EZ393" s="26" t="n"/>
      <c r="FA393" s="26" t="n"/>
      <c r="FB393" s="26" t="n"/>
      <c r="FC393" s="26" t="n"/>
      <c r="FD393" s="26" t="n"/>
      <c r="FE393" s="26" t="n"/>
      <c r="FF393" s="26" t="n"/>
      <c r="FG393" s="26" t="n"/>
      <c r="FH393" s="26" t="n"/>
      <c r="FI393" s="26" t="n"/>
      <c r="FJ393" s="26" t="n"/>
      <c r="FK393" s="26" t="n"/>
      <c r="FL393" s="26" t="n"/>
      <c r="FM393" s="26" t="n"/>
      <c r="FN393" s="26" t="n"/>
      <c r="FO393" s="26" t="n"/>
      <c r="FP393" s="26" t="n"/>
      <c r="FQ393" s="26" t="n"/>
      <c r="FR393" s="26" t="n"/>
      <c r="FS393" s="26" t="n"/>
      <c r="FT393" s="26" t="n"/>
      <c r="FU393" s="26" t="n"/>
      <c r="FV393" s="26" t="n"/>
      <c r="FW393" s="26" t="n"/>
      <c r="FX393" s="26" t="n"/>
      <c r="FY393" s="26" t="n"/>
      <c r="FZ393" s="26" t="n"/>
      <c r="GA393" s="26" t="n"/>
      <c r="GB393" s="26" t="n"/>
      <c r="GC393" s="26" t="n"/>
      <c r="GD393" s="26" t="n"/>
      <c r="GE393" s="26" t="n"/>
      <c r="GF393" s="26" t="n"/>
      <c r="GG393" s="26" t="n"/>
      <c r="GH393" s="26" t="n"/>
      <c r="GI393" s="26" t="n"/>
      <c r="GJ393" s="26" t="n"/>
      <c r="GK393" s="26" t="n"/>
      <c r="GL393" s="26" t="n"/>
      <c r="GM393" s="26" t="n"/>
      <c r="GN393" s="26" t="n"/>
      <c r="GO393" s="26" t="n"/>
      <c r="GP393" s="26" t="n"/>
      <c r="GQ393" s="26" t="n"/>
      <c r="GR393" s="26" t="n"/>
      <c r="GS393" s="26" t="n"/>
      <c r="GT393" s="26" t="n"/>
      <c r="GU393" s="26" t="n"/>
      <c r="GV393" s="26" t="n"/>
      <c r="GW393" s="26" t="n"/>
      <c r="GX393" s="26" t="n"/>
      <c r="GY393" s="26" t="n"/>
      <c r="GZ393" s="26" t="n"/>
      <c r="HA393" s="26" t="n"/>
      <c r="HB393" s="26" t="n"/>
      <c r="HC393" s="26" t="n"/>
      <c r="HD393" s="26" t="n"/>
      <c r="HE393" s="26" t="n"/>
      <c r="HF393" s="26" t="n"/>
      <c r="HG393" s="26" t="n"/>
      <c r="HH393" s="26" t="n"/>
      <c r="HI393" s="26" t="n"/>
      <c r="HJ393" s="26" t="n"/>
      <c r="HK393" s="26" t="n"/>
      <c r="HL393" s="26" t="n"/>
      <c r="HM393" s="26" t="n"/>
      <c r="HN393" s="26" t="n"/>
      <c r="HO393" s="26" t="n"/>
      <c r="HP393" s="26" t="n"/>
      <c r="HQ393" s="26" t="n"/>
      <c r="HR393" s="26" t="n"/>
      <c r="HS393" s="26" t="n"/>
      <c r="HT393" s="26" t="n"/>
      <c r="HU393" s="26" t="n"/>
      <c r="HV393" s="26" t="n"/>
      <c r="HW393" s="26" t="n"/>
      <c r="HX393" s="26" t="n"/>
      <c r="HY393" s="26" t="n"/>
      <c r="HZ393" s="26" t="n"/>
      <c r="IA393" s="26" t="n"/>
      <c r="IB393" s="26" t="n"/>
      <c r="IC393" s="26" t="n"/>
      <c r="ID393" s="26" t="n"/>
      <c r="IE393" s="26" t="n"/>
      <c r="IF393" s="26" t="n"/>
      <c r="IG393" s="26" t="n"/>
      <c r="IH393" s="26" t="n"/>
      <c r="II393" s="26" t="n"/>
      <c r="IJ393" s="26" t="n"/>
      <c r="IK393" s="26" t="n"/>
      <c r="IL393" s="26" t="n"/>
      <c r="IM393" s="26" t="n"/>
    </row>
    <row r="394" ht="15.75" customHeight="1" s="67">
      <c r="A394" s="37" t="inlineStr">
        <is>
          <t>MTF_FILTER_STRONG_BUY_QUICK_BYPASS</t>
        </is>
      </c>
      <c r="B394" s="38" t="inlineStr">
        <is>
          <t>0.0_ALT</t>
        </is>
      </c>
      <c r="C394" s="38" t="n"/>
      <c r="D394" s="38" t="inlineStr">
        <is>
          <t>GLOBAL_CHECK, STOCKS_EXIT</t>
        </is>
      </c>
      <c r="E394" s="38" t="n"/>
      <c r="F394" s="26" t="n"/>
      <c r="G394" s="38">
        <f>IFERROR(VLOOKUP($A394&amp;"_"&amp;$B394,Results_Deltas!$A$2:$P$15000,5,FALSE),"")</f>
        <v/>
      </c>
      <c r="H394" s="38" t="inlineStr">
        <is>
          <t>Blanket (page end)</t>
        </is>
      </c>
      <c r="I394" s="26" t="n"/>
      <c r="J394" s="26" t="n"/>
      <c r="K394" s="26" t="n"/>
      <c r="L394" s="26" t="inlineStr">
        <is>
          <t>NO</t>
        </is>
      </c>
      <c r="M394" s="26" t="n"/>
      <c r="N394" s="26" t="n"/>
      <c r="O394" s="26" t="n"/>
      <c r="P394" s="26" t="n"/>
      <c r="Q394" s="26" t="n"/>
      <c r="R394" s="26" t="n"/>
      <c r="S394" s="26" t="n"/>
      <c r="T394" s="26" t="n"/>
      <c r="U394" s="26" t="n"/>
      <c r="V394" s="26" t="n"/>
      <c r="W394" s="26" t="n"/>
      <c r="X394" s="26" t="n"/>
      <c r="Y394" s="26" t="n"/>
      <c r="Z394" s="26" t="n"/>
      <c r="AA394" s="26" t="n"/>
      <c r="AB394" s="26" t="n"/>
      <c r="AC394" s="26" t="n"/>
      <c r="AD394" s="26" t="n"/>
      <c r="AE394" s="26" t="n"/>
      <c r="AF394" s="26" t="n"/>
      <c r="AG394" s="26" t="n"/>
      <c r="AH394" s="26" t="n"/>
      <c r="AI394" s="26" t="n"/>
      <c r="AJ394" s="26" t="n"/>
      <c r="AK394" s="26" t="n"/>
      <c r="AL394" s="26" t="n"/>
      <c r="AM394" s="26" t="n"/>
      <c r="AN394" s="26" t="n"/>
      <c r="AO394" s="26" t="n"/>
      <c r="AP394" s="26" t="n"/>
      <c r="AQ394" s="26" t="n"/>
      <c r="AR394" s="26" t="n"/>
      <c r="AS394" s="26" t="n"/>
      <c r="AT394" s="26" t="n"/>
      <c r="AU394" s="26" t="n"/>
      <c r="AV394" s="26" t="n"/>
      <c r="AW394" s="26" t="n"/>
      <c r="AX394" s="26" t="n"/>
      <c r="AY394" s="26" t="n"/>
      <c r="AZ394" s="26" t="n"/>
      <c r="BA394" s="26" t="n"/>
      <c r="BB394" s="26" t="n"/>
      <c r="BC394" s="26" t="n"/>
      <c r="BD394" s="26" t="n"/>
      <c r="BE394" s="26" t="n"/>
      <c r="BF394" s="26" t="n"/>
      <c r="BG394" s="26" t="n"/>
      <c r="BH394" s="26" t="n"/>
      <c r="BI394" s="26" t="n"/>
      <c r="BJ394" s="26" t="n"/>
      <c r="BK394" s="26" t="n"/>
      <c r="BL394" s="26" t="n"/>
      <c r="BM394" s="26" t="n"/>
      <c r="BN394" s="26" t="n"/>
      <c r="BO394" s="26" t="n"/>
      <c r="BP394" s="26" t="n"/>
      <c r="BQ394" s="26" t="n"/>
      <c r="BR394" s="26" t="n"/>
      <c r="BS394" s="26" t="n"/>
      <c r="BT394" s="26" t="n"/>
      <c r="BU394" s="26" t="n"/>
      <c r="BV394" s="26" t="n"/>
      <c r="BW394" s="26" t="n"/>
      <c r="BX394" s="26" t="n"/>
      <c r="BY394" s="26" t="n"/>
      <c r="BZ394" s="26" t="n"/>
      <c r="CA394" s="26" t="n"/>
      <c r="CB394" s="26" t="n"/>
      <c r="CC394" s="26" t="n"/>
      <c r="CD394" s="26" t="n"/>
      <c r="CE394" s="26" t="n"/>
      <c r="CF394" s="26" t="n"/>
      <c r="CG394" s="26" t="n"/>
      <c r="CH394" s="26" t="n"/>
      <c r="CI394" s="26" t="n"/>
      <c r="CJ394" s="26" t="n"/>
      <c r="CK394" s="26" t="n"/>
      <c r="CL394" s="26" t="n"/>
      <c r="CM394" s="26" t="n"/>
      <c r="CN394" s="26" t="n"/>
      <c r="CO394" s="26" t="n"/>
      <c r="CP394" s="26" t="n"/>
      <c r="CQ394" s="26" t="n"/>
      <c r="CR394" s="26" t="n"/>
      <c r="CS394" s="26" t="n"/>
      <c r="CT394" s="26" t="n"/>
      <c r="CU394" s="26" t="n"/>
      <c r="CV394" s="26" t="n"/>
      <c r="CW394" s="26" t="n"/>
      <c r="CX394" s="26" t="n"/>
      <c r="CY394" s="26" t="n"/>
      <c r="CZ394" s="26" t="n"/>
      <c r="DA394" s="26" t="n"/>
      <c r="DB394" s="26" t="n"/>
      <c r="DC394" s="26" t="n"/>
      <c r="DD394" s="26" t="n"/>
      <c r="DE394" s="26" t="n"/>
      <c r="DF394" s="26" t="n"/>
      <c r="DG394" s="26" t="n"/>
      <c r="DH394" s="26" t="n"/>
      <c r="DI394" s="26" t="n"/>
      <c r="DJ394" s="26" t="n"/>
      <c r="DK394" s="26" t="n"/>
      <c r="DL394" s="26" t="n"/>
      <c r="DM394" s="26" t="n"/>
      <c r="DN394" s="26" t="n"/>
      <c r="DO394" s="26" t="n"/>
      <c r="DP394" s="26" t="n"/>
      <c r="DQ394" s="26" t="n"/>
      <c r="DR394" s="26" t="n"/>
      <c r="DS394" s="26" t="n"/>
      <c r="DT394" s="26" t="n"/>
      <c r="DU394" s="26" t="n"/>
      <c r="DV394" s="26" t="n"/>
      <c r="DW394" s="26" t="n"/>
      <c r="DX394" s="26" t="n"/>
      <c r="DY394" s="26" t="n"/>
      <c r="DZ394" s="26" t="n"/>
      <c r="EA394" s="26" t="n"/>
      <c r="EB394" s="26" t="n"/>
      <c r="EC394" s="26" t="n"/>
      <c r="ED394" s="26" t="n"/>
      <c r="EE394" s="26" t="n"/>
      <c r="EF394" s="26" t="n"/>
      <c r="EG394" s="26" t="n"/>
      <c r="EH394" s="26" t="n"/>
      <c r="EI394" s="26" t="n"/>
      <c r="EJ394" s="26" t="n"/>
      <c r="EK394" s="26" t="n"/>
      <c r="EL394" s="26" t="n"/>
      <c r="EM394" s="26" t="n"/>
      <c r="EN394" s="26" t="n"/>
      <c r="EO394" s="26" t="n"/>
      <c r="EP394" s="26" t="n"/>
      <c r="EQ394" s="26" t="n"/>
      <c r="ER394" s="26" t="n"/>
      <c r="ES394" s="26" t="n"/>
      <c r="ET394" s="26" t="n"/>
      <c r="EU394" s="26" t="n"/>
      <c r="EV394" s="26" t="n"/>
      <c r="EW394" s="26" t="n"/>
      <c r="EX394" s="26" t="n"/>
      <c r="EY394" s="26" t="n"/>
      <c r="EZ394" s="26" t="n"/>
      <c r="FA394" s="26" t="n"/>
      <c r="FB394" s="26" t="n"/>
      <c r="FC394" s="26" t="n"/>
      <c r="FD394" s="26" t="n"/>
      <c r="FE394" s="26" t="n"/>
      <c r="FF394" s="26" t="n"/>
      <c r="FG394" s="26" t="n"/>
      <c r="FH394" s="26" t="n"/>
      <c r="FI394" s="26" t="n"/>
      <c r="FJ394" s="26" t="n"/>
      <c r="FK394" s="26" t="n"/>
      <c r="FL394" s="26" t="n"/>
      <c r="FM394" s="26" t="n"/>
      <c r="FN394" s="26" t="n"/>
      <c r="FO394" s="26" t="n"/>
      <c r="FP394" s="26" t="n"/>
      <c r="FQ394" s="26" t="n"/>
      <c r="FR394" s="26" t="n"/>
      <c r="FS394" s="26" t="n"/>
      <c r="FT394" s="26" t="n"/>
      <c r="FU394" s="26" t="n"/>
      <c r="FV394" s="26" t="n"/>
      <c r="FW394" s="26" t="n"/>
      <c r="FX394" s="26" t="n"/>
      <c r="FY394" s="26" t="n"/>
      <c r="FZ394" s="26" t="n"/>
      <c r="GA394" s="26" t="n"/>
      <c r="GB394" s="26" t="n"/>
      <c r="GC394" s="26" t="n"/>
      <c r="GD394" s="26" t="n"/>
      <c r="GE394" s="26" t="n"/>
      <c r="GF394" s="26" t="n"/>
      <c r="GG394" s="26" t="n"/>
      <c r="GH394" s="26" t="n"/>
      <c r="GI394" s="26" t="n"/>
      <c r="GJ394" s="26" t="n"/>
      <c r="GK394" s="26" t="n"/>
      <c r="GL394" s="26" t="n"/>
      <c r="GM394" s="26" t="n"/>
      <c r="GN394" s="26" t="n"/>
      <c r="GO394" s="26" t="n"/>
      <c r="GP394" s="26" t="n"/>
      <c r="GQ394" s="26" t="n"/>
      <c r="GR394" s="26" t="n"/>
      <c r="GS394" s="26" t="n"/>
      <c r="GT394" s="26" t="n"/>
      <c r="GU394" s="26" t="n"/>
      <c r="GV394" s="26" t="n"/>
      <c r="GW394" s="26" t="n"/>
      <c r="GX394" s="26" t="n"/>
      <c r="GY394" s="26" t="n"/>
      <c r="GZ394" s="26" t="n"/>
      <c r="HA394" s="26" t="n"/>
      <c r="HB394" s="26" t="n"/>
      <c r="HC394" s="26" t="n"/>
      <c r="HD394" s="26" t="n"/>
      <c r="HE394" s="26" t="n"/>
      <c r="HF394" s="26" t="n"/>
      <c r="HG394" s="26" t="n"/>
      <c r="HH394" s="26" t="n"/>
      <c r="HI394" s="26" t="n"/>
      <c r="HJ394" s="26" t="n"/>
      <c r="HK394" s="26" t="n"/>
      <c r="HL394" s="26" t="n"/>
      <c r="HM394" s="26" t="n"/>
      <c r="HN394" s="26" t="n"/>
      <c r="HO394" s="26" t="n"/>
      <c r="HP394" s="26" t="n"/>
      <c r="HQ394" s="26" t="n"/>
      <c r="HR394" s="26" t="n"/>
      <c r="HS394" s="26" t="n"/>
      <c r="HT394" s="26" t="n"/>
      <c r="HU394" s="26" t="n"/>
      <c r="HV394" s="26" t="n"/>
      <c r="HW394" s="26" t="n"/>
      <c r="HX394" s="26" t="n"/>
      <c r="HY394" s="26" t="n"/>
      <c r="HZ394" s="26" t="n"/>
      <c r="IA394" s="26" t="n"/>
      <c r="IB394" s="26" t="n"/>
      <c r="IC394" s="26" t="n"/>
      <c r="ID394" s="26" t="n"/>
      <c r="IE394" s="26" t="n"/>
      <c r="IF394" s="26" t="n"/>
      <c r="IG394" s="26" t="n"/>
      <c r="IH394" s="26" t="n"/>
      <c r="II394" s="26" t="n"/>
      <c r="IJ394" s="26" t="n"/>
      <c r="IK394" s="26" t="n"/>
      <c r="IL394" s="26" t="n"/>
      <c r="IM394" s="26" t="n"/>
    </row>
    <row r="395" ht="15.75" customHeight="1" s="67">
      <c r="A395" s="37" t="inlineStr">
        <is>
          <t>MTF_GR_MIN_IND</t>
        </is>
      </c>
      <c r="B395" s="38" t="inlineStr">
        <is>
          <t>5</t>
        </is>
      </c>
      <c r="C395" s="38" t="n"/>
      <c r="D395" s="38" t="inlineStr">
        <is>
          <t>GLOBAL_CHECK, STOCKS_EXIT</t>
        </is>
      </c>
      <c r="E395" s="38" t="n"/>
      <c r="F395" s="26" t="n"/>
      <c r="G395" s="38">
        <f>IFERROR(VLOOKUP($A395&amp;"_"&amp;$B395,Results_Deltas!$A$2:$P$15000,5,FALSE),"")</f>
        <v/>
      </c>
      <c r="H395" s="38" t="inlineStr">
        <is>
          <t>Blanket (page end)</t>
        </is>
      </c>
      <c r="I395" s="26" t="n"/>
      <c r="J395" s="26" t="n"/>
      <c r="K395" s="26" t="n"/>
      <c r="L395" s="26" t="inlineStr">
        <is>
          <t>YES</t>
        </is>
      </c>
      <c r="M395" s="26" t="n"/>
      <c r="N395" s="26" t="n"/>
      <c r="O395" s="26" t="n"/>
      <c r="P395" s="26" t="n"/>
      <c r="Q395" s="26" t="n"/>
      <c r="R395" s="26" t="n"/>
      <c r="S395" s="26" t="n"/>
      <c r="T395" s="26" t="n"/>
      <c r="U395" s="26" t="n"/>
      <c r="V395" s="26" t="n"/>
      <c r="W395" s="26" t="n"/>
      <c r="X395" s="26" t="n"/>
      <c r="Y395" s="26" t="n"/>
      <c r="Z395" s="26" t="n"/>
      <c r="AA395" s="26" t="n"/>
      <c r="AB395" s="26" t="n"/>
      <c r="AC395" s="26" t="n"/>
      <c r="AD395" s="26" t="n"/>
      <c r="AE395" s="26" t="n"/>
      <c r="AF395" s="26" t="n"/>
      <c r="AG395" s="26" t="n"/>
      <c r="AH395" s="26" t="n"/>
      <c r="AI395" s="26" t="n"/>
      <c r="AJ395" s="26" t="n"/>
      <c r="AK395" s="26" t="n"/>
      <c r="AL395" s="26" t="n"/>
      <c r="AM395" s="26" t="n"/>
      <c r="AN395" s="26" t="n"/>
      <c r="AO395" s="26" t="n"/>
      <c r="AP395" s="26" t="n"/>
      <c r="AQ395" s="26" t="n"/>
      <c r="AR395" s="26" t="n"/>
      <c r="AS395" s="26" t="n"/>
      <c r="AT395" s="26" t="n"/>
      <c r="AU395" s="26" t="n"/>
      <c r="AV395" s="26" t="n"/>
      <c r="AW395" s="26" t="n"/>
      <c r="AX395" s="26" t="n"/>
      <c r="AY395" s="26" t="n"/>
      <c r="AZ395" s="26" t="n"/>
      <c r="BA395" s="26" t="n"/>
      <c r="BB395" s="26" t="n"/>
      <c r="BC395" s="26" t="n"/>
      <c r="BD395" s="26" t="n"/>
      <c r="BE395" s="26" t="n"/>
      <c r="BF395" s="26" t="n"/>
      <c r="BG395" s="26" t="n"/>
      <c r="BH395" s="26" t="n"/>
      <c r="BI395" s="26" t="n"/>
      <c r="BJ395" s="26" t="n"/>
      <c r="BK395" s="26" t="n"/>
      <c r="BL395" s="26" t="n"/>
      <c r="BM395" s="26" t="n"/>
      <c r="BN395" s="26" t="n"/>
      <c r="BO395" s="26" t="n"/>
      <c r="BP395" s="26" t="n"/>
      <c r="BQ395" s="26" t="n"/>
      <c r="BR395" s="26" t="n"/>
      <c r="BS395" s="26" t="n"/>
      <c r="BT395" s="26" t="n"/>
      <c r="BU395" s="26" t="n"/>
      <c r="BV395" s="26" t="n"/>
      <c r="BW395" s="26" t="n"/>
      <c r="BX395" s="26" t="n"/>
      <c r="BY395" s="26" t="n"/>
      <c r="BZ395" s="26" t="n"/>
      <c r="CA395" s="26" t="n"/>
      <c r="CB395" s="26" t="n"/>
      <c r="CC395" s="26" t="n"/>
      <c r="CD395" s="26" t="n"/>
      <c r="CE395" s="26" t="n"/>
      <c r="CF395" s="26" t="n"/>
      <c r="CG395" s="26" t="n"/>
      <c r="CH395" s="26" t="n"/>
      <c r="CI395" s="26" t="n"/>
      <c r="CJ395" s="26" t="n"/>
      <c r="CK395" s="26" t="n"/>
      <c r="CL395" s="26" t="n"/>
      <c r="CM395" s="26" t="n"/>
      <c r="CN395" s="26" t="n"/>
      <c r="CO395" s="26" t="n"/>
      <c r="CP395" s="26" t="n"/>
      <c r="CQ395" s="26" t="n"/>
      <c r="CR395" s="26" t="n"/>
      <c r="CS395" s="26" t="n"/>
      <c r="CT395" s="26" t="n"/>
      <c r="CU395" s="26" t="n"/>
      <c r="CV395" s="26" t="n"/>
      <c r="CW395" s="26" t="n"/>
      <c r="CX395" s="26" t="n"/>
      <c r="CY395" s="26" t="n"/>
      <c r="CZ395" s="26" t="n"/>
      <c r="DA395" s="26" t="n"/>
      <c r="DB395" s="26" t="n"/>
      <c r="DC395" s="26" t="n"/>
      <c r="DD395" s="26" t="n"/>
      <c r="DE395" s="26" t="n"/>
      <c r="DF395" s="26" t="n"/>
      <c r="DG395" s="26" t="n"/>
      <c r="DH395" s="26" t="n"/>
      <c r="DI395" s="26" t="n"/>
      <c r="DJ395" s="26" t="n"/>
      <c r="DK395" s="26" t="n"/>
      <c r="DL395" s="26" t="n"/>
      <c r="DM395" s="26" t="n"/>
      <c r="DN395" s="26" t="n"/>
      <c r="DO395" s="26" t="n"/>
      <c r="DP395" s="26" t="n"/>
      <c r="DQ395" s="26" t="n"/>
      <c r="DR395" s="26" t="n"/>
      <c r="DS395" s="26" t="n"/>
      <c r="DT395" s="26" t="n"/>
      <c r="DU395" s="26" t="n"/>
      <c r="DV395" s="26" t="n"/>
      <c r="DW395" s="26" t="n"/>
      <c r="DX395" s="26" t="n"/>
      <c r="DY395" s="26" t="n"/>
      <c r="DZ395" s="26" t="n"/>
      <c r="EA395" s="26" t="n"/>
      <c r="EB395" s="26" t="n"/>
      <c r="EC395" s="26" t="n"/>
      <c r="ED395" s="26" t="n"/>
      <c r="EE395" s="26" t="n"/>
      <c r="EF395" s="26" t="n"/>
      <c r="EG395" s="26" t="n"/>
      <c r="EH395" s="26" t="n"/>
      <c r="EI395" s="26" t="n"/>
      <c r="EJ395" s="26" t="n"/>
      <c r="EK395" s="26" t="n"/>
      <c r="EL395" s="26" t="n"/>
      <c r="EM395" s="26" t="n"/>
      <c r="EN395" s="26" t="n"/>
      <c r="EO395" s="26" t="n"/>
      <c r="EP395" s="26" t="n"/>
      <c r="EQ395" s="26" t="n"/>
      <c r="ER395" s="26" t="n"/>
      <c r="ES395" s="26" t="n"/>
      <c r="ET395" s="26" t="n"/>
      <c r="EU395" s="26" t="n"/>
      <c r="EV395" s="26" t="n"/>
      <c r="EW395" s="26" t="n"/>
      <c r="EX395" s="26" t="n"/>
      <c r="EY395" s="26" t="n"/>
      <c r="EZ395" s="26" t="n"/>
      <c r="FA395" s="26" t="n"/>
      <c r="FB395" s="26" t="n"/>
      <c r="FC395" s="26" t="n"/>
      <c r="FD395" s="26" t="n"/>
      <c r="FE395" s="26" t="n"/>
      <c r="FF395" s="26" t="n"/>
      <c r="FG395" s="26" t="n"/>
      <c r="FH395" s="26" t="n"/>
      <c r="FI395" s="26" t="n"/>
      <c r="FJ395" s="26" t="n"/>
      <c r="FK395" s="26" t="n"/>
      <c r="FL395" s="26" t="n"/>
      <c r="FM395" s="26" t="n"/>
      <c r="FN395" s="26" t="n"/>
      <c r="FO395" s="26" t="n"/>
      <c r="FP395" s="26" t="n"/>
      <c r="FQ395" s="26" t="n"/>
      <c r="FR395" s="26" t="n"/>
      <c r="FS395" s="26" t="n"/>
      <c r="FT395" s="26" t="n"/>
      <c r="FU395" s="26" t="n"/>
      <c r="FV395" s="26" t="n"/>
      <c r="FW395" s="26" t="n"/>
      <c r="FX395" s="26" t="n"/>
      <c r="FY395" s="26" t="n"/>
      <c r="FZ395" s="26" t="n"/>
      <c r="GA395" s="26" t="n"/>
      <c r="GB395" s="26" t="n"/>
      <c r="GC395" s="26" t="n"/>
      <c r="GD395" s="26" t="n"/>
      <c r="GE395" s="26" t="n"/>
      <c r="GF395" s="26" t="n"/>
      <c r="GG395" s="26" t="n"/>
      <c r="GH395" s="26" t="n"/>
      <c r="GI395" s="26" t="n"/>
      <c r="GJ395" s="26" t="n"/>
      <c r="GK395" s="26" t="n"/>
      <c r="GL395" s="26" t="n"/>
      <c r="GM395" s="26" t="n"/>
      <c r="GN395" s="26" t="n"/>
      <c r="GO395" s="26" t="n"/>
      <c r="GP395" s="26" t="n"/>
      <c r="GQ395" s="26" t="n"/>
      <c r="GR395" s="26" t="n"/>
      <c r="GS395" s="26" t="n"/>
      <c r="GT395" s="26" t="n"/>
      <c r="GU395" s="26" t="n"/>
      <c r="GV395" s="26" t="n"/>
      <c r="GW395" s="26" t="n"/>
      <c r="GX395" s="26" t="n"/>
      <c r="GY395" s="26" t="n"/>
      <c r="GZ395" s="26" t="n"/>
      <c r="HA395" s="26" t="n"/>
      <c r="HB395" s="26" t="n"/>
      <c r="HC395" s="26" t="n"/>
      <c r="HD395" s="26" t="n"/>
      <c r="HE395" s="26" t="n"/>
      <c r="HF395" s="26" t="n"/>
      <c r="HG395" s="26" t="n"/>
      <c r="HH395" s="26" t="n"/>
      <c r="HI395" s="26" t="n"/>
      <c r="HJ395" s="26" t="n"/>
      <c r="HK395" s="26" t="n"/>
      <c r="HL395" s="26" t="n"/>
      <c r="HM395" s="26" t="n"/>
      <c r="HN395" s="26" t="n"/>
      <c r="HO395" s="26" t="n"/>
      <c r="HP395" s="26" t="n"/>
      <c r="HQ395" s="26" t="n"/>
      <c r="HR395" s="26" t="n"/>
      <c r="HS395" s="26" t="n"/>
      <c r="HT395" s="26" t="n"/>
      <c r="HU395" s="26" t="n"/>
      <c r="HV395" s="26" t="n"/>
      <c r="HW395" s="26" t="n"/>
      <c r="HX395" s="26" t="n"/>
      <c r="HY395" s="26" t="n"/>
      <c r="HZ395" s="26" t="n"/>
      <c r="IA395" s="26" t="n"/>
      <c r="IB395" s="26" t="n"/>
      <c r="IC395" s="26" t="n"/>
      <c r="ID395" s="26" t="n"/>
      <c r="IE395" s="26" t="n"/>
      <c r="IF395" s="26" t="n"/>
      <c r="IG395" s="26" t="n"/>
      <c r="IH395" s="26" t="n"/>
      <c r="II395" s="26" t="n"/>
      <c r="IJ395" s="26" t="n"/>
      <c r="IK395" s="26" t="n"/>
      <c r="IL395" s="26" t="n"/>
      <c r="IM395" s="26" t="n"/>
    </row>
    <row r="396" ht="15.75" customHeight="1" s="67">
      <c r="A396" s="37" t="inlineStr">
        <is>
          <t>MTF_GR_MIN_IND</t>
        </is>
      </c>
      <c r="B396" s="38" t="inlineStr">
        <is>
          <t>5_ALT</t>
        </is>
      </c>
      <c r="C396" s="38" t="n"/>
      <c r="D396" s="38" t="inlineStr">
        <is>
          <t>GLOBAL_CHECK, STOCKS_EXIT</t>
        </is>
      </c>
      <c r="E396" s="38" t="n"/>
      <c r="F396" s="26" t="n"/>
      <c r="G396" s="38">
        <f>IFERROR(VLOOKUP($A396&amp;"_"&amp;$B396,Results_Deltas!$A$2:$P$15000,5,FALSE),"")</f>
        <v/>
      </c>
      <c r="H396" s="38" t="inlineStr">
        <is>
          <t>Blanket (page end)</t>
        </is>
      </c>
      <c r="I396" s="26" t="n"/>
      <c r="J396" s="26" t="n"/>
      <c r="K396" s="26" t="n"/>
      <c r="L396" s="26" t="inlineStr">
        <is>
          <t>YES</t>
        </is>
      </c>
      <c r="M396" s="26" t="n"/>
      <c r="N396" s="26" t="n"/>
      <c r="O396" s="26" t="n"/>
      <c r="P396" s="26" t="n"/>
      <c r="Q396" s="26" t="n"/>
      <c r="R396" s="26" t="n"/>
      <c r="S396" s="26" t="n"/>
      <c r="T396" s="26" t="n"/>
      <c r="U396" s="26" t="n"/>
      <c r="V396" s="26" t="n"/>
      <c r="W396" s="26" t="n"/>
      <c r="X396" s="26" t="n"/>
      <c r="Y396" s="26" t="n"/>
      <c r="Z396" s="26" t="n"/>
      <c r="AA396" s="26" t="n"/>
      <c r="AB396" s="26" t="n"/>
      <c r="AC396" s="26" t="n"/>
      <c r="AD396" s="26" t="n"/>
      <c r="AE396" s="26" t="n"/>
      <c r="AF396" s="26" t="n"/>
      <c r="AG396" s="26" t="n"/>
      <c r="AH396" s="26" t="n"/>
      <c r="AI396" s="26" t="n"/>
      <c r="AJ396" s="26" t="n"/>
      <c r="AK396" s="26" t="n"/>
      <c r="AL396" s="26" t="n"/>
      <c r="AM396" s="26" t="n"/>
      <c r="AN396" s="26" t="n"/>
      <c r="AO396" s="26" t="n"/>
      <c r="AP396" s="26" t="n"/>
      <c r="AQ396" s="26" t="n"/>
      <c r="AR396" s="26" t="n"/>
      <c r="AS396" s="26" t="n"/>
      <c r="AT396" s="26" t="n"/>
      <c r="AU396" s="26" t="n"/>
      <c r="AV396" s="26" t="n"/>
      <c r="AW396" s="26" t="n"/>
      <c r="AX396" s="26" t="n"/>
      <c r="AY396" s="26" t="n"/>
      <c r="AZ396" s="26" t="n"/>
      <c r="BA396" s="26" t="n"/>
      <c r="BB396" s="26" t="n"/>
      <c r="BC396" s="26" t="n"/>
      <c r="BD396" s="26" t="n"/>
      <c r="BE396" s="26" t="n"/>
      <c r="BF396" s="26" t="n"/>
      <c r="BG396" s="26" t="n"/>
      <c r="BH396" s="26" t="n"/>
      <c r="BI396" s="26" t="n"/>
      <c r="BJ396" s="26" t="n"/>
      <c r="BK396" s="26" t="n"/>
      <c r="BL396" s="26" t="n"/>
      <c r="BM396" s="26" t="n"/>
      <c r="BN396" s="26" t="n"/>
      <c r="BO396" s="26" t="n"/>
      <c r="BP396" s="26" t="n"/>
      <c r="BQ396" s="26" t="n"/>
      <c r="BR396" s="26" t="n"/>
      <c r="BS396" s="26" t="n"/>
      <c r="BT396" s="26" t="n"/>
      <c r="BU396" s="26" t="n"/>
      <c r="BV396" s="26" t="n"/>
      <c r="BW396" s="26" t="n"/>
      <c r="BX396" s="26" t="n"/>
      <c r="BY396" s="26" t="n"/>
      <c r="BZ396" s="26" t="n"/>
      <c r="CA396" s="26" t="n"/>
      <c r="CB396" s="26" t="n"/>
      <c r="CC396" s="26" t="n"/>
      <c r="CD396" s="26" t="n"/>
      <c r="CE396" s="26" t="n"/>
      <c r="CF396" s="26" t="n"/>
      <c r="CG396" s="26" t="n"/>
      <c r="CH396" s="26" t="n"/>
      <c r="CI396" s="26" t="n"/>
      <c r="CJ396" s="26" t="n"/>
      <c r="CK396" s="26" t="n"/>
      <c r="CL396" s="26" t="n"/>
      <c r="CM396" s="26" t="n"/>
      <c r="CN396" s="26" t="n"/>
      <c r="CO396" s="26" t="n"/>
      <c r="CP396" s="26" t="n"/>
      <c r="CQ396" s="26" t="n"/>
      <c r="CR396" s="26" t="n"/>
      <c r="CS396" s="26" t="n"/>
      <c r="CT396" s="26" t="n"/>
      <c r="CU396" s="26" t="n"/>
      <c r="CV396" s="26" t="n"/>
      <c r="CW396" s="26" t="n"/>
      <c r="CX396" s="26" t="n"/>
      <c r="CY396" s="26" t="n"/>
      <c r="CZ396" s="26" t="n"/>
      <c r="DA396" s="26" t="n"/>
      <c r="DB396" s="26" t="n"/>
      <c r="DC396" s="26" t="n"/>
      <c r="DD396" s="26" t="n"/>
      <c r="DE396" s="26" t="n"/>
      <c r="DF396" s="26" t="n"/>
      <c r="DG396" s="26" t="n"/>
      <c r="DH396" s="26" t="n"/>
      <c r="DI396" s="26" t="n"/>
      <c r="DJ396" s="26" t="n"/>
      <c r="DK396" s="26" t="n"/>
      <c r="DL396" s="26" t="n"/>
      <c r="DM396" s="26" t="n"/>
      <c r="DN396" s="26" t="n"/>
      <c r="DO396" s="26" t="n"/>
      <c r="DP396" s="26" t="n"/>
      <c r="DQ396" s="26" t="n"/>
      <c r="DR396" s="26" t="n"/>
      <c r="DS396" s="26" t="n"/>
      <c r="DT396" s="26" t="n"/>
      <c r="DU396" s="26" t="n"/>
      <c r="DV396" s="26" t="n"/>
      <c r="DW396" s="26" t="n"/>
      <c r="DX396" s="26" t="n"/>
      <c r="DY396" s="26" t="n"/>
      <c r="DZ396" s="26" t="n"/>
      <c r="EA396" s="26" t="n"/>
      <c r="EB396" s="26" t="n"/>
      <c r="EC396" s="26" t="n"/>
      <c r="ED396" s="26" t="n"/>
      <c r="EE396" s="26" t="n"/>
      <c r="EF396" s="26" t="n"/>
      <c r="EG396" s="26" t="n"/>
      <c r="EH396" s="26" t="n"/>
      <c r="EI396" s="26" t="n"/>
      <c r="EJ396" s="26" t="n"/>
      <c r="EK396" s="26" t="n"/>
      <c r="EL396" s="26" t="n"/>
      <c r="EM396" s="26" t="n"/>
      <c r="EN396" s="26" t="n"/>
      <c r="EO396" s="26" t="n"/>
      <c r="EP396" s="26" t="n"/>
      <c r="EQ396" s="26" t="n"/>
      <c r="ER396" s="26" t="n"/>
      <c r="ES396" s="26" t="n"/>
      <c r="ET396" s="26" t="n"/>
      <c r="EU396" s="26" t="n"/>
      <c r="EV396" s="26" t="n"/>
      <c r="EW396" s="26" t="n"/>
      <c r="EX396" s="26" t="n"/>
      <c r="EY396" s="26" t="n"/>
      <c r="EZ396" s="26" t="n"/>
      <c r="FA396" s="26" t="n"/>
      <c r="FB396" s="26" t="n"/>
      <c r="FC396" s="26" t="n"/>
      <c r="FD396" s="26" t="n"/>
      <c r="FE396" s="26" t="n"/>
      <c r="FF396" s="26" t="n"/>
      <c r="FG396" s="26" t="n"/>
      <c r="FH396" s="26" t="n"/>
      <c r="FI396" s="26" t="n"/>
      <c r="FJ396" s="26" t="n"/>
      <c r="FK396" s="26" t="n"/>
      <c r="FL396" s="26" t="n"/>
      <c r="FM396" s="26" t="n"/>
      <c r="FN396" s="26" t="n"/>
      <c r="FO396" s="26" t="n"/>
      <c r="FP396" s="26" t="n"/>
      <c r="FQ396" s="26" t="n"/>
      <c r="FR396" s="26" t="n"/>
      <c r="FS396" s="26" t="n"/>
      <c r="FT396" s="26" t="n"/>
      <c r="FU396" s="26" t="n"/>
      <c r="FV396" s="26" t="n"/>
      <c r="FW396" s="26" t="n"/>
      <c r="FX396" s="26" t="n"/>
      <c r="FY396" s="26" t="n"/>
      <c r="FZ396" s="26" t="n"/>
      <c r="GA396" s="26" t="n"/>
      <c r="GB396" s="26" t="n"/>
      <c r="GC396" s="26" t="n"/>
      <c r="GD396" s="26" t="n"/>
      <c r="GE396" s="26" t="n"/>
      <c r="GF396" s="26" t="n"/>
      <c r="GG396" s="26" t="n"/>
      <c r="GH396" s="26" t="n"/>
      <c r="GI396" s="26" t="n"/>
      <c r="GJ396" s="26" t="n"/>
      <c r="GK396" s="26" t="n"/>
      <c r="GL396" s="26" t="n"/>
      <c r="GM396" s="26" t="n"/>
      <c r="GN396" s="26" t="n"/>
      <c r="GO396" s="26" t="n"/>
      <c r="GP396" s="26" t="n"/>
      <c r="GQ396" s="26" t="n"/>
      <c r="GR396" s="26" t="n"/>
      <c r="GS396" s="26" t="n"/>
      <c r="GT396" s="26" t="n"/>
      <c r="GU396" s="26" t="n"/>
      <c r="GV396" s="26" t="n"/>
      <c r="GW396" s="26" t="n"/>
      <c r="GX396" s="26" t="n"/>
      <c r="GY396" s="26" t="n"/>
      <c r="GZ396" s="26" t="n"/>
      <c r="HA396" s="26" t="n"/>
      <c r="HB396" s="26" t="n"/>
      <c r="HC396" s="26" t="n"/>
      <c r="HD396" s="26" t="n"/>
      <c r="HE396" s="26" t="n"/>
      <c r="HF396" s="26" t="n"/>
      <c r="HG396" s="26" t="n"/>
      <c r="HH396" s="26" t="n"/>
      <c r="HI396" s="26" t="n"/>
      <c r="HJ396" s="26" t="n"/>
      <c r="HK396" s="26" t="n"/>
      <c r="HL396" s="26" t="n"/>
      <c r="HM396" s="26" t="n"/>
      <c r="HN396" s="26" t="n"/>
      <c r="HO396" s="26" t="n"/>
      <c r="HP396" s="26" t="n"/>
      <c r="HQ396" s="26" t="n"/>
      <c r="HR396" s="26" t="n"/>
      <c r="HS396" s="26" t="n"/>
      <c r="HT396" s="26" t="n"/>
      <c r="HU396" s="26" t="n"/>
      <c r="HV396" s="26" t="n"/>
      <c r="HW396" s="26" t="n"/>
      <c r="HX396" s="26" t="n"/>
      <c r="HY396" s="26" t="n"/>
      <c r="HZ396" s="26" t="n"/>
      <c r="IA396" s="26" t="n"/>
      <c r="IB396" s="26" t="n"/>
      <c r="IC396" s="26" t="n"/>
      <c r="ID396" s="26" t="n"/>
      <c r="IE396" s="26" t="n"/>
      <c r="IF396" s="26" t="n"/>
      <c r="IG396" s="26" t="n"/>
      <c r="IH396" s="26" t="n"/>
      <c r="II396" s="26" t="n"/>
      <c r="IJ396" s="26" t="n"/>
      <c r="IK396" s="26" t="n"/>
      <c r="IL396" s="26" t="n"/>
      <c r="IM396" s="26" t="n"/>
    </row>
    <row r="397" ht="15.75" customHeight="1" s="67">
      <c r="A397" s="39" t="inlineStr">
        <is>
          <t>MTS_BOTTOM_BONUS_THRESHOLD</t>
        </is>
      </c>
      <c r="B397" s="70" t="n">
        <v>0</v>
      </c>
      <c r="C397" s="38" t="n"/>
      <c r="D397" s="38" t="inlineStr">
        <is>
          <t>ENTRY, GLOBAL_CHECK, STOCKS_EXIT</t>
        </is>
      </c>
      <c r="E397" s="38" t="n"/>
      <c r="F397" s="26" t="n"/>
      <c r="G397" s="38">
        <f>IFERROR(VLOOKUP($A397&amp;"_"&amp;$B397,Results_Deltas!$A$2:$P$15000,5,FALSE),"")</f>
        <v/>
      </c>
      <c r="H397" s="38" t="inlineStr">
        <is>
          <t>Blanket (page end)</t>
        </is>
      </c>
      <c r="I397" s="26" t="n"/>
      <c r="J397" s="26" t="n"/>
      <c r="K397" s="26" t="n"/>
      <c r="L397" s="26" t="inlineStr">
        <is>
          <t>NO</t>
        </is>
      </c>
      <c r="M397" s="26" t="n"/>
      <c r="N397" s="26" t="n"/>
      <c r="O397" s="26" t="n"/>
      <c r="P397" s="26" t="n"/>
      <c r="Q397" s="26" t="n"/>
      <c r="R397" s="26" t="n"/>
      <c r="S397" s="26" t="n"/>
      <c r="T397" s="26" t="n"/>
      <c r="U397" s="26" t="n"/>
      <c r="V397" s="26" t="n"/>
      <c r="W397" s="26" t="n"/>
      <c r="X397" s="26" t="n"/>
      <c r="Y397" s="26" t="n"/>
      <c r="Z397" s="26" t="n"/>
      <c r="AA397" s="26" t="n"/>
      <c r="AB397" s="26" t="n"/>
      <c r="AC397" s="26" t="n"/>
      <c r="AD397" s="26" t="n"/>
      <c r="AE397" s="26" t="n"/>
      <c r="AF397" s="26" t="n"/>
      <c r="AG397" s="26" t="n"/>
      <c r="AH397" s="26" t="n"/>
      <c r="AI397" s="26" t="n"/>
      <c r="AJ397" s="26" t="n"/>
      <c r="AK397" s="26" t="n"/>
      <c r="AL397" s="26" t="n"/>
      <c r="AM397" s="26" t="n"/>
      <c r="AN397" s="26" t="n"/>
      <c r="AO397" s="26" t="n"/>
      <c r="AP397" s="26" t="n"/>
      <c r="AQ397" s="26" t="n"/>
      <c r="AR397" s="26" t="n"/>
      <c r="AS397" s="26" t="n"/>
      <c r="AT397" s="26" t="n"/>
      <c r="AU397" s="26" t="n"/>
      <c r="AV397" s="26" t="n"/>
      <c r="AW397" s="26" t="n"/>
      <c r="AX397" s="26" t="n"/>
      <c r="AY397" s="26" t="n"/>
      <c r="AZ397" s="26" t="n"/>
      <c r="BA397" s="26" t="n"/>
      <c r="BB397" s="26" t="n"/>
      <c r="BC397" s="26" t="n"/>
      <c r="BD397" s="26" t="n"/>
      <c r="BE397" s="26" t="n"/>
      <c r="BF397" s="26" t="n"/>
      <c r="BG397" s="26" t="n"/>
      <c r="BH397" s="26" t="n"/>
      <c r="BI397" s="26" t="n"/>
      <c r="BJ397" s="26" t="n"/>
      <c r="BK397" s="26" t="n"/>
      <c r="BL397" s="26" t="n"/>
      <c r="BM397" s="26" t="n"/>
      <c r="BN397" s="26" t="n"/>
      <c r="BO397" s="26" t="n"/>
      <c r="BP397" s="26" t="n"/>
      <c r="BQ397" s="26" t="n"/>
      <c r="BR397" s="26" t="n"/>
      <c r="BS397" s="26" t="n"/>
      <c r="BT397" s="26" t="n"/>
      <c r="BU397" s="26" t="n"/>
      <c r="BV397" s="26" t="n"/>
      <c r="BW397" s="26" t="n"/>
      <c r="BX397" s="26" t="n"/>
      <c r="BY397" s="26" t="n"/>
      <c r="BZ397" s="26" t="n"/>
      <c r="CA397" s="26" t="n"/>
      <c r="CB397" s="26" t="n"/>
      <c r="CC397" s="26" t="n"/>
      <c r="CD397" s="26" t="n"/>
      <c r="CE397" s="26" t="n"/>
      <c r="CF397" s="26" t="n"/>
      <c r="CG397" s="26" t="n"/>
      <c r="CH397" s="26" t="n"/>
      <c r="CI397" s="26" t="n"/>
      <c r="CJ397" s="26" t="n"/>
      <c r="CK397" s="26" t="n"/>
      <c r="CL397" s="26" t="n"/>
      <c r="CM397" s="26" t="n"/>
      <c r="CN397" s="26" t="n"/>
      <c r="CO397" s="26" t="n"/>
      <c r="CP397" s="26" t="n"/>
      <c r="CQ397" s="26" t="n"/>
      <c r="CR397" s="26" t="n"/>
      <c r="CS397" s="26" t="n"/>
      <c r="CT397" s="26" t="n"/>
      <c r="CU397" s="26" t="n"/>
      <c r="CV397" s="26" t="n"/>
      <c r="CW397" s="26" t="n"/>
      <c r="CX397" s="26" t="n"/>
      <c r="CY397" s="26" t="n"/>
      <c r="CZ397" s="26" t="n"/>
      <c r="DA397" s="26" t="n"/>
      <c r="DB397" s="26" t="n"/>
      <c r="DC397" s="26" t="n"/>
      <c r="DD397" s="26" t="n"/>
      <c r="DE397" s="26" t="n"/>
      <c r="DF397" s="26" t="n"/>
      <c r="DG397" s="26" t="n"/>
      <c r="DH397" s="26" t="n"/>
      <c r="DI397" s="26" t="n"/>
      <c r="DJ397" s="26" t="n"/>
      <c r="DK397" s="26" t="n"/>
      <c r="DL397" s="26" t="n"/>
      <c r="DM397" s="26" t="n"/>
      <c r="DN397" s="26" t="n"/>
      <c r="DO397" s="26" t="n"/>
      <c r="DP397" s="26" t="n"/>
      <c r="DQ397" s="26" t="n"/>
      <c r="DR397" s="26" t="n"/>
      <c r="DS397" s="26" t="n"/>
      <c r="DT397" s="26" t="n"/>
      <c r="DU397" s="26" t="n"/>
      <c r="DV397" s="26" t="n"/>
      <c r="DW397" s="26" t="n"/>
      <c r="DX397" s="26" t="n"/>
      <c r="DY397" s="26" t="n"/>
      <c r="DZ397" s="26" t="n"/>
      <c r="EA397" s="26" t="n"/>
      <c r="EB397" s="26" t="n"/>
      <c r="EC397" s="26" t="n"/>
      <c r="ED397" s="26" t="n"/>
      <c r="EE397" s="26" t="n"/>
      <c r="EF397" s="26" t="n"/>
      <c r="EG397" s="26" t="n"/>
      <c r="EH397" s="26" t="n"/>
      <c r="EI397" s="26" t="n"/>
      <c r="EJ397" s="26" t="n"/>
      <c r="EK397" s="26" t="n"/>
      <c r="EL397" s="26" t="n"/>
      <c r="EM397" s="26" t="n"/>
      <c r="EN397" s="26" t="n"/>
      <c r="EO397" s="26" t="n"/>
      <c r="EP397" s="26" t="n"/>
      <c r="EQ397" s="26" t="n"/>
      <c r="ER397" s="26" t="n"/>
      <c r="ES397" s="26" t="n"/>
      <c r="ET397" s="26" t="n"/>
      <c r="EU397" s="26" t="n"/>
      <c r="EV397" s="26" t="n"/>
      <c r="EW397" s="26" t="n"/>
      <c r="EX397" s="26" t="n"/>
      <c r="EY397" s="26" t="n"/>
      <c r="EZ397" s="26" t="n"/>
      <c r="FA397" s="26" t="n"/>
      <c r="FB397" s="26" t="n"/>
      <c r="FC397" s="26" t="n"/>
      <c r="FD397" s="26" t="n"/>
      <c r="FE397" s="26" t="n"/>
      <c r="FF397" s="26" t="n"/>
      <c r="FG397" s="26" t="n"/>
      <c r="FH397" s="26" t="n"/>
      <c r="FI397" s="26" t="n"/>
      <c r="FJ397" s="26" t="n"/>
      <c r="FK397" s="26" t="n"/>
      <c r="FL397" s="26" t="n"/>
      <c r="FM397" s="26" t="n"/>
      <c r="FN397" s="26" t="n"/>
      <c r="FO397" s="26" t="n"/>
      <c r="FP397" s="26" t="n"/>
      <c r="FQ397" s="26" t="n"/>
      <c r="FR397" s="26" t="n"/>
      <c r="FS397" s="26" t="n"/>
      <c r="FT397" s="26" t="n"/>
      <c r="FU397" s="26" t="n"/>
      <c r="FV397" s="26" t="n"/>
      <c r="FW397" s="26" t="n"/>
      <c r="FX397" s="26" t="n"/>
      <c r="FY397" s="26" t="n"/>
      <c r="FZ397" s="26" t="n"/>
      <c r="GA397" s="26" t="n"/>
      <c r="GB397" s="26" t="n"/>
      <c r="GC397" s="26" t="n"/>
      <c r="GD397" s="26" t="n"/>
      <c r="GE397" s="26" t="n"/>
      <c r="GF397" s="26" t="n"/>
      <c r="GG397" s="26" t="n"/>
      <c r="GH397" s="26" t="n"/>
      <c r="GI397" s="26" t="n"/>
      <c r="GJ397" s="26" t="n"/>
      <c r="GK397" s="26" t="n"/>
      <c r="GL397" s="26" t="n"/>
      <c r="GM397" s="26" t="n"/>
      <c r="GN397" s="26" t="n"/>
      <c r="GO397" s="26" t="n"/>
      <c r="GP397" s="26" t="n"/>
      <c r="GQ397" s="26" t="n"/>
      <c r="GR397" s="26" t="n"/>
      <c r="GS397" s="26" t="n"/>
      <c r="GT397" s="26" t="n"/>
      <c r="GU397" s="26" t="n"/>
      <c r="GV397" s="26" t="n"/>
      <c r="GW397" s="26" t="n"/>
      <c r="GX397" s="26" t="n"/>
      <c r="GY397" s="26" t="n"/>
      <c r="GZ397" s="26" t="n"/>
      <c r="HA397" s="26" t="n"/>
      <c r="HB397" s="26" t="n"/>
      <c r="HC397" s="26" t="n"/>
      <c r="HD397" s="26" t="n"/>
      <c r="HE397" s="26" t="n"/>
      <c r="HF397" s="26" t="n"/>
      <c r="HG397" s="26" t="n"/>
      <c r="HH397" s="26" t="n"/>
      <c r="HI397" s="26" t="n"/>
      <c r="HJ397" s="26" t="n"/>
      <c r="HK397" s="26" t="n"/>
      <c r="HL397" s="26" t="n"/>
      <c r="HM397" s="26" t="n"/>
      <c r="HN397" s="26" t="n"/>
      <c r="HO397" s="26" t="n"/>
      <c r="HP397" s="26" t="n"/>
      <c r="HQ397" s="26" t="n"/>
      <c r="HR397" s="26" t="n"/>
      <c r="HS397" s="26" t="n"/>
      <c r="HT397" s="26" t="n"/>
      <c r="HU397" s="26" t="n"/>
      <c r="HV397" s="26" t="n"/>
      <c r="HW397" s="26" t="n"/>
      <c r="HX397" s="26" t="n"/>
      <c r="HY397" s="26" t="n"/>
      <c r="HZ397" s="26" t="n"/>
      <c r="IA397" s="26" t="n"/>
      <c r="IB397" s="26" t="n"/>
      <c r="IC397" s="26" t="n"/>
      <c r="ID397" s="26" t="n"/>
      <c r="IE397" s="26" t="n"/>
      <c r="IF397" s="26" t="n"/>
      <c r="IG397" s="26" t="n"/>
      <c r="IH397" s="26" t="n"/>
      <c r="II397" s="26" t="n"/>
      <c r="IJ397" s="26" t="n"/>
      <c r="IK397" s="26" t="n"/>
      <c r="IL397" s="26" t="n"/>
      <c r="IM397" s="26" t="n"/>
    </row>
    <row r="398" ht="15.75" customHeight="1" s="67">
      <c r="A398" s="37" t="inlineStr">
        <is>
          <t>MTS_BOTTOM_BONUS_THRESHOLD</t>
        </is>
      </c>
      <c r="B398" s="38" t="inlineStr">
        <is>
          <t>31.25</t>
        </is>
      </c>
      <c r="C398" s="38" t="n"/>
      <c r="D398" s="38" t="inlineStr">
        <is>
          <t>ENTRY, GLOBAL_CHECK, STOCKS_EXIT</t>
        </is>
      </c>
      <c r="E398" s="38" t="n"/>
      <c r="F398" s="26" t="n"/>
      <c r="G398" s="38">
        <f>IFERROR(VLOOKUP($A398&amp;"_"&amp;$B398,Results_Deltas!$A$2:$P$15000,5,FALSE),"")</f>
        <v/>
      </c>
      <c r="H398" s="38" t="inlineStr">
        <is>
          <t>Blanket (page end)</t>
        </is>
      </c>
      <c r="I398" s="26" t="n"/>
      <c r="J398" s="26" t="n"/>
      <c r="K398" s="26" t="n"/>
      <c r="L398" s="26" t="inlineStr">
        <is>
          <t>NO</t>
        </is>
      </c>
      <c r="M398" s="26" t="n"/>
      <c r="N398" s="26" t="n"/>
      <c r="O398" s="26" t="n"/>
      <c r="P398" s="26" t="n"/>
      <c r="Q398" s="26" t="n"/>
      <c r="R398" s="26" t="n"/>
      <c r="S398" s="26" t="n"/>
      <c r="T398" s="26" t="n"/>
      <c r="U398" s="26" t="n"/>
      <c r="V398" s="26" t="n"/>
      <c r="W398" s="26" t="n"/>
      <c r="X398" s="26" t="n"/>
      <c r="Y398" s="26" t="n"/>
      <c r="Z398" s="26" t="n"/>
      <c r="AA398" s="26" t="n"/>
      <c r="AB398" s="26" t="n"/>
      <c r="AC398" s="26" t="n"/>
      <c r="AD398" s="26" t="n"/>
      <c r="AE398" s="26" t="n"/>
      <c r="AF398" s="26" t="n"/>
      <c r="AG398" s="26" t="n"/>
      <c r="AH398" s="26" t="n"/>
      <c r="AI398" s="26" t="n"/>
      <c r="AJ398" s="26" t="n"/>
      <c r="AK398" s="26" t="n"/>
      <c r="AL398" s="26" t="n"/>
      <c r="AM398" s="26" t="n"/>
      <c r="AN398" s="26" t="n"/>
      <c r="AO398" s="26" t="n"/>
      <c r="AP398" s="26" t="n"/>
      <c r="AQ398" s="26" t="n"/>
      <c r="AR398" s="26" t="n"/>
      <c r="AS398" s="26" t="n"/>
      <c r="AT398" s="26" t="n"/>
      <c r="AU398" s="26" t="n"/>
      <c r="AV398" s="26" t="n"/>
      <c r="AW398" s="26" t="n"/>
      <c r="AX398" s="26" t="n"/>
      <c r="AY398" s="26" t="n"/>
      <c r="AZ398" s="26" t="n"/>
      <c r="BA398" s="26" t="n"/>
      <c r="BB398" s="26" t="n"/>
      <c r="BC398" s="26" t="n"/>
      <c r="BD398" s="26" t="n"/>
      <c r="BE398" s="26" t="n"/>
      <c r="BF398" s="26" t="n"/>
      <c r="BG398" s="26" t="n"/>
      <c r="BH398" s="26" t="n"/>
      <c r="BI398" s="26" t="n"/>
      <c r="BJ398" s="26" t="n"/>
      <c r="BK398" s="26" t="n"/>
      <c r="BL398" s="26" t="n"/>
      <c r="BM398" s="26" t="n"/>
      <c r="BN398" s="26" t="n"/>
      <c r="BO398" s="26" t="n"/>
      <c r="BP398" s="26" t="n"/>
      <c r="BQ398" s="26" t="n"/>
      <c r="BR398" s="26" t="n"/>
      <c r="BS398" s="26" t="n"/>
      <c r="BT398" s="26" t="n"/>
      <c r="BU398" s="26" t="n"/>
      <c r="BV398" s="26" t="n"/>
      <c r="BW398" s="26" t="n"/>
      <c r="BX398" s="26" t="n"/>
      <c r="BY398" s="26" t="n"/>
      <c r="BZ398" s="26" t="n"/>
      <c r="CA398" s="26" t="n"/>
      <c r="CB398" s="26" t="n"/>
      <c r="CC398" s="26" t="n"/>
      <c r="CD398" s="26" t="n"/>
      <c r="CE398" s="26" t="n"/>
      <c r="CF398" s="26" t="n"/>
      <c r="CG398" s="26" t="n"/>
      <c r="CH398" s="26" t="n"/>
      <c r="CI398" s="26" t="n"/>
      <c r="CJ398" s="26" t="n"/>
      <c r="CK398" s="26" t="n"/>
      <c r="CL398" s="26" t="n"/>
      <c r="CM398" s="26" t="n"/>
      <c r="CN398" s="26" t="n"/>
      <c r="CO398" s="26" t="n"/>
      <c r="CP398" s="26" t="n"/>
      <c r="CQ398" s="26" t="n"/>
      <c r="CR398" s="26" t="n"/>
      <c r="CS398" s="26" t="n"/>
      <c r="CT398" s="26" t="n"/>
      <c r="CU398" s="26" t="n"/>
      <c r="CV398" s="26" t="n"/>
      <c r="CW398" s="26" t="n"/>
      <c r="CX398" s="26" t="n"/>
      <c r="CY398" s="26" t="n"/>
      <c r="CZ398" s="26" t="n"/>
      <c r="DA398" s="26" t="n"/>
      <c r="DB398" s="26" t="n"/>
      <c r="DC398" s="26" t="n"/>
      <c r="DD398" s="26" t="n"/>
      <c r="DE398" s="26" t="n"/>
      <c r="DF398" s="26" t="n"/>
      <c r="DG398" s="26" t="n"/>
      <c r="DH398" s="26" t="n"/>
      <c r="DI398" s="26" t="n"/>
      <c r="DJ398" s="26" t="n"/>
      <c r="DK398" s="26" t="n"/>
      <c r="DL398" s="26" t="n"/>
      <c r="DM398" s="26" t="n"/>
      <c r="DN398" s="26" t="n"/>
      <c r="DO398" s="26" t="n"/>
      <c r="DP398" s="26" t="n"/>
      <c r="DQ398" s="26" t="n"/>
      <c r="DR398" s="26" t="n"/>
      <c r="DS398" s="26" t="n"/>
      <c r="DT398" s="26" t="n"/>
      <c r="DU398" s="26" t="n"/>
      <c r="DV398" s="26" t="n"/>
      <c r="DW398" s="26" t="n"/>
      <c r="DX398" s="26" t="n"/>
      <c r="DY398" s="26" t="n"/>
      <c r="DZ398" s="26" t="n"/>
      <c r="EA398" s="26" t="n"/>
      <c r="EB398" s="26" t="n"/>
      <c r="EC398" s="26" t="n"/>
      <c r="ED398" s="26" t="n"/>
      <c r="EE398" s="26" t="n"/>
      <c r="EF398" s="26" t="n"/>
      <c r="EG398" s="26" t="n"/>
      <c r="EH398" s="26" t="n"/>
      <c r="EI398" s="26" t="n"/>
      <c r="EJ398" s="26" t="n"/>
      <c r="EK398" s="26" t="n"/>
      <c r="EL398" s="26" t="n"/>
      <c r="EM398" s="26" t="n"/>
      <c r="EN398" s="26" t="n"/>
      <c r="EO398" s="26" t="n"/>
      <c r="EP398" s="26" t="n"/>
      <c r="EQ398" s="26" t="n"/>
      <c r="ER398" s="26" t="n"/>
      <c r="ES398" s="26" t="n"/>
      <c r="ET398" s="26" t="n"/>
      <c r="EU398" s="26" t="n"/>
      <c r="EV398" s="26" t="n"/>
      <c r="EW398" s="26" t="n"/>
      <c r="EX398" s="26" t="n"/>
      <c r="EY398" s="26" t="n"/>
      <c r="EZ398" s="26" t="n"/>
      <c r="FA398" s="26" t="n"/>
      <c r="FB398" s="26" t="n"/>
      <c r="FC398" s="26" t="n"/>
      <c r="FD398" s="26" t="n"/>
      <c r="FE398" s="26" t="n"/>
      <c r="FF398" s="26" t="n"/>
      <c r="FG398" s="26" t="n"/>
      <c r="FH398" s="26" t="n"/>
      <c r="FI398" s="26" t="n"/>
      <c r="FJ398" s="26" t="n"/>
      <c r="FK398" s="26" t="n"/>
      <c r="FL398" s="26" t="n"/>
      <c r="FM398" s="26" t="n"/>
      <c r="FN398" s="26" t="n"/>
      <c r="FO398" s="26" t="n"/>
      <c r="FP398" s="26" t="n"/>
      <c r="FQ398" s="26" t="n"/>
      <c r="FR398" s="26" t="n"/>
      <c r="FS398" s="26" t="n"/>
      <c r="FT398" s="26" t="n"/>
      <c r="FU398" s="26" t="n"/>
      <c r="FV398" s="26" t="n"/>
      <c r="FW398" s="26" t="n"/>
      <c r="FX398" s="26" t="n"/>
      <c r="FY398" s="26" t="n"/>
      <c r="FZ398" s="26" t="n"/>
      <c r="GA398" s="26" t="n"/>
      <c r="GB398" s="26" t="n"/>
      <c r="GC398" s="26" t="n"/>
      <c r="GD398" s="26" t="n"/>
      <c r="GE398" s="26" t="n"/>
      <c r="GF398" s="26" t="n"/>
      <c r="GG398" s="26" t="n"/>
      <c r="GH398" s="26" t="n"/>
      <c r="GI398" s="26" t="n"/>
      <c r="GJ398" s="26" t="n"/>
      <c r="GK398" s="26" t="n"/>
      <c r="GL398" s="26" t="n"/>
      <c r="GM398" s="26" t="n"/>
      <c r="GN398" s="26" t="n"/>
      <c r="GO398" s="26" t="n"/>
      <c r="GP398" s="26" t="n"/>
      <c r="GQ398" s="26" t="n"/>
      <c r="GR398" s="26" t="n"/>
      <c r="GS398" s="26" t="n"/>
      <c r="GT398" s="26" t="n"/>
      <c r="GU398" s="26" t="n"/>
      <c r="GV398" s="26" t="n"/>
      <c r="GW398" s="26" t="n"/>
      <c r="GX398" s="26" t="n"/>
      <c r="GY398" s="26" t="n"/>
      <c r="GZ398" s="26" t="n"/>
      <c r="HA398" s="26" t="n"/>
      <c r="HB398" s="26" t="n"/>
      <c r="HC398" s="26" t="n"/>
      <c r="HD398" s="26" t="n"/>
      <c r="HE398" s="26" t="n"/>
      <c r="HF398" s="26" t="n"/>
      <c r="HG398" s="26" t="n"/>
      <c r="HH398" s="26" t="n"/>
      <c r="HI398" s="26" t="n"/>
      <c r="HJ398" s="26" t="n"/>
      <c r="HK398" s="26" t="n"/>
      <c r="HL398" s="26" t="n"/>
      <c r="HM398" s="26" t="n"/>
      <c r="HN398" s="26" t="n"/>
      <c r="HO398" s="26" t="n"/>
      <c r="HP398" s="26" t="n"/>
      <c r="HQ398" s="26" t="n"/>
      <c r="HR398" s="26" t="n"/>
      <c r="HS398" s="26" t="n"/>
      <c r="HT398" s="26" t="n"/>
      <c r="HU398" s="26" t="n"/>
      <c r="HV398" s="26" t="n"/>
      <c r="HW398" s="26" t="n"/>
      <c r="HX398" s="26" t="n"/>
      <c r="HY398" s="26" t="n"/>
      <c r="HZ398" s="26" t="n"/>
      <c r="IA398" s="26" t="n"/>
      <c r="IB398" s="26" t="n"/>
      <c r="IC398" s="26" t="n"/>
      <c r="ID398" s="26" t="n"/>
      <c r="IE398" s="26" t="n"/>
      <c r="IF398" s="26" t="n"/>
      <c r="IG398" s="26" t="n"/>
      <c r="IH398" s="26" t="n"/>
      <c r="II398" s="26" t="n"/>
      <c r="IJ398" s="26" t="n"/>
      <c r="IK398" s="26" t="n"/>
      <c r="IL398" s="26" t="n"/>
      <c r="IM398" s="26" t="n"/>
    </row>
    <row r="399" ht="15.75" customHeight="1" s="67">
      <c r="A399" s="37" t="inlineStr">
        <is>
          <t>MTS_BOTTOM_BONUS_THRESHOLD</t>
        </is>
      </c>
      <c r="B399" s="38" t="inlineStr">
        <is>
          <t>18.75</t>
        </is>
      </c>
      <c r="C399" s="38" t="n"/>
      <c r="D399" s="38" t="inlineStr">
        <is>
          <t>ENTRY, GLOBAL_CHECK, STOCKS_EXIT</t>
        </is>
      </c>
      <c r="E399" s="38" t="n"/>
      <c r="F399" s="26" t="n"/>
      <c r="G399" s="38">
        <f>IFERROR(VLOOKUP($A399&amp;"_"&amp;$B399,Results_Deltas!$A$2:$P$15000,5,FALSE),"")</f>
        <v/>
      </c>
      <c r="H399" s="38" t="inlineStr">
        <is>
          <t>Blanket (page end)</t>
        </is>
      </c>
      <c r="I399" s="26" t="n"/>
      <c r="J399" s="26" t="n"/>
      <c r="K399" s="26" t="n"/>
      <c r="L399" s="26" t="inlineStr">
        <is>
          <t>NO</t>
        </is>
      </c>
      <c r="M399" s="26" t="n"/>
      <c r="N399" s="26" t="n"/>
      <c r="O399" s="26" t="n"/>
      <c r="P399" s="26" t="n"/>
      <c r="Q399" s="26" t="n"/>
      <c r="R399" s="26" t="n"/>
      <c r="S399" s="26" t="n"/>
      <c r="T399" s="26" t="n"/>
      <c r="U399" s="26" t="n"/>
      <c r="V399" s="26" t="n"/>
      <c r="W399" s="26" t="n"/>
      <c r="X399" s="26" t="n"/>
      <c r="Y399" s="26" t="n"/>
      <c r="Z399" s="26" t="n"/>
      <c r="AA399" s="26" t="n"/>
      <c r="AB399" s="26" t="n"/>
      <c r="AC399" s="26" t="n"/>
      <c r="AD399" s="26" t="n"/>
      <c r="AE399" s="26" t="n"/>
      <c r="AF399" s="26" t="n"/>
      <c r="AG399" s="26" t="n"/>
      <c r="AH399" s="26" t="n"/>
      <c r="AI399" s="26" t="n"/>
      <c r="AJ399" s="26" t="n"/>
      <c r="AK399" s="26" t="n"/>
      <c r="AL399" s="26" t="n"/>
      <c r="AM399" s="26" t="n"/>
      <c r="AN399" s="26" t="n"/>
      <c r="AO399" s="26" t="n"/>
      <c r="AP399" s="26" t="n"/>
      <c r="AQ399" s="26" t="n"/>
      <c r="AR399" s="26" t="n"/>
      <c r="AS399" s="26" t="n"/>
      <c r="AT399" s="26" t="n"/>
      <c r="AU399" s="26" t="n"/>
      <c r="AV399" s="26" t="n"/>
      <c r="AW399" s="26" t="n"/>
      <c r="AX399" s="26" t="n"/>
      <c r="AY399" s="26" t="n"/>
      <c r="AZ399" s="26" t="n"/>
      <c r="BA399" s="26" t="n"/>
      <c r="BB399" s="26" t="n"/>
      <c r="BC399" s="26" t="n"/>
      <c r="BD399" s="26" t="n"/>
      <c r="BE399" s="26" t="n"/>
      <c r="BF399" s="26" t="n"/>
      <c r="BG399" s="26" t="n"/>
      <c r="BH399" s="26" t="n"/>
      <c r="BI399" s="26" t="n"/>
      <c r="BJ399" s="26" t="n"/>
      <c r="BK399" s="26" t="n"/>
      <c r="BL399" s="26" t="n"/>
      <c r="BM399" s="26" t="n"/>
      <c r="BN399" s="26" t="n"/>
      <c r="BO399" s="26" t="n"/>
      <c r="BP399" s="26" t="n"/>
      <c r="BQ399" s="26" t="n"/>
      <c r="BR399" s="26" t="n"/>
      <c r="BS399" s="26" t="n"/>
      <c r="BT399" s="26" t="n"/>
      <c r="BU399" s="26" t="n"/>
      <c r="BV399" s="26" t="n"/>
      <c r="BW399" s="26" t="n"/>
      <c r="BX399" s="26" t="n"/>
      <c r="BY399" s="26" t="n"/>
      <c r="BZ399" s="26" t="n"/>
      <c r="CA399" s="26" t="n"/>
      <c r="CB399" s="26" t="n"/>
      <c r="CC399" s="26" t="n"/>
      <c r="CD399" s="26" t="n"/>
      <c r="CE399" s="26" t="n"/>
      <c r="CF399" s="26" t="n"/>
      <c r="CG399" s="26" t="n"/>
      <c r="CH399" s="26" t="n"/>
      <c r="CI399" s="26" t="n"/>
      <c r="CJ399" s="26" t="n"/>
      <c r="CK399" s="26" t="n"/>
      <c r="CL399" s="26" t="n"/>
      <c r="CM399" s="26" t="n"/>
      <c r="CN399" s="26" t="n"/>
      <c r="CO399" s="26" t="n"/>
      <c r="CP399" s="26" t="n"/>
      <c r="CQ399" s="26" t="n"/>
      <c r="CR399" s="26" t="n"/>
      <c r="CS399" s="26" t="n"/>
      <c r="CT399" s="26" t="n"/>
      <c r="CU399" s="26" t="n"/>
      <c r="CV399" s="26" t="n"/>
      <c r="CW399" s="26" t="n"/>
      <c r="CX399" s="26" t="n"/>
      <c r="CY399" s="26" t="n"/>
      <c r="CZ399" s="26" t="n"/>
      <c r="DA399" s="26" t="n"/>
      <c r="DB399" s="26" t="n"/>
      <c r="DC399" s="26" t="n"/>
      <c r="DD399" s="26" t="n"/>
      <c r="DE399" s="26" t="n"/>
      <c r="DF399" s="26" t="n"/>
      <c r="DG399" s="26" t="n"/>
      <c r="DH399" s="26" t="n"/>
      <c r="DI399" s="26" t="n"/>
      <c r="DJ399" s="26" t="n"/>
      <c r="DK399" s="26" t="n"/>
      <c r="DL399" s="26" t="n"/>
      <c r="DM399" s="26" t="n"/>
      <c r="DN399" s="26" t="n"/>
      <c r="DO399" s="26" t="n"/>
      <c r="DP399" s="26" t="n"/>
      <c r="DQ399" s="26" t="n"/>
      <c r="DR399" s="26" t="n"/>
      <c r="DS399" s="26" t="n"/>
      <c r="DT399" s="26" t="n"/>
      <c r="DU399" s="26" t="n"/>
      <c r="DV399" s="26" t="n"/>
      <c r="DW399" s="26" t="n"/>
      <c r="DX399" s="26" t="n"/>
      <c r="DY399" s="26" t="n"/>
      <c r="DZ399" s="26" t="n"/>
      <c r="EA399" s="26" t="n"/>
      <c r="EB399" s="26" t="n"/>
      <c r="EC399" s="26" t="n"/>
      <c r="ED399" s="26" t="n"/>
      <c r="EE399" s="26" t="n"/>
      <c r="EF399" s="26" t="n"/>
      <c r="EG399" s="26" t="n"/>
      <c r="EH399" s="26" t="n"/>
      <c r="EI399" s="26" t="n"/>
      <c r="EJ399" s="26" t="n"/>
      <c r="EK399" s="26" t="n"/>
      <c r="EL399" s="26" t="n"/>
      <c r="EM399" s="26" t="n"/>
      <c r="EN399" s="26" t="n"/>
      <c r="EO399" s="26" t="n"/>
      <c r="EP399" s="26" t="n"/>
      <c r="EQ399" s="26" t="n"/>
      <c r="ER399" s="26" t="n"/>
      <c r="ES399" s="26" t="n"/>
      <c r="ET399" s="26" t="n"/>
      <c r="EU399" s="26" t="n"/>
      <c r="EV399" s="26" t="n"/>
      <c r="EW399" s="26" t="n"/>
      <c r="EX399" s="26" t="n"/>
      <c r="EY399" s="26" t="n"/>
      <c r="EZ399" s="26" t="n"/>
      <c r="FA399" s="26" t="n"/>
      <c r="FB399" s="26" t="n"/>
      <c r="FC399" s="26" t="n"/>
      <c r="FD399" s="26" t="n"/>
      <c r="FE399" s="26" t="n"/>
      <c r="FF399" s="26" t="n"/>
      <c r="FG399" s="26" t="n"/>
      <c r="FH399" s="26" t="n"/>
      <c r="FI399" s="26" t="n"/>
      <c r="FJ399" s="26" t="n"/>
      <c r="FK399" s="26" t="n"/>
      <c r="FL399" s="26" t="n"/>
      <c r="FM399" s="26" t="n"/>
      <c r="FN399" s="26" t="n"/>
      <c r="FO399" s="26" t="n"/>
      <c r="FP399" s="26" t="n"/>
      <c r="FQ399" s="26" t="n"/>
      <c r="FR399" s="26" t="n"/>
      <c r="FS399" s="26" t="n"/>
      <c r="FT399" s="26" t="n"/>
      <c r="FU399" s="26" t="n"/>
      <c r="FV399" s="26" t="n"/>
      <c r="FW399" s="26" t="n"/>
      <c r="FX399" s="26" t="n"/>
      <c r="FY399" s="26" t="n"/>
      <c r="FZ399" s="26" t="n"/>
      <c r="GA399" s="26" t="n"/>
      <c r="GB399" s="26" t="n"/>
      <c r="GC399" s="26" t="n"/>
      <c r="GD399" s="26" t="n"/>
      <c r="GE399" s="26" t="n"/>
      <c r="GF399" s="26" t="n"/>
      <c r="GG399" s="26" t="n"/>
      <c r="GH399" s="26" t="n"/>
      <c r="GI399" s="26" t="n"/>
      <c r="GJ399" s="26" t="n"/>
      <c r="GK399" s="26" t="n"/>
      <c r="GL399" s="26" t="n"/>
      <c r="GM399" s="26" t="n"/>
      <c r="GN399" s="26" t="n"/>
      <c r="GO399" s="26" t="n"/>
      <c r="GP399" s="26" t="n"/>
      <c r="GQ399" s="26" t="n"/>
      <c r="GR399" s="26" t="n"/>
      <c r="GS399" s="26" t="n"/>
      <c r="GT399" s="26" t="n"/>
      <c r="GU399" s="26" t="n"/>
      <c r="GV399" s="26" t="n"/>
      <c r="GW399" s="26" t="n"/>
      <c r="GX399" s="26" t="n"/>
      <c r="GY399" s="26" t="n"/>
      <c r="GZ399" s="26" t="n"/>
      <c r="HA399" s="26" t="n"/>
      <c r="HB399" s="26" t="n"/>
      <c r="HC399" s="26" t="n"/>
      <c r="HD399" s="26" t="n"/>
      <c r="HE399" s="26" t="n"/>
      <c r="HF399" s="26" t="n"/>
      <c r="HG399" s="26" t="n"/>
      <c r="HH399" s="26" t="n"/>
      <c r="HI399" s="26" t="n"/>
      <c r="HJ399" s="26" t="n"/>
      <c r="HK399" s="26" t="n"/>
      <c r="HL399" s="26" t="n"/>
      <c r="HM399" s="26" t="n"/>
      <c r="HN399" s="26" t="n"/>
      <c r="HO399" s="26" t="n"/>
      <c r="HP399" s="26" t="n"/>
      <c r="HQ399" s="26" t="n"/>
      <c r="HR399" s="26" t="n"/>
      <c r="HS399" s="26" t="n"/>
      <c r="HT399" s="26" t="n"/>
      <c r="HU399" s="26" t="n"/>
      <c r="HV399" s="26" t="n"/>
      <c r="HW399" s="26" t="n"/>
      <c r="HX399" s="26" t="n"/>
      <c r="HY399" s="26" t="n"/>
      <c r="HZ399" s="26" t="n"/>
      <c r="IA399" s="26" t="n"/>
      <c r="IB399" s="26" t="n"/>
      <c r="IC399" s="26" t="n"/>
      <c r="ID399" s="26" t="n"/>
      <c r="IE399" s="26" t="n"/>
      <c r="IF399" s="26" t="n"/>
      <c r="IG399" s="26" t="n"/>
      <c r="IH399" s="26" t="n"/>
      <c r="II399" s="26" t="n"/>
      <c r="IJ399" s="26" t="n"/>
      <c r="IK399" s="26" t="n"/>
      <c r="IL399" s="26" t="n"/>
      <c r="IM399" s="26" t="n"/>
    </row>
    <row r="400" ht="15.75" customHeight="1" s="67">
      <c r="A400" s="37" t="inlineStr">
        <is>
          <t>MTS_BOTTOM_BONUS_THRESHOLD</t>
        </is>
      </c>
      <c r="B400" s="38" t="inlineStr">
        <is>
          <t>12.5</t>
        </is>
      </c>
      <c r="C400" s="38" t="n"/>
      <c r="D400" s="38" t="inlineStr">
        <is>
          <t>ENTRY, GLOBAL_CHECK, STOCKS_EXIT</t>
        </is>
      </c>
      <c r="E400" s="38" t="n"/>
      <c r="F400" s="26" t="n"/>
      <c r="G400" s="38">
        <f>IFERROR(VLOOKUP($A400&amp;"_"&amp;$B400,Results_Deltas!$A$2:$P$15000,5,FALSE),"")</f>
        <v/>
      </c>
      <c r="H400" s="38" t="inlineStr">
        <is>
          <t>Blanket (page end)</t>
        </is>
      </c>
      <c r="I400" s="26" t="n"/>
      <c r="J400" s="26" t="n"/>
      <c r="K400" s="26" t="n"/>
      <c r="L400" s="26" t="inlineStr">
        <is>
          <t>NO</t>
        </is>
      </c>
      <c r="M400" s="26" t="n"/>
      <c r="N400" s="26" t="n"/>
      <c r="O400" s="26" t="n"/>
      <c r="P400" s="26" t="n"/>
      <c r="Q400" s="26" t="n"/>
      <c r="R400" s="26" t="n"/>
      <c r="S400" s="26" t="n"/>
      <c r="T400" s="26" t="n"/>
      <c r="U400" s="26" t="n"/>
      <c r="V400" s="26" t="n"/>
      <c r="W400" s="26" t="n"/>
      <c r="X400" s="26" t="n"/>
      <c r="Y400" s="26" t="n"/>
      <c r="Z400" s="26" t="n"/>
      <c r="AA400" s="26" t="n"/>
      <c r="AB400" s="26" t="n"/>
      <c r="AC400" s="26" t="n"/>
      <c r="AD400" s="26" t="n"/>
      <c r="AE400" s="26" t="n"/>
      <c r="AF400" s="26" t="n"/>
      <c r="AG400" s="26" t="n"/>
      <c r="AH400" s="26" t="n"/>
      <c r="AI400" s="26" t="n"/>
      <c r="AJ400" s="26" t="n"/>
      <c r="AK400" s="26" t="n"/>
      <c r="AL400" s="26" t="n"/>
      <c r="AM400" s="26" t="n"/>
      <c r="AN400" s="26" t="n"/>
      <c r="AO400" s="26" t="n"/>
      <c r="AP400" s="26" t="n"/>
      <c r="AQ400" s="26" t="n"/>
      <c r="AR400" s="26" t="n"/>
      <c r="AS400" s="26" t="n"/>
      <c r="AT400" s="26" t="n"/>
      <c r="AU400" s="26" t="n"/>
      <c r="AV400" s="26" t="n"/>
      <c r="AW400" s="26" t="n"/>
      <c r="AX400" s="26" t="n"/>
      <c r="AY400" s="26" t="n"/>
      <c r="AZ400" s="26" t="n"/>
      <c r="BA400" s="26" t="n"/>
      <c r="BB400" s="26" t="n"/>
      <c r="BC400" s="26" t="n"/>
      <c r="BD400" s="26" t="n"/>
      <c r="BE400" s="26" t="n"/>
      <c r="BF400" s="26" t="n"/>
      <c r="BG400" s="26" t="n"/>
      <c r="BH400" s="26" t="n"/>
      <c r="BI400" s="26" t="n"/>
      <c r="BJ400" s="26" t="n"/>
      <c r="BK400" s="26" t="n"/>
      <c r="BL400" s="26" t="n"/>
      <c r="BM400" s="26" t="n"/>
      <c r="BN400" s="26" t="n"/>
      <c r="BO400" s="26" t="n"/>
      <c r="BP400" s="26" t="n"/>
      <c r="BQ400" s="26" t="n"/>
      <c r="BR400" s="26" t="n"/>
      <c r="BS400" s="26" t="n"/>
      <c r="BT400" s="26" t="n"/>
      <c r="BU400" s="26" t="n"/>
      <c r="BV400" s="26" t="n"/>
      <c r="BW400" s="26" t="n"/>
      <c r="BX400" s="26" t="n"/>
      <c r="BY400" s="26" t="n"/>
      <c r="BZ400" s="26" t="n"/>
      <c r="CA400" s="26" t="n"/>
      <c r="CB400" s="26" t="n"/>
      <c r="CC400" s="26" t="n"/>
      <c r="CD400" s="26" t="n"/>
      <c r="CE400" s="26" t="n"/>
      <c r="CF400" s="26" t="n"/>
      <c r="CG400" s="26" t="n"/>
      <c r="CH400" s="26" t="n"/>
      <c r="CI400" s="26" t="n"/>
      <c r="CJ400" s="26" t="n"/>
      <c r="CK400" s="26" t="n"/>
      <c r="CL400" s="26" t="n"/>
      <c r="CM400" s="26" t="n"/>
      <c r="CN400" s="26" t="n"/>
      <c r="CO400" s="26" t="n"/>
      <c r="CP400" s="26" t="n"/>
      <c r="CQ400" s="26" t="n"/>
      <c r="CR400" s="26" t="n"/>
      <c r="CS400" s="26" t="n"/>
      <c r="CT400" s="26" t="n"/>
      <c r="CU400" s="26" t="n"/>
      <c r="CV400" s="26" t="n"/>
      <c r="CW400" s="26" t="n"/>
      <c r="CX400" s="26" t="n"/>
      <c r="CY400" s="26" t="n"/>
      <c r="CZ400" s="26" t="n"/>
      <c r="DA400" s="26" t="n"/>
      <c r="DB400" s="26" t="n"/>
      <c r="DC400" s="26" t="n"/>
      <c r="DD400" s="26" t="n"/>
      <c r="DE400" s="26" t="n"/>
      <c r="DF400" s="26" t="n"/>
      <c r="DG400" s="26" t="n"/>
      <c r="DH400" s="26" t="n"/>
      <c r="DI400" s="26" t="n"/>
      <c r="DJ400" s="26" t="n"/>
      <c r="DK400" s="26" t="n"/>
      <c r="DL400" s="26" t="n"/>
      <c r="DM400" s="26" t="n"/>
      <c r="DN400" s="26" t="n"/>
      <c r="DO400" s="26" t="n"/>
      <c r="DP400" s="26" t="n"/>
      <c r="DQ400" s="26" t="n"/>
      <c r="DR400" s="26" t="n"/>
      <c r="DS400" s="26" t="n"/>
      <c r="DT400" s="26" t="n"/>
      <c r="DU400" s="26" t="n"/>
      <c r="DV400" s="26" t="n"/>
      <c r="DW400" s="26" t="n"/>
      <c r="DX400" s="26" t="n"/>
      <c r="DY400" s="26" t="n"/>
      <c r="DZ400" s="26" t="n"/>
      <c r="EA400" s="26" t="n"/>
      <c r="EB400" s="26" t="n"/>
      <c r="EC400" s="26" t="n"/>
      <c r="ED400" s="26" t="n"/>
      <c r="EE400" s="26" t="n"/>
      <c r="EF400" s="26" t="n"/>
      <c r="EG400" s="26" t="n"/>
      <c r="EH400" s="26" t="n"/>
      <c r="EI400" s="26" t="n"/>
      <c r="EJ400" s="26" t="n"/>
      <c r="EK400" s="26" t="n"/>
      <c r="EL400" s="26" t="n"/>
      <c r="EM400" s="26" t="n"/>
      <c r="EN400" s="26" t="n"/>
      <c r="EO400" s="26" t="n"/>
      <c r="EP400" s="26" t="n"/>
      <c r="EQ400" s="26" t="n"/>
      <c r="ER400" s="26" t="n"/>
      <c r="ES400" s="26" t="n"/>
      <c r="ET400" s="26" t="n"/>
      <c r="EU400" s="26" t="n"/>
      <c r="EV400" s="26" t="n"/>
      <c r="EW400" s="26" t="n"/>
      <c r="EX400" s="26" t="n"/>
      <c r="EY400" s="26" t="n"/>
      <c r="EZ400" s="26" t="n"/>
      <c r="FA400" s="26" t="n"/>
      <c r="FB400" s="26" t="n"/>
      <c r="FC400" s="26" t="n"/>
      <c r="FD400" s="26" t="n"/>
      <c r="FE400" s="26" t="n"/>
      <c r="FF400" s="26" t="n"/>
      <c r="FG400" s="26" t="n"/>
      <c r="FH400" s="26" t="n"/>
      <c r="FI400" s="26" t="n"/>
      <c r="FJ400" s="26" t="n"/>
      <c r="FK400" s="26" t="n"/>
      <c r="FL400" s="26" t="n"/>
      <c r="FM400" s="26" t="n"/>
      <c r="FN400" s="26" t="n"/>
      <c r="FO400" s="26" t="n"/>
      <c r="FP400" s="26" t="n"/>
      <c r="FQ400" s="26" t="n"/>
      <c r="FR400" s="26" t="n"/>
      <c r="FS400" s="26" t="n"/>
      <c r="FT400" s="26" t="n"/>
      <c r="FU400" s="26" t="n"/>
      <c r="FV400" s="26" t="n"/>
      <c r="FW400" s="26" t="n"/>
      <c r="FX400" s="26" t="n"/>
      <c r="FY400" s="26" t="n"/>
      <c r="FZ400" s="26" t="n"/>
      <c r="GA400" s="26" t="n"/>
      <c r="GB400" s="26" t="n"/>
      <c r="GC400" s="26" t="n"/>
      <c r="GD400" s="26" t="n"/>
      <c r="GE400" s="26" t="n"/>
      <c r="GF400" s="26" t="n"/>
      <c r="GG400" s="26" t="n"/>
      <c r="GH400" s="26" t="n"/>
      <c r="GI400" s="26" t="n"/>
      <c r="GJ400" s="26" t="n"/>
      <c r="GK400" s="26" t="n"/>
      <c r="GL400" s="26" t="n"/>
      <c r="GM400" s="26" t="n"/>
      <c r="GN400" s="26" t="n"/>
      <c r="GO400" s="26" t="n"/>
      <c r="GP400" s="26" t="n"/>
      <c r="GQ400" s="26" t="n"/>
      <c r="GR400" s="26" t="n"/>
      <c r="GS400" s="26" t="n"/>
      <c r="GT400" s="26" t="n"/>
      <c r="GU400" s="26" t="n"/>
      <c r="GV400" s="26" t="n"/>
      <c r="GW400" s="26" t="n"/>
      <c r="GX400" s="26" t="n"/>
      <c r="GY400" s="26" t="n"/>
      <c r="GZ400" s="26" t="n"/>
      <c r="HA400" s="26" t="n"/>
      <c r="HB400" s="26" t="n"/>
      <c r="HC400" s="26" t="n"/>
      <c r="HD400" s="26" t="n"/>
      <c r="HE400" s="26" t="n"/>
      <c r="HF400" s="26" t="n"/>
      <c r="HG400" s="26" t="n"/>
      <c r="HH400" s="26" t="n"/>
      <c r="HI400" s="26" t="n"/>
      <c r="HJ400" s="26" t="n"/>
      <c r="HK400" s="26" t="n"/>
      <c r="HL400" s="26" t="n"/>
      <c r="HM400" s="26" t="n"/>
      <c r="HN400" s="26" t="n"/>
      <c r="HO400" s="26" t="n"/>
      <c r="HP400" s="26" t="n"/>
      <c r="HQ400" s="26" t="n"/>
      <c r="HR400" s="26" t="n"/>
      <c r="HS400" s="26" t="n"/>
      <c r="HT400" s="26" t="n"/>
      <c r="HU400" s="26" t="n"/>
      <c r="HV400" s="26" t="n"/>
      <c r="HW400" s="26" t="n"/>
      <c r="HX400" s="26" t="n"/>
      <c r="HY400" s="26" t="n"/>
      <c r="HZ400" s="26" t="n"/>
      <c r="IA400" s="26" t="n"/>
      <c r="IB400" s="26" t="n"/>
      <c r="IC400" s="26" t="n"/>
      <c r="ID400" s="26" t="n"/>
      <c r="IE400" s="26" t="n"/>
      <c r="IF400" s="26" t="n"/>
      <c r="IG400" s="26" t="n"/>
      <c r="IH400" s="26" t="n"/>
      <c r="II400" s="26" t="n"/>
      <c r="IJ400" s="26" t="n"/>
      <c r="IK400" s="26" t="n"/>
      <c r="IL400" s="26" t="n"/>
      <c r="IM400" s="26" t="n"/>
    </row>
    <row r="401" ht="15.75" customHeight="1" s="67">
      <c r="A401" s="39" t="inlineStr">
        <is>
          <t>MTS_BOTTOM_STRONG_THRESHOLD</t>
        </is>
      </c>
      <c r="B401" s="70" t="n">
        <v>0</v>
      </c>
      <c r="C401" s="38" t="n"/>
      <c r="D401" s="38" t="inlineStr">
        <is>
          <t>ENTRY, GLOBAL_CHECK, STOCKS_EXIT</t>
        </is>
      </c>
      <c r="E401" s="38" t="n"/>
      <c r="F401" s="26" t="n"/>
      <c r="G401" s="38">
        <f>IFERROR(VLOOKUP($A401&amp;"_"&amp;$B401,Results_Deltas!$A$2:$P$15000,5,FALSE),"")</f>
        <v/>
      </c>
      <c r="H401" s="38" t="inlineStr">
        <is>
          <t>Blanket (page end)</t>
        </is>
      </c>
      <c r="I401" s="26" t="n"/>
      <c r="J401" s="26" t="n"/>
      <c r="K401" s="26" t="n"/>
      <c r="L401" s="26" t="inlineStr">
        <is>
          <t>NO</t>
        </is>
      </c>
      <c r="M401" s="26" t="n"/>
      <c r="N401" s="26" t="n"/>
      <c r="O401" s="26" t="n"/>
      <c r="P401" s="26" t="n"/>
      <c r="Q401" s="26" t="n"/>
      <c r="R401" s="26" t="n"/>
      <c r="S401" s="26" t="n"/>
      <c r="T401" s="26" t="n"/>
      <c r="U401" s="26" t="n"/>
      <c r="V401" s="26" t="n"/>
      <c r="W401" s="26" t="n"/>
      <c r="X401" s="26" t="n"/>
      <c r="Y401" s="26" t="n"/>
      <c r="Z401" s="26" t="n"/>
      <c r="AA401" s="26" t="n"/>
      <c r="AB401" s="26" t="n"/>
      <c r="AC401" s="26" t="n"/>
      <c r="AD401" s="26" t="n"/>
      <c r="AE401" s="26" t="n"/>
      <c r="AF401" s="26" t="n"/>
      <c r="AG401" s="26" t="n"/>
      <c r="AH401" s="26" t="n"/>
      <c r="AI401" s="26" t="n"/>
      <c r="AJ401" s="26" t="n"/>
      <c r="AK401" s="26" t="n"/>
      <c r="AL401" s="26" t="n"/>
      <c r="AM401" s="26" t="n"/>
      <c r="AN401" s="26" t="n"/>
      <c r="AO401" s="26" t="n"/>
      <c r="AP401" s="26" t="n"/>
      <c r="AQ401" s="26" t="n"/>
      <c r="AR401" s="26" t="n"/>
      <c r="AS401" s="26" t="n"/>
      <c r="AT401" s="26" t="n"/>
      <c r="AU401" s="26" t="n"/>
      <c r="AV401" s="26" t="n"/>
      <c r="AW401" s="26" t="n"/>
      <c r="AX401" s="26" t="n"/>
      <c r="AY401" s="26" t="n"/>
      <c r="AZ401" s="26" t="n"/>
      <c r="BA401" s="26" t="n"/>
      <c r="BB401" s="26" t="n"/>
      <c r="BC401" s="26" t="n"/>
      <c r="BD401" s="26" t="n"/>
      <c r="BE401" s="26" t="n"/>
      <c r="BF401" s="26" t="n"/>
      <c r="BG401" s="26" t="n"/>
      <c r="BH401" s="26" t="n"/>
      <c r="BI401" s="26" t="n"/>
      <c r="BJ401" s="26" t="n"/>
      <c r="BK401" s="26" t="n"/>
      <c r="BL401" s="26" t="n"/>
      <c r="BM401" s="26" t="n"/>
      <c r="BN401" s="26" t="n"/>
      <c r="BO401" s="26" t="n"/>
      <c r="BP401" s="26" t="n"/>
      <c r="BQ401" s="26" t="n"/>
      <c r="BR401" s="26" t="n"/>
      <c r="BS401" s="26" t="n"/>
      <c r="BT401" s="26" t="n"/>
      <c r="BU401" s="26" t="n"/>
      <c r="BV401" s="26" t="n"/>
      <c r="BW401" s="26" t="n"/>
      <c r="BX401" s="26" t="n"/>
      <c r="BY401" s="26" t="n"/>
      <c r="BZ401" s="26" t="n"/>
      <c r="CA401" s="26" t="n"/>
      <c r="CB401" s="26" t="n"/>
      <c r="CC401" s="26" t="n"/>
      <c r="CD401" s="26" t="n"/>
      <c r="CE401" s="26" t="n"/>
      <c r="CF401" s="26" t="n"/>
      <c r="CG401" s="26" t="n"/>
      <c r="CH401" s="26" t="n"/>
      <c r="CI401" s="26" t="n"/>
      <c r="CJ401" s="26" t="n"/>
      <c r="CK401" s="26" t="n"/>
      <c r="CL401" s="26" t="n"/>
      <c r="CM401" s="26" t="n"/>
      <c r="CN401" s="26" t="n"/>
      <c r="CO401" s="26" t="n"/>
      <c r="CP401" s="26" t="n"/>
      <c r="CQ401" s="26" t="n"/>
      <c r="CR401" s="26" t="n"/>
      <c r="CS401" s="26" t="n"/>
      <c r="CT401" s="26" t="n"/>
      <c r="CU401" s="26" t="n"/>
      <c r="CV401" s="26" t="n"/>
      <c r="CW401" s="26" t="n"/>
      <c r="CX401" s="26" t="n"/>
      <c r="CY401" s="26" t="n"/>
      <c r="CZ401" s="26" t="n"/>
      <c r="DA401" s="26" t="n"/>
      <c r="DB401" s="26" t="n"/>
      <c r="DC401" s="26" t="n"/>
      <c r="DD401" s="26" t="n"/>
      <c r="DE401" s="26" t="n"/>
      <c r="DF401" s="26" t="n"/>
      <c r="DG401" s="26" t="n"/>
      <c r="DH401" s="26" t="n"/>
      <c r="DI401" s="26" t="n"/>
      <c r="DJ401" s="26" t="n"/>
      <c r="DK401" s="26" t="n"/>
      <c r="DL401" s="26" t="n"/>
      <c r="DM401" s="26" t="n"/>
      <c r="DN401" s="26" t="n"/>
      <c r="DO401" s="26" t="n"/>
      <c r="DP401" s="26" t="n"/>
      <c r="DQ401" s="26" t="n"/>
      <c r="DR401" s="26" t="n"/>
      <c r="DS401" s="26" t="n"/>
      <c r="DT401" s="26" t="n"/>
      <c r="DU401" s="26" t="n"/>
      <c r="DV401" s="26" t="n"/>
      <c r="DW401" s="26" t="n"/>
      <c r="DX401" s="26" t="n"/>
      <c r="DY401" s="26" t="n"/>
      <c r="DZ401" s="26" t="n"/>
      <c r="EA401" s="26" t="n"/>
      <c r="EB401" s="26" t="n"/>
      <c r="EC401" s="26" t="n"/>
      <c r="ED401" s="26" t="n"/>
      <c r="EE401" s="26" t="n"/>
      <c r="EF401" s="26" t="n"/>
      <c r="EG401" s="26" t="n"/>
      <c r="EH401" s="26" t="n"/>
      <c r="EI401" s="26" t="n"/>
      <c r="EJ401" s="26" t="n"/>
      <c r="EK401" s="26" t="n"/>
      <c r="EL401" s="26" t="n"/>
      <c r="EM401" s="26" t="n"/>
      <c r="EN401" s="26" t="n"/>
      <c r="EO401" s="26" t="n"/>
      <c r="EP401" s="26" t="n"/>
      <c r="EQ401" s="26" t="n"/>
      <c r="ER401" s="26" t="n"/>
      <c r="ES401" s="26" t="n"/>
      <c r="ET401" s="26" t="n"/>
      <c r="EU401" s="26" t="n"/>
      <c r="EV401" s="26" t="n"/>
      <c r="EW401" s="26" t="n"/>
      <c r="EX401" s="26" t="n"/>
      <c r="EY401" s="26" t="n"/>
      <c r="EZ401" s="26" t="n"/>
      <c r="FA401" s="26" t="n"/>
      <c r="FB401" s="26" t="n"/>
      <c r="FC401" s="26" t="n"/>
      <c r="FD401" s="26" t="n"/>
      <c r="FE401" s="26" t="n"/>
      <c r="FF401" s="26" t="n"/>
      <c r="FG401" s="26" t="n"/>
      <c r="FH401" s="26" t="n"/>
      <c r="FI401" s="26" t="n"/>
      <c r="FJ401" s="26" t="n"/>
      <c r="FK401" s="26" t="n"/>
      <c r="FL401" s="26" t="n"/>
      <c r="FM401" s="26" t="n"/>
      <c r="FN401" s="26" t="n"/>
      <c r="FO401" s="26" t="n"/>
      <c r="FP401" s="26" t="n"/>
      <c r="FQ401" s="26" t="n"/>
      <c r="FR401" s="26" t="n"/>
      <c r="FS401" s="26" t="n"/>
      <c r="FT401" s="26" t="n"/>
      <c r="FU401" s="26" t="n"/>
      <c r="FV401" s="26" t="n"/>
      <c r="FW401" s="26" t="n"/>
      <c r="FX401" s="26" t="n"/>
      <c r="FY401" s="26" t="n"/>
      <c r="FZ401" s="26" t="n"/>
      <c r="GA401" s="26" t="n"/>
      <c r="GB401" s="26" t="n"/>
      <c r="GC401" s="26" t="n"/>
      <c r="GD401" s="26" t="n"/>
      <c r="GE401" s="26" t="n"/>
      <c r="GF401" s="26" t="n"/>
      <c r="GG401" s="26" t="n"/>
      <c r="GH401" s="26" t="n"/>
      <c r="GI401" s="26" t="n"/>
      <c r="GJ401" s="26" t="n"/>
      <c r="GK401" s="26" t="n"/>
      <c r="GL401" s="26" t="n"/>
      <c r="GM401" s="26" t="n"/>
      <c r="GN401" s="26" t="n"/>
      <c r="GO401" s="26" t="n"/>
      <c r="GP401" s="26" t="n"/>
      <c r="GQ401" s="26" t="n"/>
      <c r="GR401" s="26" t="n"/>
      <c r="GS401" s="26" t="n"/>
      <c r="GT401" s="26" t="n"/>
      <c r="GU401" s="26" t="n"/>
      <c r="GV401" s="26" t="n"/>
      <c r="GW401" s="26" t="n"/>
      <c r="GX401" s="26" t="n"/>
      <c r="GY401" s="26" t="n"/>
      <c r="GZ401" s="26" t="n"/>
      <c r="HA401" s="26" t="n"/>
      <c r="HB401" s="26" t="n"/>
      <c r="HC401" s="26" t="n"/>
      <c r="HD401" s="26" t="n"/>
      <c r="HE401" s="26" t="n"/>
      <c r="HF401" s="26" t="n"/>
      <c r="HG401" s="26" t="n"/>
      <c r="HH401" s="26" t="n"/>
      <c r="HI401" s="26" t="n"/>
      <c r="HJ401" s="26" t="n"/>
      <c r="HK401" s="26" t="n"/>
      <c r="HL401" s="26" t="n"/>
      <c r="HM401" s="26" t="n"/>
      <c r="HN401" s="26" t="n"/>
      <c r="HO401" s="26" t="n"/>
      <c r="HP401" s="26" t="n"/>
      <c r="HQ401" s="26" t="n"/>
      <c r="HR401" s="26" t="n"/>
      <c r="HS401" s="26" t="n"/>
      <c r="HT401" s="26" t="n"/>
      <c r="HU401" s="26" t="n"/>
      <c r="HV401" s="26" t="n"/>
      <c r="HW401" s="26" t="n"/>
      <c r="HX401" s="26" t="n"/>
      <c r="HY401" s="26" t="n"/>
      <c r="HZ401" s="26" t="n"/>
      <c r="IA401" s="26" t="n"/>
      <c r="IB401" s="26" t="n"/>
      <c r="IC401" s="26" t="n"/>
      <c r="ID401" s="26" t="n"/>
      <c r="IE401" s="26" t="n"/>
      <c r="IF401" s="26" t="n"/>
      <c r="IG401" s="26" t="n"/>
      <c r="IH401" s="26" t="n"/>
      <c r="II401" s="26" t="n"/>
      <c r="IJ401" s="26" t="n"/>
      <c r="IK401" s="26" t="n"/>
      <c r="IL401" s="26" t="n"/>
      <c r="IM401" s="26" t="n"/>
    </row>
    <row r="402" ht="15.75" customHeight="1" s="67">
      <c r="A402" s="37" t="inlineStr">
        <is>
          <t>MTS_BOTTOM_STRONG_THRESHOLD</t>
        </is>
      </c>
      <c r="B402" s="38" t="inlineStr">
        <is>
          <t>50</t>
        </is>
      </c>
      <c r="C402" s="38" t="n"/>
      <c r="D402" s="38" t="inlineStr">
        <is>
          <t>ENTRY, GLOBAL_CHECK, STOCKS_EXIT</t>
        </is>
      </c>
      <c r="E402" s="38" t="n"/>
      <c r="F402" s="26" t="n"/>
      <c r="G402" s="38">
        <f>IFERROR(VLOOKUP($A402&amp;"_"&amp;$B402,Results_Deltas!$A$2:$P$15000,5,FALSE),"")</f>
        <v/>
      </c>
      <c r="H402" s="38" t="inlineStr">
        <is>
          <t>Blanket (page end)</t>
        </is>
      </c>
      <c r="I402" s="26" t="n"/>
      <c r="J402" s="26" t="n"/>
      <c r="K402" s="26" t="n"/>
      <c r="L402" s="26" t="inlineStr">
        <is>
          <t>NO</t>
        </is>
      </c>
      <c r="M402" s="26" t="n"/>
      <c r="N402" s="26" t="n"/>
      <c r="O402" s="26" t="n"/>
      <c r="P402" s="26" t="n"/>
      <c r="Q402" s="26" t="n"/>
      <c r="R402" s="26" t="n"/>
      <c r="S402" s="26" t="n"/>
      <c r="T402" s="26" t="n"/>
      <c r="U402" s="26" t="n"/>
      <c r="V402" s="26" t="n"/>
      <c r="W402" s="26" t="n"/>
      <c r="X402" s="26" t="n"/>
      <c r="Y402" s="26" t="n"/>
      <c r="Z402" s="26" t="n"/>
      <c r="AA402" s="26" t="n"/>
      <c r="AB402" s="26" t="n"/>
      <c r="AC402" s="26" t="n"/>
      <c r="AD402" s="26" t="n"/>
      <c r="AE402" s="26" t="n"/>
      <c r="AF402" s="26" t="n"/>
      <c r="AG402" s="26" t="n"/>
      <c r="AH402" s="26" t="n"/>
      <c r="AI402" s="26" t="n"/>
      <c r="AJ402" s="26" t="n"/>
      <c r="AK402" s="26" t="n"/>
      <c r="AL402" s="26" t="n"/>
      <c r="AM402" s="26" t="n"/>
      <c r="AN402" s="26" t="n"/>
      <c r="AO402" s="26" t="n"/>
      <c r="AP402" s="26" t="n"/>
      <c r="AQ402" s="26" t="n"/>
      <c r="AR402" s="26" t="n"/>
      <c r="AS402" s="26" t="n"/>
      <c r="AT402" s="26" t="n"/>
      <c r="AU402" s="26" t="n"/>
      <c r="AV402" s="26" t="n"/>
      <c r="AW402" s="26" t="n"/>
      <c r="AX402" s="26" t="n"/>
      <c r="AY402" s="26" t="n"/>
      <c r="AZ402" s="26" t="n"/>
      <c r="BA402" s="26" t="n"/>
      <c r="BB402" s="26" t="n"/>
      <c r="BC402" s="26" t="n"/>
      <c r="BD402" s="26" t="n"/>
      <c r="BE402" s="26" t="n"/>
      <c r="BF402" s="26" t="n"/>
      <c r="BG402" s="26" t="n"/>
      <c r="BH402" s="26" t="n"/>
      <c r="BI402" s="26" t="n"/>
      <c r="BJ402" s="26" t="n"/>
      <c r="BK402" s="26" t="n"/>
      <c r="BL402" s="26" t="n"/>
      <c r="BM402" s="26" t="n"/>
      <c r="BN402" s="26" t="n"/>
      <c r="BO402" s="26" t="n"/>
      <c r="BP402" s="26" t="n"/>
      <c r="BQ402" s="26" t="n"/>
      <c r="BR402" s="26" t="n"/>
      <c r="BS402" s="26" t="n"/>
      <c r="BT402" s="26" t="n"/>
      <c r="BU402" s="26" t="n"/>
      <c r="BV402" s="26" t="n"/>
      <c r="BW402" s="26" t="n"/>
      <c r="BX402" s="26" t="n"/>
      <c r="BY402" s="26" t="n"/>
      <c r="BZ402" s="26" t="n"/>
      <c r="CA402" s="26" t="n"/>
      <c r="CB402" s="26" t="n"/>
      <c r="CC402" s="26" t="n"/>
      <c r="CD402" s="26" t="n"/>
      <c r="CE402" s="26" t="n"/>
      <c r="CF402" s="26" t="n"/>
      <c r="CG402" s="26" t="n"/>
      <c r="CH402" s="26" t="n"/>
      <c r="CI402" s="26" t="n"/>
      <c r="CJ402" s="26" t="n"/>
      <c r="CK402" s="26" t="n"/>
      <c r="CL402" s="26" t="n"/>
      <c r="CM402" s="26" t="n"/>
      <c r="CN402" s="26" t="n"/>
      <c r="CO402" s="26" t="n"/>
      <c r="CP402" s="26" t="n"/>
      <c r="CQ402" s="26" t="n"/>
      <c r="CR402" s="26" t="n"/>
      <c r="CS402" s="26" t="n"/>
      <c r="CT402" s="26" t="n"/>
      <c r="CU402" s="26" t="n"/>
      <c r="CV402" s="26" t="n"/>
      <c r="CW402" s="26" t="n"/>
      <c r="CX402" s="26" t="n"/>
      <c r="CY402" s="26" t="n"/>
      <c r="CZ402" s="26" t="n"/>
      <c r="DA402" s="26" t="n"/>
      <c r="DB402" s="26" t="n"/>
      <c r="DC402" s="26" t="n"/>
      <c r="DD402" s="26" t="n"/>
      <c r="DE402" s="26" t="n"/>
      <c r="DF402" s="26" t="n"/>
      <c r="DG402" s="26" t="n"/>
      <c r="DH402" s="26" t="n"/>
      <c r="DI402" s="26" t="n"/>
      <c r="DJ402" s="26" t="n"/>
      <c r="DK402" s="26" t="n"/>
      <c r="DL402" s="26" t="n"/>
      <c r="DM402" s="26" t="n"/>
      <c r="DN402" s="26" t="n"/>
      <c r="DO402" s="26" t="n"/>
      <c r="DP402" s="26" t="n"/>
      <c r="DQ402" s="26" t="n"/>
      <c r="DR402" s="26" t="n"/>
      <c r="DS402" s="26" t="n"/>
      <c r="DT402" s="26" t="n"/>
      <c r="DU402" s="26" t="n"/>
      <c r="DV402" s="26" t="n"/>
      <c r="DW402" s="26" t="n"/>
      <c r="DX402" s="26" t="n"/>
      <c r="DY402" s="26" t="n"/>
      <c r="DZ402" s="26" t="n"/>
      <c r="EA402" s="26" t="n"/>
      <c r="EB402" s="26" t="n"/>
      <c r="EC402" s="26" t="n"/>
      <c r="ED402" s="26" t="n"/>
      <c r="EE402" s="26" t="n"/>
      <c r="EF402" s="26" t="n"/>
      <c r="EG402" s="26" t="n"/>
      <c r="EH402" s="26" t="n"/>
      <c r="EI402" s="26" t="n"/>
      <c r="EJ402" s="26" t="n"/>
      <c r="EK402" s="26" t="n"/>
      <c r="EL402" s="26" t="n"/>
      <c r="EM402" s="26" t="n"/>
      <c r="EN402" s="26" t="n"/>
      <c r="EO402" s="26" t="n"/>
      <c r="EP402" s="26" t="n"/>
      <c r="EQ402" s="26" t="n"/>
      <c r="ER402" s="26" t="n"/>
      <c r="ES402" s="26" t="n"/>
      <c r="ET402" s="26" t="n"/>
      <c r="EU402" s="26" t="n"/>
      <c r="EV402" s="26" t="n"/>
      <c r="EW402" s="26" t="n"/>
      <c r="EX402" s="26" t="n"/>
      <c r="EY402" s="26" t="n"/>
      <c r="EZ402" s="26" t="n"/>
      <c r="FA402" s="26" t="n"/>
      <c r="FB402" s="26" t="n"/>
      <c r="FC402" s="26" t="n"/>
      <c r="FD402" s="26" t="n"/>
      <c r="FE402" s="26" t="n"/>
      <c r="FF402" s="26" t="n"/>
      <c r="FG402" s="26" t="n"/>
      <c r="FH402" s="26" t="n"/>
      <c r="FI402" s="26" t="n"/>
      <c r="FJ402" s="26" t="n"/>
      <c r="FK402" s="26" t="n"/>
      <c r="FL402" s="26" t="n"/>
      <c r="FM402" s="26" t="n"/>
      <c r="FN402" s="26" t="n"/>
      <c r="FO402" s="26" t="n"/>
      <c r="FP402" s="26" t="n"/>
      <c r="FQ402" s="26" t="n"/>
      <c r="FR402" s="26" t="n"/>
      <c r="FS402" s="26" t="n"/>
      <c r="FT402" s="26" t="n"/>
      <c r="FU402" s="26" t="n"/>
      <c r="FV402" s="26" t="n"/>
      <c r="FW402" s="26" t="n"/>
      <c r="FX402" s="26" t="n"/>
      <c r="FY402" s="26" t="n"/>
      <c r="FZ402" s="26" t="n"/>
      <c r="GA402" s="26" t="n"/>
      <c r="GB402" s="26" t="n"/>
      <c r="GC402" s="26" t="n"/>
      <c r="GD402" s="26" t="n"/>
      <c r="GE402" s="26" t="n"/>
      <c r="GF402" s="26" t="n"/>
      <c r="GG402" s="26" t="n"/>
      <c r="GH402" s="26" t="n"/>
      <c r="GI402" s="26" t="n"/>
      <c r="GJ402" s="26" t="n"/>
      <c r="GK402" s="26" t="n"/>
      <c r="GL402" s="26" t="n"/>
      <c r="GM402" s="26" t="n"/>
      <c r="GN402" s="26" t="n"/>
      <c r="GO402" s="26" t="n"/>
      <c r="GP402" s="26" t="n"/>
      <c r="GQ402" s="26" t="n"/>
      <c r="GR402" s="26" t="n"/>
      <c r="GS402" s="26" t="n"/>
      <c r="GT402" s="26" t="n"/>
      <c r="GU402" s="26" t="n"/>
      <c r="GV402" s="26" t="n"/>
      <c r="GW402" s="26" t="n"/>
      <c r="GX402" s="26" t="n"/>
      <c r="GY402" s="26" t="n"/>
      <c r="GZ402" s="26" t="n"/>
      <c r="HA402" s="26" t="n"/>
      <c r="HB402" s="26" t="n"/>
      <c r="HC402" s="26" t="n"/>
      <c r="HD402" s="26" t="n"/>
      <c r="HE402" s="26" t="n"/>
      <c r="HF402" s="26" t="n"/>
      <c r="HG402" s="26" t="n"/>
      <c r="HH402" s="26" t="n"/>
      <c r="HI402" s="26" t="n"/>
      <c r="HJ402" s="26" t="n"/>
      <c r="HK402" s="26" t="n"/>
      <c r="HL402" s="26" t="n"/>
      <c r="HM402" s="26" t="n"/>
      <c r="HN402" s="26" t="n"/>
      <c r="HO402" s="26" t="n"/>
      <c r="HP402" s="26" t="n"/>
      <c r="HQ402" s="26" t="n"/>
      <c r="HR402" s="26" t="n"/>
      <c r="HS402" s="26" t="n"/>
      <c r="HT402" s="26" t="n"/>
      <c r="HU402" s="26" t="n"/>
      <c r="HV402" s="26" t="n"/>
      <c r="HW402" s="26" t="n"/>
      <c r="HX402" s="26" t="n"/>
      <c r="HY402" s="26" t="n"/>
      <c r="HZ402" s="26" t="n"/>
      <c r="IA402" s="26" t="n"/>
      <c r="IB402" s="26" t="n"/>
      <c r="IC402" s="26" t="n"/>
      <c r="ID402" s="26" t="n"/>
      <c r="IE402" s="26" t="n"/>
      <c r="IF402" s="26" t="n"/>
      <c r="IG402" s="26" t="n"/>
      <c r="IH402" s="26" t="n"/>
      <c r="II402" s="26" t="n"/>
      <c r="IJ402" s="26" t="n"/>
      <c r="IK402" s="26" t="n"/>
      <c r="IL402" s="26" t="n"/>
      <c r="IM402" s="26" t="n"/>
    </row>
    <row r="403" ht="15.75" customHeight="1" s="67">
      <c r="A403" s="37" t="inlineStr">
        <is>
          <t>MTS_BOTTOM_STRONG_THRESHOLD</t>
        </is>
      </c>
      <c r="B403" s="38" t="inlineStr">
        <is>
          <t>30</t>
        </is>
      </c>
      <c r="C403" s="38" t="n"/>
      <c r="D403" s="38" t="inlineStr">
        <is>
          <t>ENTRY, GLOBAL_CHECK, STOCKS_EXIT</t>
        </is>
      </c>
      <c r="E403" s="38" t="n"/>
      <c r="F403" s="26" t="n"/>
      <c r="G403" s="38">
        <f>IFERROR(VLOOKUP($A403&amp;"_"&amp;$B403,Results_Deltas!$A$2:$P$15000,5,FALSE),"")</f>
        <v/>
      </c>
      <c r="H403" s="38" t="inlineStr">
        <is>
          <t>Blanket (page end)</t>
        </is>
      </c>
      <c r="I403" s="26" t="n"/>
      <c r="J403" s="26" t="n"/>
      <c r="K403" s="26" t="n"/>
      <c r="L403" s="26" t="inlineStr">
        <is>
          <t>NO</t>
        </is>
      </c>
      <c r="M403" s="26" t="n"/>
      <c r="N403" s="26" t="n"/>
      <c r="O403" s="26" t="n"/>
      <c r="P403" s="26" t="n"/>
      <c r="Q403" s="26" t="n"/>
      <c r="R403" s="26" t="n"/>
      <c r="S403" s="26" t="n"/>
      <c r="T403" s="26" t="n"/>
      <c r="U403" s="26" t="n"/>
      <c r="V403" s="26" t="n"/>
      <c r="W403" s="26" t="n"/>
      <c r="X403" s="26" t="n"/>
      <c r="Y403" s="26" t="n"/>
      <c r="Z403" s="26" t="n"/>
      <c r="AA403" s="26" t="n"/>
      <c r="AB403" s="26" t="n"/>
      <c r="AC403" s="26" t="n"/>
      <c r="AD403" s="26" t="n"/>
      <c r="AE403" s="26" t="n"/>
      <c r="AF403" s="26" t="n"/>
      <c r="AG403" s="26" t="n"/>
      <c r="AH403" s="26" t="n"/>
      <c r="AI403" s="26" t="n"/>
      <c r="AJ403" s="26" t="n"/>
      <c r="AK403" s="26" t="n"/>
      <c r="AL403" s="26" t="n"/>
      <c r="AM403" s="26" t="n"/>
      <c r="AN403" s="26" t="n"/>
      <c r="AO403" s="26" t="n"/>
      <c r="AP403" s="26" t="n"/>
      <c r="AQ403" s="26" t="n"/>
      <c r="AR403" s="26" t="n"/>
      <c r="AS403" s="26" t="n"/>
      <c r="AT403" s="26" t="n"/>
      <c r="AU403" s="26" t="n"/>
      <c r="AV403" s="26" t="n"/>
      <c r="AW403" s="26" t="n"/>
      <c r="AX403" s="26" t="n"/>
      <c r="AY403" s="26" t="n"/>
      <c r="AZ403" s="26" t="n"/>
      <c r="BA403" s="26" t="n"/>
      <c r="BB403" s="26" t="n"/>
      <c r="BC403" s="26" t="n"/>
      <c r="BD403" s="26" t="n"/>
      <c r="BE403" s="26" t="n"/>
      <c r="BF403" s="26" t="n"/>
      <c r="BG403" s="26" t="n"/>
      <c r="BH403" s="26" t="n"/>
      <c r="BI403" s="26" t="n"/>
      <c r="BJ403" s="26" t="n"/>
      <c r="BK403" s="26" t="n"/>
      <c r="BL403" s="26" t="n"/>
      <c r="BM403" s="26" t="n"/>
      <c r="BN403" s="26" t="n"/>
      <c r="BO403" s="26" t="n"/>
      <c r="BP403" s="26" t="n"/>
      <c r="BQ403" s="26" t="n"/>
      <c r="BR403" s="26" t="n"/>
      <c r="BS403" s="26" t="n"/>
      <c r="BT403" s="26" t="n"/>
      <c r="BU403" s="26" t="n"/>
      <c r="BV403" s="26" t="n"/>
      <c r="BW403" s="26" t="n"/>
      <c r="BX403" s="26" t="n"/>
      <c r="BY403" s="26" t="n"/>
      <c r="BZ403" s="26" t="n"/>
      <c r="CA403" s="26" t="n"/>
      <c r="CB403" s="26" t="n"/>
      <c r="CC403" s="26" t="n"/>
      <c r="CD403" s="26" t="n"/>
      <c r="CE403" s="26" t="n"/>
      <c r="CF403" s="26" t="n"/>
      <c r="CG403" s="26" t="n"/>
      <c r="CH403" s="26" t="n"/>
      <c r="CI403" s="26" t="n"/>
      <c r="CJ403" s="26" t="n"/>
      <c r="CK403" s="26" t="n"/>
      <c r="CL403" s="26" t="n"/>
      <c r="CM403" s="26" t="n"/>
      <c r="CN403" s="26" t="n"/>
      <c r="CO403" s="26" t="n"/>
      <c r="CP403" s="26" t="n"/>
      <c r="CQ403" s="26" t="n"/>
      <c r="CR403" s="26" t="n"/>
      <c r="CS403" s="26" t="n"/>
      <c r="CT403" s="26" t="n"/>
      <c r="CU403" s="26" t="n"/>
      <c r="CV403" s="26" t="n"/>
      <c r="CW403" s="26" t="n"/>
      <c r="CX403" s="26" t="n"/>
      <c r="CY403" s="26" t="n"/>
      <c r="CZ403" s="26" t="n"/>
      <c r="DA403" s="26" t="n"/>
      <c r="DB403" s="26" t="n"/>
      <c r="DC403" s="26" t="n"/>
      <c r="DD403" s="26" t="n"/>
      <c r="DE403" s="26" t="n"/>
      <c r="DF403" s="26" t="n"/>
      <c r="DG403" s="26" t="n"/>
      <c r="DH403" s="26" t="n"/>
      <c r="DI403" s="26" t="n"/>
      <c r="DJ403" s="26" t="n"/>
      <c r="DK403" s="26" t="n"/>
      <c r="DL403" s="26" t="n"/>
      <c r="DM403" s="26" t="n"/>
      <c r="DN403" s="26" t="n"/>
      <c r="DO403" s="26" t="n"/>
      <c r="DP403" s="26" t="n"/>
      <c r="DQ403" s="26" t="n"/>
      <c r="DR403" s="26" t="n"/>
      <c r="DS403" s="26" t="n"/>
      <c r="DT403" s="26" t="n"/>
      <c r="DU403" s="26" t="n"/>
      <c r="DV403" s="26" t="n"/>
      <c r="DW403" s="26" t="n"/>
      <c r="DX403" s="26" t="n"/>
      <c r="DY403" s="26" t="n"/>
      <c r="DZ403" s="26" t="n"/>
      <c r="EA403" s="26" t="n"/>
      <c r="EB403" s="26" t="n"/>
      <c r="EC403" s="26" t="n"/>
      <c r="ED403" s="26" t="n"/>
      <c r="EE403" s="26" t="n"/>
      <c r="EF403" s="26" t="n"/>
      <c r="EG403" s="26" t="n"/>
      <c r="EH403" s="26" t="n"/>
      <c r="EI403" s="26" t="n"/>
      <c r="EJ403" s="26" t="n"/>
      <c r="EK403" s="26" t="n"/>
      <c r="EL403" s="26" t="n"/>
      <c r="EM403" s="26" t="n"/>
      <c r="EN403" s="26" t="n"/>
      <c r="EO403" s="26" t="n"/>
      <c r="EP403" s="26" t="n"/>
      <c r="EQ403" s="26" t="n"/>
      <c r="ER403" s="26" t="n"/>
      <c r="ES403" s="26" t="n"/>
      <c r="ET403" s="26" t="n"/>
      <c r="EU403" s="26" t="n"/>
      <c r="EV403" s="26" t="n"/>
      <c r="EW403" s="26" t="n"/>
      <c r="EX403" s="26" t="n"/>
      <c r="EY403" s="26" t="n"/>
      <c r="EZ403" s="26" t="n"/>
      <c r="FA403" s="26" t="n"/>
      <c r="FB403" s="26" t="n"/>
      <c r="FC403" s="26" t="n"/>
      <c r="FD403" s="26" t="n"/>
      <c r="FE403" s="26" t="n"/>
      <c r="FF403" s="26" t="n"/>
      <c r="FG403" s="26" t="n"/>
      <c r="FH403" s="26" t="n"/>
      <c r="FI403" s="26" t="n"/>
      <c r="FJ403" s="26" t="n"/>
      <c r="FK403" s="26" t="n"/>
      <c r="FL403" s="26" t="n"/>
      <c r="FM403" s="26" t="n"/>
      <c r="FN403" s="26" t="n"/>
      <c r="FO403" s="26" t="n"/>
      <c r="FP403" s="26" t="n"/>
      <c r="FQ403" s="26" t="n"/>
      <c r="FR403" s="26" t="n"/>
      <c r="FS403" s="26" t="n"/>
      <c r="FT403" s="26" t="n"/>
      <c r="FU403" s="26" t="n"/>
      <c r="FV403" s="26" t="n"/>
      <c r="FW403" s="26" t="n"/>
      <c r="FX403" s="26" t="n"/>
      <c r="FY403" s="26" t="n"/>
      <c r="FZ403" s="26" t="n"/>
      <c r="GA403" s="26" t="n"/>
      <c r="GB403" s="26" t="n"/>
      <c r="GC403" s="26" t="n"/>
      <c r="GD403" s="26" t="n"/>
      <c r="GE403" s="26" t="n"/>
      <c r="GF403" s="26" t="n"/>
      <c r="GG403" s="26" t="n"/>
      <c r="GH403" s="26" t="n"/>
      <c r="GI403" s="26" t="n"/>
      <c r="GJ403" s="26" t="n"/>
      <c r="GK403" s="26" t="n"/>
      <c r="GL403" s="26" t="n"/>
      <c r="GM403" s="26" t="n"/>
      <c r="GN403" s="26" t="n"/>
      <c r="GO403" s="26" t="n"/>
      <c r="GP403" s="26" t="n"/>
      <c r="GQ403" s="26" t="n"/>
      <c r="GR403" s="26" t="n"/>
      <c r="GS403" s="26" t="n"/>
      <c r="GT403" s="26" t="n"/>
      <c r="GU403" s="26" t="n"/>
      <c r="GV403" s="26" t="n"/>
      <c r="GW403" s="26" t="n"/>
      <c r="GX403" s="26" t="n"/>
      <c r="GY403" s="26" t="n"/>
      <c r="GZ403" s="26" t="n"/>
      <c r="HA403" s="26" t="n"/>
      <c r="HB403" s="26" t="n"/>
      <c r="HC403" s="26" t="n"/>
      <c r="HD403" s="26" t="n"/>
      <c r="HE403" s="26" t="n"/>
      <c r="HF403" s="26" t="n"/>
      <c r="HG403" s="26" t="n"/>
      <c r="HH403" s="26" t="n"/>
      <c r="HI403" s="26" t="n"/>
      <c r="HJ403" s="26" t="n"/>
      <c r="HK403" s="26" t="n"/>
      <c r="HL403" s="26" t="n"/>
      <c r="HM403" s="26" t="n"/>
      <c r="HN403" s="26" t="n"/>
      <c r="HO403" s="26" t="n"/>
      <c r="HP403" s="26" t="n"/>
      <c r="HQ403" s="26" t="n"/>
      <c r="HR403" s="26" t="n"/>
      <c r="HS403" s="26" t="n"/>
      <c r="HT403" s="26" t="n"/>
      <c r="HU403" s="26" t="n"/>
      <c r="HV403" s="26" t="n"/>
      <c r="HW403" s="26" t="n"/>
      <c r="HX403" s="26" t="n"/>
      <c r="HY403" s="26" t="n"/>
      <c r="HZ403" s="26" t="n"/>
      <c r="IA403" s="26" t="n"/>
      <c r="IB403" s="26" t="n"/>
      <c r="IC403" s="26" t="n"/>
      <c r="ID403" s="26" t="n"/>
      <c r="IE403" s="26" t="n"/>
      <c r="IF403" s="26" t="n"/>
      <c r="IG403" s="26" t="n"/>
      <c r="IH403" s="26" t="n"/>
      <c r="II403" s="26" t="n"/>
      <c r="IJ403" s="26" t="n"/>
      <c r="IK403" s="26" t="n"/>
      <c r="IL403" s="26" t="n"/>
      <c r="IM403" s="26" t="n"/>
    </row>
    <row r="404" ht="15.75" customHeight="1" s="67">
      <c r="A404" s="37" t="inlineStr">
        <is>
          <t>MTS_BOTTOM_STRONG_THRESHOLD</t>
        </is>
      </c>
      <c r="B404" s="38" t="inlineStr">
        <is>
          <t>20</t>
        </is>
      </c>
      <c r="C404" s="38" t="n"/>
      <c r="D404" s="38" t="inlineStr">
        <is>
          <t>ENTRY, GLOBAL_CHECK, STOCKS_EXIT</t>
        </is>
      </c>
      <c r="E404" s="38" t="n"/>
      <c r="F404" s="26" t="n"/>
      <c r="G404" s="38">
        <f>IFERROR(VLOOKUP($A404&amp;"_"&amp;$B404,Results_Deltas!$A$2:$P$15000,5,FALSE),"")</f>
        <v/>
      </c>
      <c r="H404" s="38" t="inlineStr">
        <is>
          <t>Blanket (page end)</t>
        </is>
      </c>
      <c r="I404" s="26" t="n"/>
      <c r="J404" s="26" t="n"/>
      <c r="K404" s="26" t="n"/>
      <c r="L404" s="26" t="inlineStr">
        <is>
          <t>NO</t>
        </is>
      </c>
      <c r="M404" s="26" t="n"/>
      <c r="N404" s="26" t="n"/>
      <c r="O404" s="26" t="n"/>
      <c r="P404" s="26" t="n"/>
      <c r="Q404" s="26" t="n"/>
      <c r="R404" s="26" t="n"/>
      <c r="S404" s="26" t="n"/>
      <c r="T404" s="26" t="n"/>
      <c r="U404" s="26" t="n"/>
      <c r="V404" s="26" t="n"/>
      <c r="W404" s="26" t="n"/>
      <c r="X404" s="26" t="n"/>
      <c r="Y404" s="26" t="n"/>
      <c r="Z404" s="26" t="n"/>
      <c r="AA404" s="26" t="n"/>
      <c r="AB404" s="26" t="n"/>
      <c r="AC404" s="26" t="n"/>
      <c r="AD404" s="26" t="n"/>
      <c r="AE404" s="26" t="n"/>
      <c r="AF404" s="26" t="n"/>
      <c r="AG404" s="26" t="n"/>
      <c r="AH404" s="26" t="n"/>
      <c r="AI404" s="26" t="n"/>
      <c r="AJ404" s="26" t="n"/>
      <c r="AK404" s="26" t="n"/>
      <c r="AL404" s="26" t="n"/>
      <c r="AM404" s="26" t="n"/>
      <c r="AN404" s="26" t="n"/>
      <c r="AO404" s="26" t="n"/>
      <c r="AP404" s="26" t="n"/>
      <c r="AQ404" s="26" t="n"/>
      <c r="AR404" s="26" t="n"/>
      <c r="AS404" s="26" t="n"/>
      <c r="AT404" s="26" t="n"/>
      <c r="AU404" s="26" t="n"/>
      <c r="AV404" s="26" t="n"/>
      <c r="AW404" s="26" t="n"/>
      <c r="AX404" s="26" t="n"/>
      <c r="AY404" s="26" t="n"/>
      <c r="AZ404" s="26" t="n"/>
      <c r="BA404" s="26" t="n"/>
      <c r="BB404" s="26" t="n"/>
      <c r="BC404" s="26" t="n"/>
      <c r="BD404" s="26" t="n"/>
      <c r="BE404" s="26" t="n"/>
      <c r="BF404" s="26" t="n"/>
      <c r="BG404" s="26" t="n"/>
      <c r="BH404" s="26" t="n"/>
      <c r="BI404" s="26" t="n"/>
      <c r="BJ404" s="26" t="n"/>
      <c r="BK404" s="26" t="n"/>
      <c r="BL404" s="26" t="n"/>
      <c r="BM404" s="26" t="n"/>
      <c r="BN404" s="26" t="n"/>
      <c r="BO404" s="26" t="n"/>
      <c r="BP404" s="26" t="n"/>
      <c r="BQ404" s="26" t="n"/>
      <c r="BR404" s="26" t="n"/>
      <c r="BS404" s="26" t="n"/>
      <c r="BT404" s="26" t="n"/>
      <c r="BU404" s="26" t="n"/>
      <c r="BV404" s="26" t="n"/>
      <c r="BW404" s="26" t="n"/>
      <c r="BX404" s="26" t="n"/>
      <c r="BY404" s="26" t="n"/>
      <c r="BZ404" s="26" t="n"/>
      <c r="CA404" s="26" t="n"/>
      <c r="CB404" s="26" t="n"/>
      <c r="CC404" s="26" t="n"/>
      <c r="CD404" s="26" t="n"/>
      <c r="CE404" s="26" t="n"/>
      <c r="CF404" s="26" t="n"/>
      <c r="CG404" s="26" t="n"/>
      <c r="CH404" s="26" t="n"/>
      <c r="CI404" s="26" t="n"/>
      <c r="CJ404" s="26" t="n"/>
      <c r="CK404" s="26" t="n"/>
      <c r="CL404" s="26" t="n"/>
      <c r="CM404" s="26" t="n"/>
      <c r="CN404" s="26" t="n"/>
      <c r="CO404" s="26" t="n"/>
      <c r="CP404" s="26" t="n"/>
      <c r="CQ404" s="26" t="n"/>
      <c r="CR404" s="26" t="n"/>
      <c r="CS404" s="26" t="n"/>
      <c r="CT404" s="26" t="n"/>
      <c r="CU404" s="26" t="n"/>
      <c r="CV404" s="26" t="n"/>
      <c r="CW404" s="26" t="n"/>
      <c r="CX404" s="26" t="n"/>
      <c r="CY404" s="26" t="n"/>
      <c r="CZ404" s="26" t="n"/>
      <c r="DA404" s="26" t="n"/>
      <c r="DB404" s="26" t="n"/>
      <c r="DC404" s="26" t="n"/>
      <c r="DD404" s="26" t="n"/>
      <c r="DE404" s="26" t="n"/>
      <c r="DF404" s="26" t="n"/>
      <c r="DG404" s="26" t="n"/>
      <c r="DH404" s="26" t="n"/>
      <c r="DI404" s="26" t="n"/>
      <c r="DJ404" s="26" t="n"/>
      <c r="DK404" s="26" t="n"/>
      <c r="DL404" s="26" t="n"/>
      <c r="DM404" s="26" t="n"/>
      <c r="DN404" s="26" t="n"/>
      <c r="DO404" s="26" t="n"/>
      <c r="DP404" s="26" t="n"/>
      <c r="DQ404" s="26" t="n"/>
      <c r="DR404" s="26" t="n"/>
      <c r="DS404" s="26" t="n"/>
      <c r="DT404" s="26" t="n"/>
      <c r="DU404" s="26" t="n"/>
      <c r="DV404" s="26" t="n"/>
      <c r="DW404" s="26" t="n"/>
      <c r="DX404" s="26" t="n"/>
      <c r="DY404" s="26" t="n"/>
      <c r="DZ404" s="26" t="n"/>
      <c r="EA404" s="26" t="n"/>
      <c r="EB404" s="26" t="n"/>
      <c r="EC404" s="26" t="n"/>
      <c r="ED404" s="26" t="n"/>
      <c r="EE404" s="26" t="n"/>
      <c r="EF404" s="26" t="n"/>
      <c r="EG404" s="26" t="n"/>
      <c r="EH404" s="26" t="n"/>
      <c r="EI404" s="26" t="n"/>
      <c r="EJ404" s="26" t="n"/>
      <c r="EK404" s="26" t="n"/>
      <c r="EL404" s="26" t="n"/>
      <c r="EM404" s="26" t="n"/>
      <c r="EN404" s="26" t="n"/>
      <c r="EO404" s="26" t="n"/>
      <c r="EP404" s="26" t="n"/>
      <c r="EQ404" s="26" t="n"/>
      <c r="ER404" s="26" t="n"/>
      <c r="ES404" s="26" t="n"/>
      <c r="ET404" s="26" t="n"/>
      <c r="EU404" s="26" t="n"/>
      <c r="EV404" s="26" t="n"/>
      <c r="EW404" s="26" t="n"/>
      <c r="EX404" s="26" t="n"/>
      <c r="EY404" s="26" t="n"/>
      <c r="EZ404" s="26" t="n"/>
      <c r="FA404" s="26" t="n"/>
      <c r="FB404" s="26" t="n"/>
      <c r="FC404" s="26" t="n"/>
      <c r="FD404" s="26" t="n"/>
      <c r="FE404" s="26" t="n"/>
      <c r="FF404" s="26" t="n"/>
      <c r="FG404" s="26" t="n"/>
      <c r="FH404" s="26" t="n"/>
      <c r="FI404" s="26" t="n"/>
      <c r="FJ404" s="26" t="n"/>
      <c r="FK404" s="26" t="n"/>
      <c r="FL404" s="26" t="n"/>
      <c r="FM404" s="26" t="n"/>
      <c r="FN404" s="26" t="n"/>
      <c r="FO404" s="26" t="n"/>
      <c r="FP404" s="26" t="n"/>
      <c r="FQ404" s="26" t="n"/>
      <c r="FR404" s="26" t="n"/>
      <c r="FS404" s="26" t="n"/>
      <c r="FT404" s="26" t="n"/>
      <c r="FU404" s="26" t="n"/>
      <c r="FV404" s="26" t="n"/>
      <c r="FW404" s="26" t="n"/>
      <c r="FX404" s="26" t="n"/>
      <c r="FY404" s="26" t="n"/>
      <c r="FZ404" s="26" t="n"/>
      <c r="GA404" s="26" t="n"/>
      <c r="GB404" s="26" t="n"/>
      <c r="GC404" s="26" t="n"/>
      <c r="GD404" s="26" t="n"/>
      <c r="GE404" s="26" t="n"/>
      <c r="GF404" s="26" t="n"/>
      <c r="GG404" s="26" t="n"/>
      <c r="GH404" s="26" t="n"/>
      <c r="GI404" s="26" t="n"/>
      <c r="GJ404" s="26" t="n"/>
      <c r="GK404" s="26" t="n"/>
      <c r="GL404" s="26" t="n"/>
      <c r="GM404" s="26" t="n"/>
      <c r="GN404" s="26" t="n"/>
      <c r="GO404" s="26" t="n"/>
      <c r="GP404" s="26" t="n"/>
      <c r="GQ404" s="26" t="n"/>
      <c r="GR404" s="26" t="n"/>
      <c r="GS404" s="26" t="n"/>
      <c r="GT404" s="26" t="n"/>
      <c r="GU404" s="26" t="n"/>
      <c r="GV404" s="26" t="n"/>
      <c r="GW404" s="26" t="n"/>
      <c r="GX404" s="26" t="n"/>
      <c r="GY404" s="26" t="n"/>
      <c r="GZ404" s="26" t="n"/>
      <c r="HA404" s="26" t="n"/>
      <c r="HB404" s="26" t="n"/>
      <c r="HC404" s="26" t="n"/>
      <c r="HD404" s="26" t="n"/>
      <c r="HE404" s="26" t="n"/>
      <c r="HF404" s="26" t="n"/>
      <c r="HG404" s="26" t="n"/>
      <c r="HH404" s="26" t="n"/>
      <c r="HI404" s="26" t="n"/>
      <c r="HJ404" s="26" t="n"/>
      <c r="HK404" s="26" t="n"/>
      <c r="HL404" s="26" t="n"/>
      <c r="HM404" s="26" t="n"/>
      <c r="HN404" s="26" t="n"/>
      <c r="HO404" s="26" t="n"/>
      <c r="HP404" s="26" t="n"/>
      <c r="HQ404" s="26" t="n"/>
      <c r="HR404" s="26" t="n"/>
      <c r="HS404" s="26" t="n"/>
      <c r="HT404" s="26" t="n"/>
      <c r="HU404" s="26" t="n"/>
      <c r="HV404" s="26" t="n"/>
      <c r="HW404" s="26" t="n"/>
      <c r="HX404" s="26" t="n"/>
      <c r="HY404" s="26" t="n"/>
      <c r="HZ404" s="26" t="n"/>
      <c r="IA404" s="26" t="n"/>
      <c r="IB404" s="26" t="n"/>
      <c r="IC404" s="26" t="n"/>
      <c r="ID404" s="26" t="n"/>
      <c r="IE404" s="26" t="n"/>
      <c r="IF404" s="26" t="n"/>
      <c r="IG404" s="26" t="n"/>
      <c r="IH404" s="26" t="n"/>
      <c r="II404" s="26" t="n"/>
      <c r="IJ404" s="26" t="n"/>
      <c r="IK404" s="26" t="n"/>
      <c r="IL404" s="26" t="n"/>
      <c r="IM404" s="26" t="n"/>
    </row>
    <row r="405" ht="15.75" customHeight="1" s="67">
      <c r="A405" s="37" t="inlineStr">
        <is>
          <t>MTS_GATE_ENABLED</t>
        </is>
      </c>
      <c r="B405" s="38" t="inlineStr">
        <is>
          <t>False</t>
        </is>
      </c>
      <c r="C405" s="38" t="n"/>
      <c r="D405" s="38" t="inlineStr">
        <is>
          <t>ENTRY, GLOBAL_CHECK, STOCKS_EXIT</t>
        </is>
      </c>
      <c r="E405" s="38" t="n"/>
      <c r="F405" s="26" t="n"/>
      <c r="G405" s="38">
        <f>IFERROR(VLOOKUP($A405&amp;"_"&amp;$B405,Results_Deltas!$A$2:$P$15000,5,FALSE),"")</f>
        <v/>
      </c>
      <c r="H405" s="38" t="inlineStr">
        <is>
          <t>Blanket (page end)</t>
        </is>
      </c>
      <c r="I405" s="26" t="n"/>
      <c r="J405" s="26" t="n"/>
      <c r="K405" s="26" t="n"/>
      <c r="L405" s="26" t="inlineStr">
        <is>
          <t>NO</t>
        </is>
      </c>
      <c r="M405" s="26" t="n"/>
      <c r="N405" s="26" t="n"/>
      <c r="O405" s="26" t="n"/>
      <c r="P405" s="26" t="n"/>
      <c r="Q405" s="26" t="n"/>
      <c r="R405" s="26" t="n"/>
      <c r="S405" s="26" t="n"/>
      <c r="T405" s="26" t="n"/>
      <c r="U405" s="26" t="n"/>
      <c r="V405" s="26" t="n"/>
      <c r="W405" s="26" t="n"/>
      <c r="X405" s="26" t="n"/>
      <c r="Y405" s="26" t="n"/>
      <c r="Z405" s="26" t="n"/>
      <c r="AA405" s="26" t="n"/>
      <c r="AB405" s="26" t="n"/>
      <c r="AC405" s="26" t="n"/>
      <c r="AD405" s="26" t="n"/>
      <c r="AE405" s="26" t="n"/>
      <c r="AF405" s="26" t="n"/>
      <c r="AG405" s="26" t="n"/>
      <c r="AH405" s="26" t="n"/>
      <c r="AI405" s="26" t="n"/>
      <c r="AJ405" s="26" t="n"/>
      <c r="AK405" s="26" t="n"/>
      <c r="AL405" s="26" t="n"/>
      <c r="AM405" s="26" t="n"/>
      <c r="AN405" s="26" t="n"/>
      <c r="AO405" s="26" t="n"/>
      <c r="AP405" s="26" t="n"/>
      <c r="AQ405" s="26" t="n"/>
      <c r="AR405" s="26" t="n"/>
      <c r="AS405" s="26" t="n"/>
      <c r="AT405" s="26" t="n"/>
      <c r="AU405" s="26" t="n"/>
      <c r="AV405" s="26" t="n"/>
      <c r="AW405" s="26" t="n"/>
      <c r="AX405" s="26" t="n"/>
      <c r="AY405" s="26" t="n"/>
      <c r="AZ405" s="26" t="n"/>
      <c r="BA405" s="26" t="n"/>
      <c r="BB405" s="26" t="n"/>
      <c r="BC405" s="26" t="n"/>
      <c r="BD405" s="26" t="n"/>
      <c r="BE405" s="26" t="n"/>
      <c r="BF405" s="26" t="n"/>
      <c r="BG405" s="26" t="n"/>
      <c r="BH405" s="26" t="n"/>
      <c r="BI405" s="26" t="n"/>
      <c r="BJ405" s="26" t="n"/>
      <c r="BK405" s="26" t="n"/>
      <c r="BL405" s="26" t="n"/>
      <c r="BM405" s="26" t="n"/>
      <c r="BN405" s="26" t="n"/>
      <c r="BO405" s="26" t="n"/>
      <c r="BP405" s="26" t="n"/>
      <c r="BQ405" s="26" t="n"/>
      <c r="BR405" s="26" t="n"/>
      <c r="BS405" s="26" t="n"/>
      <c r="BT405" s="26" t="n"/>
      <c r="BU405" s="26" t="n"/>
      <c r="BV405" s="26" t="n"/>
      <c r="BW405" s="26" t="n"/>
      <c r="BX405" s="26" t="n"/>
      <c r="BY405" s="26" t="n"/>
      <c r="BZ405" s="26" t="n"/>
      <c r="CA405" s="26" t="n"/>
      <c r="CB405" s="26" t="n"/>
      <c r="CC405" s="26" t="n"/>
      <c r="CD405" s="26" t="n"/>
      <c r="CE405" s="26" t="n"/>
      <c r="CF405" s="26" t="n"/>
      <c r="CG405" s="26" t="n"/>
      <c r="CH405" s="26" t="n"/>
      <c r="CI405" s="26" t="n"/>
      <c r="CJ405" s="26" t="n"/>
      <c r="CK405" s="26" t="n"/>
      <c r="CL405" s="26" t="n"/>
      <c r="CM405" s="26" t="n"/>
      <c r="CN405" s="26" t="n"/>
      <c r="CO405" s="26" t="n"/>
      <c r="CP405" s="26" t="n"/>
      <c r="CQ405" s="26" t="n"/>
      <c r="CR405" s="26" t="n"/>
      <c r="CS405" s="26" t="n"/>
      <c r="CT405" s="26" t="n"/>
      <c r="CU405" s="26" t="n"/>
      <c r="CV405" s="26" t="n"/>
      <c r="CW405" s="26" t="n"/>
      <c r="CX405" s="26" t="n"/>
      <c r="CY405" s="26" t="n"/>
      <c r="CZ405" s="26" t="n"/>
      <c r="DA405" s="26" t="n"/>
      <c r="DB405" s="26" t="n"/>
      <c r="DC405" s="26" t="n"/>
      <c r="DD405" s="26" t="n"/>
      <c r="DE405" s="26" t="n"/>
      <c r="DF405" s="26" t="n"/>
      <c r="DG405" s="26" t="n"/>
      <c r="DH405" s="26" t="n"/>
      <c r="DI405" s="26" t="n"/>
      <c r="DJ405" s="26" t="n"/>
      <c r="DK405" s="26" t="n"/>
      <c r="DL405" s="26" t="n"/>
      <c r="DM405" s="26" t="n"/>
      <c r="DN405" s="26" t="n"/>
      <c r="DO405" s="26" t="n"/>
      <c r="DP405" s="26" t="n"/>
      <c r="DQ405" s="26" t="n"/>
      <c r="DR405" s="26" t="n"/>
      <c r="DS405" s="26" t="n"/>
      <c r="DT405" s="26" t="n"/>
      <c r="DU405" s="26" t="n"/>
      <c r="DV405" s="26" t="n"/>
      <c r="DW405" s="26" t="n"/>
      <c r="DX405" s="26" t="n"/>
      <c r="DY405" s="26" t="n"/>
      <c r="DZ405" s="26" t="n"/>
      <c r="EA405" s="26" t="n"/>
      <c r="EB405" s="26" t="n"/>
      <c r="EC405" s="26" t="n"/>
      <c r="ED405" s="26" t="n"/>
      <c r="EE405" s="26" t="n"/>
      <c r="EF405" s="26" t="n"/>
      <c r="EG405" s="26" t="n"/>
      <c r="EH405" s="26" t="n"/>
      <c r="EI405" s="26" t="n"/>
      <c r="EJ405" s="26" t="n"/>
      <c r="EK405" s="26" t="n"/>
      <c r="EL405" s="26" t="n"/>
      <c r="EM405" s="26" t="n"/>
      <c r="EN405" s="26" t="n"/>
      <c r="EO405" s="26" t="n"/>
      <c r="EP405" s="26" t="n"/>
      <c r="EQ405" s="26" t="n"/>
      <c r="ER405" s="26" t="n"/>
      <c r="ES405" s="26" t="n"/>
      <c r="ET405" s="26" t="n"/>
      <c r="EU405" s="26" t="n"/>
      <c r="EV405" s="26" t="n"/>
      <c r="EW405" s="26" t="n"/>
      <c r="EX405" s="26" t="n"/>
      <c r="EY405" s="26" t="n"/>
      <c r="EZ405" s="26" t="n"/>
      <c r="FA405" s="26" t="n"/>
      <c r="FB405" s="26" t="n"/>
      <c r="FC405" s="26" t="n"/>
      <c r="FD405" s="26" t="n"/>
      <c r="FE405" s="26" t="n"/>
      <c r="FF405" s="26" t="n"/>
      <c r="FG405" s="26" t="n"/>
      <c r="FH405" s="26" t="n"/>
      <c r="FI405" s="26" t="n"/>
      <c r="FJ405" s="26" t="n"/>
      <c r="FK405" s="26" t="n"/>
      <c r="FL405" s="26" t="n"/>
      <c r="FM405" s="26" t="n"/>
      <c r="FN405" s="26" t="n"/>
      <c r="FO405" s="26" t="n"/>
      <c r="FP405" s="26" t="n"/>
      <c r="FQ405" s="26" t="n"/>
      <c r="FR405" s="26" t="n"/>
      <c r="FS405" s="26" t="n"/>
      <c r="FT405" s="26" t="n"/>
      <c r="FU405" s="26" t="n"/>
      <c r="FV405" s="26" t="n"/>
      <c r="FW405" s="26" t="n"/>
      <c r="FX405" s="26" t="n"/>
      <c r="FY405" s="26" t="n"/>
      <c r="FZ405" s="26" t="n"/>
      <c r="GA405" s="26" t="n"/>
      <c r="GB405" s="26" t="n"/>
      <c r="GC405" s="26" t="n"/>
      <c r="GD405" s="26" t="n"/>
      <c r="GE405" s="26" t="n"/>
      <c r="GF405" s="26" t="n"/>
      <c r="GG405" s="26" t="n"/>
      <c r="GH405" s="26" t="n"/>
      <c r="GI405" s="26" t="n"/>
      <c r="GJ405" s="26" t="n"/>
      <c r="GK405" s="26" t="n"/>
      <c r="GL405" s="26" t="n"/>
      <c r="GM405" s="26" t="n"/>
      <c r="GN405" s="26" t="n"/>
      <c r="GO405" s="26" t="n"/>
      <c r="GP405" s="26" t="n"/>
      <c r="GQ405" s="26" t="n"/>
      <c r="GR405" s="26" t="n"/>
      <c r="GS405" s="26" t="n"/>
      <c r="GT405" s="26" t="n"/>
      <c r="GU405" s="26" t="n"/>
      <c r="GV405" s="26" t="n"/>
      <c r="GW405" s="26" t="n"/>
      <c r="GX405" s="26" t="n"/>
      <c r="GY405" s="26" t="n"/>
      <c r="GZ405" s="26" t="n"/>
      <c r="HA405" s="26" t="n"/>
      <c r="HB405" s="26" t="n"/>
      <c r="HC405" s="26" t="n"/>
      <c r="HD405" s="26" t="n"/>
      <c r="HE405" s="26" t="n"/>
      <c r="HF405" s="26" t="n"/>
      <c r="HG405" s="26" t="n"/>
      <c r="HH405" s="26" t="n"/>
      <c r="HI405" s="26" t="n"/>
      <c r="HJ405" s="26" t="n"/>
      <c r="HK405" s="26" t="n"/>
      <c r="HL405" s="26" t="n"/>
      <c r="HM405" s="26" t="n"/>
      <c r="HN405" s="26" t="n"/>
      <c r="HO405" s="26" t="n"/>
      <c r="HP405" s="26" t="n"/>
      <c r="HQ405" s="26" t="n"/>
      <c r="HR405" s="26" t="n"/>
      <c r="HS405" s="26" t="n"/>
      <c r="HT405" s="26" t="n"/>
      <c r="HU405" s="26" t="n"/>
      <c r="HV405" s="26" t="n"/>
      <c r="HW405" s="26" t="n"/>
      <c r="HX405" s="26" t="n"/>
      <c r="HY405" s="26" t="n"/>
      <c r="HZ405" s="26" t="n"/>
      <c r="IA405" s="26" t="n"/>
      <c r="IB405" s="26" t="n"/>
      <c r="IC405" s="26" t="n"/>
      <c r="ID405" s="26" t="n"/>
      <c r="IE405" s="26" t="n"/>
      <c r="IF405" s="26" t="n"/>
      <c r="IG405" s="26" t="n"/>
      <c r="IH405" s="26" t="n"/>
      <c r="II405" s="26" t="n"/>
      <c r="IJ405" s="26" t="n"/>
      <c r="IK405" s="26" t="n"/>
      <c r="IL405" s="26" t="n"/>
      <c r="IM405" s="26" t="n"/>
    </row>
    <row r="406" ht="15.75" customHeight="1" s="67">
      <c r="A406" s="39" t="inlineStr">
        <is>
          <t>MTS_GATE_ENABLED</t>
        </is>
      </c>
      <c r="B406" s="70" t="b">
        <v>0</v>
      </c>
      <c r="C406" s="38" t="n"/>
      <c r="D406" s="38" t="inlineStr">
        <is>
          <t>ENTRY, GLOBAL_CHECK, STOCKS_EXIT</t>
        </is>
      </c>
      <c r="E406" s="38" t="n"/>
      <c r="F406" s="26" t="n"/>
      <c r="G406" s="38">
        <f>IFERROR(VLOOKUP($A406&amp;"_"&amp;$B406,Results_Deltas!$A$2:$P$15000,5,FALSE),"")</f>
        <v/>
      </c>
      <c r="H406" s="38" t="inlineStr">
        <is>
          <t>Blanket (page end)</t>
        </is>
      </c>
      <c r="I406" s="26" t="n"/>
      <c r="J406" s="26" t="n"/>
      <c r="K406" s="26" t="n"/>
      <c r="L406" s="26" t="inlineStr">
        <is>
          <t>NO</t>
        </is>
      </c>
      <c r="M406" s="26" t="n"/>
      <c r="N406" s="26" t="n"/>
      <c r="O406" s="26" t="n"/>
      <c r="P406" s="26" t="n"/>
      <c r="Q406" s="26" t="n"/>
      <c r="R406" s="26" t="n"/>
      <c r="S406" s="26" t="n"/>
      <c r="T406" s="26" t="n"/>
      <c r="U406" s="26" t="n"/>
      <c r="V406" s="26" t="n"/>
      <c r="W406" s="26" t="n"/>
      <c r="X406" s="26" t="n"/>
      <c r="Y406" s="26" t="n"/>
      <c r="Z406" s="26" t="n"/>
      <c r="AA406" s="26" t="n"/>
      <c r="AB406" s="26" t="n"/>
      <c r="AC406" s="26" t="n"/>
      <c r="AD406" s="26" t="n"/>
      <c r="AE406" s="26" t="n"/>
      <c r="AF406" s="26" t="n"/>
      <c r="AG406" s="26" t="n"/>
      <c r="AH406" s="26" t="n"/>
      <c r="AI406" s="26" t="n"/>
      <c r="AJ406" s="26" t="n"/>
      <c r="AK406" s="26" t="n"/>
      <c r="AL406" s="26" t="n"/>
      <c r="AM406" s="26" t="n"/>
      <c r="AN406" s="26" t="n"/>
      <c r="AO406" s="26" t="n"/>
      <c r="AP406" s="26" t="n"/>
      <c r="AQ406" s="26" t="n"/>
      <c r="AR406" s="26" t="n"/>
      <c r="AS406" s="26" t="n"/>
      <c r="AT406" s="26" t="n"/>
      <c r="AU406" s="26" t="n"/>
      <c r="AV406" s="26" t="n"/>
      <c r="AW406" s="26" t="n"/>
      <c r="AX406" s="26" t="n"/>
      <c r="AY406" s="26" t="n"/>
      <c r="AZ406" s="26" t="n"/>
      <c r="BA406" s="26" t="n"/>
      <c r="BB406" s="26" t="n"/>
      <c r="BC406" s="26" t="n"/>
      <c r="BD406" s="26" t="n"/>
      <c r="BE406" s="26" t="n"/>
      <c r="BF406" s="26" t="n"/>
      <c r="BG406" s="26" t="n"/>
      <c r="BH406" s="26" t="n"/>
      <c r="BI406" s="26" t="n"/>
      <c r="BJ406" s="26" t="n"/>
      <c r="BK406" s="26" t="n"/>
      <c r="BL406" s="26" t="n"/>
      <c r="BM406" s="26" t="n"/>
      <c r="BN406" s="26" t="n"/>
      <c r="BO406" s="26" t="n"/>
      <c r="BP406" s="26" t="n"/>
      <c r="BQ406" s="26" t="n"/>
      <c r="BR406" s="26" t="n"/>
      <c r="BS406" s="26" t="n"/>
      <c r="BT406" s="26" t="n"/>
      <c r="BU406" s="26" t="n"/>
      <c r="BV406" s="26" t="n"/>
      <c r="BW406" s="26" t="n"/>
      <c r="BX406" s="26" t="n"/>
      <c r="BY406" s="26" t="n"/>
      <c r="BZ406" s="26" t="n"/>
      <c r="CA406" s="26" t="n"/>
      <c r="CB406" s="26" t="n"/>
      <c r="CC406" s="26" t="n"/>
      <c r="CD406" s="26" t="n"/>
      <c r="CE406" s="26" t="n"/>
      <c r="CF406" s="26" t="n"/>
      <c r="CG406" s="26" t="n"/>
      <c r="CH406" s="26" t="n"/>
      <c r="CI406" s="26" t="n"/>
      <c r="CJ406" s="26" t="n"/>
      <c r="CK406" s="26" t="n"/>
      <c r="CL406" s="26" t="n"/>
      <c r="CM406" s="26" t="n"/>
      <c r="CN406" s="26" t="n"/>
      <c r="CO406" s="26" t="n"/>
      <c r="CP406" s="26" t="n"/>
      <c r="CQ406" s="26" t="n"/>
      <c r="CR406" s="26" t="n"/>
      <c r="CS406" s="26" t="n"/>
      <c r="CT406" s="26" t="n"/>
      <c r="CU406" s="26" t="n"/>
      <c r="CV406" s="26" t="n"/>
      <c r="CW406" s="26" t="n"/>
      <c r="CX406" s="26" t="n"/>
      <c r="CY406" s="26" t="n"/>
      <c r="CZ406" s="26" t="n"/>
      <c r="DA406" s="26" t="n"/>
      <c r="DB406" s="26" t="n"/>
      <c r="DC406" s="26" t="n"/>
      <c r="DD406" s="26" t="n"/>
      <c r="DE406" s="26" t="n"/>
      <c r="DF406" s="26" t="n"/>
      <c r="DG406" s="26" t="n"/>
      <c r="DH406" s="26" t="n"/>
      <c r="DI406" s="26" t="n"/>
      <c r="DJ406" s="26" t="n"/>
      <c r="DK406" s="26" t="n"/>
      <c r="DL406" s="26" t="n"/>
      <c r="DM406" s="26" t="n"/>
      <c r="DN406" s="26" t="n"/>
      <c r="DO406" s="26" t="n"/>
      <c r="DP406" s="26" t="n"/>
      <c r="DQ406" s="26" t="n"/>
      <c r="DR406" s="26" t="n"/>
      <c r="DS406" s="26" t="n"/>
      <c r="DT406" s="26" t="n"/>
      <c r="DU406" s="26" t="n"/>
      <c r="DV406" s="26" t="n"/>
      <c r="DW406" s="26" t="n"/>
      <c r="DX406" s="26" t="n"/>
      <c r="DY406" s="26" t="n"/>
      <c r="DZ406" s="26" t="n"/>
      <c r="EA406" s="26" t="n"/>
      <c r="EB406" s="26" t="n"/>
      <c r="EC406" s="26" t="n"/>
      <c r="ED406" s="26" t="n"/>
      <c r="EE406" s="26" t="n"/>
      <c r="EF406" s="26" t="n"/>
      <c r="EG406" s="26" t="n"/>
      <c r="EH406" s="26" t="n"/>
      <c r="EI406" s="26" t="n"/>
      <c r="EJ406" s="26" t="n"/>
      <c r="EK406" s="26" t="n"/>
      <c r="EL406" s="26" t="n"/>
      <c r="EM406" s="26" t="n"/>
      <c r="EN406" s="26" t="n"/>
      <c r="EO406" s="26" t="n"/>
      <c r="EP406" s="26" t="n"/>
      <c r="EQ406" s="26" t="n"/>
      <c r="ER406" s="26" t="n"/>
      <c r="ES406" s="26" t="n"/>
      <c r="ET406" s="26" t="n"/>
      <c r="EU406" s="26" t="n"/>
      <c r="EV406" s="26" t="n"/>
      <c r="EW406" s="26" t="n"/>
      <c r="EX406" s="26" t="n"/>
      <c r="EY406" s="26" t="n"/>
      <c r="EZ406" s="26" t="n"/>
      <c r="FA406" s="26" t="n"/>
      <c r="FB406" s="26" t="n"/>
      <c r="FC406" s="26" t="n"/>
      <c r="FD406" s="26" t="n"/>
      <c r="FE406" s="26" t="n"/>
      <c r="FF406" s="26" t="n"/>
      <c r="FG406" s="26" t="n"/>
      <c r="FH406" s="26" t="n"/>
      <c r="FI406" s="26" t="n"/>
      <c r="FJ406" s="26" t="n"/>
      <c r="FK406" s="26" t="n"/>
      <c r="FL406" s="26" t="n"/>
      <c r="FM406" s="26" t="n"/>
      <c r="FN406" s="26" t="n"/>
      <c r="FO406" s="26" t="n"/>
      <c r="FP406" s="26" t="n"/>
      <c r="FQ406" s="26" t="n"/>
      <c r="FR406" s="26" t="n"/>
      <c r="FS406" s="26" t="n"/>
      <c r="FT406" s="26" t="n"/>
      <c r="FU406" s="26" t="n"/>
      <c r="FV406" s="26" t="n"/>
      <c r="FW406" s="26" t="n"/>
      <c r="FX406" s="26" t="n"/>
      <c r="FY406" s="26" t="n"/>
      <c r="FZ406" s="26" t="n"/>
      <c r="GA406" s="26" t="n"/>
      <c r="GB406" s="26" t="n"/>
      <c r="GC406" s="26" t="n"/>
      <c r="GD406" s="26" t="n"/>
      <c r="GE406" s="26" t="n"/>
      <c r="GF406" s="26" t="n"/>
      <c r="GG406" s="26" t="n"/>
      <c r="GH406" s="26" t="n"/>
      <c r="GI406" s="26" t="n"/>
      <c r="GJ406" s="26" t="n"/>
      <c r="GK406" s="26" t="n"/>
      <c r="GL406" s="26" t="n"/>
      <c r="GM406" s="26" t="n"/>
      <c r="GN406" s="26" t="n"/>
      <c r="GO406" s="26" t="n"/>
      <c r="GP406" s="26" t="n"/>
      <c r="GQ406" s="26" t="n"/>
      <c r="GR406" s="26" t="n"/>
      <c r="GS406" s="26" t="n"/>
      <c r="GT406" s="26" t="n"/>
      <c r="GU406" s="26" t="n"/>
      <c r="GV406" s="26" t="n"/>
      <c r="GW406" s="26" t="n"/>
      <c r="GX406" s="26" t="n"/>
      <c r="GY406" s="26" t="n"/>
      <c r="GZ406" s="26" t="n"/>
      <c r="HA406" s="26" t="n"/>
      <c r="HB406" s="26" t="n"/>
      <c r="HC406" s="26" t="n"/>
      <c r="HD406" s="26" t="n"/>
      <c r="HE406" s="26" t="n"/>
      <c r="HF406" s="26" t="n"/>
      <c r="HG406" s="26" t="n"/>
      <c r="HH406" s="26" t="n"/>
      <c r="HI406" s="26" t="n"/>
      <c r="HJ406" s="26" t="n"/>
      <c r="HK406" s="26" t="n"/>
      <c r="HL406" s="26" t="n"/>
      <c r="HM406" s="26" t="n"/>
      <c r="HN406" s="26" t="n"/>
      <c r="HO406" s="26" t="n"/>
      <c r="HP406" s="26" t="n"/>
      <c r="HQ406" s="26" t="n"/>
      <c r="HR406" s="26" t="n"/>
      <c r="HS406" s="26" t="n"/>
      <c r="HT406" s="26" t="n"/>
      <c r="HU406" s="26" t="n"/>
      <c r="HV406" s="26" t="n"/>
      <c r="HW406" s="26" t="n"/>
      <c r="HX406" s="26" t="n"/>
      <c r="HY406" s="26" t="n"/>
      <c r="HZ406" s="26" t="n"/>
      <c r="IA406" s="26" t="n"/>
      <c r="IB406" s="26" t="n"/>
      <c r="IC406" s="26" t="n"/>
      <c r="ID406" s="26" t="n"/>
      <c r="IE406" s="26" t="n"/>
      <c r="IF406" s="26" t="n"/>
      <c r="IG406" s="26" t="n"/>
      <c r="IH406" s="26" t="n"/>
      <c r="II406" s="26" t="n"/>
      <c r="IJ406" s="26" t="n"/>
      <c r="IK406" s="26" t="n"/>
      <c r="IL406" s="26" t="n"/>
      <c r="IM406" s="26" t="n"/>
    </row>
    <row r="407" ht="15.75" customHeight="1" s="67">
      <c r="A407" s="39" t="inlineStr">
        <is>
          <t>NEWBORN_LOSS_KILL_GAIN_THRESHOLD_PCT</t>
        </is>
      </c>
      <c r="B407" s="40" t="inlineStr">
        <is>
          <t>0</t>
        </is>
      </c>
      <c r="C407" s="38" t="n"/>
      <c r="D407" s="38" t="inlineStr">
        <is>
          <t>AUGMENT, EXIT, GLOBAL_CHECK, REDUCE, STOCKS_EXIT</t>
        </is>
      </c>
      <c r="E407" s="38" t="n"/>
      <c r="F407" s="26" t="n"/>
      <c r="G407" s="38">
        <f>IFERROR(VLOOKUP($A407&amp;"_"&amp;$B407,Results_Deltas!$A$2:$P$15000,5,FALSE),"")</f>
        <v/>
      </c>
      <c r="H407" s="38" t="inlineStr">
        <is>
          <t>Blanket (page end)</t>
        </is>
      </c>
      <c r="I407" s="26" t="n"/>
      <c r="J407" s="26" t="n"/>
      <c r="K407" s="26" t="n"/>
      <c r="L407" s="26" t="inlineStr">
        <is>
          <t>YES</t>
        </is>
      </c>
      <c r="M407" s="26" t="n"/>
      <c r="N407" s="26" t="n"/>
      <c r="O407" s="26" t="n"/>
      <c r="P407" s="26" t="n"/>
      <c r="Q407" s="26" t="n"/>
      <c r="R407" s="26" t="n"/>
      <c r="S407" s="26" t="n"/>
      <c r="T407" s="26" t="n"/>
      <c r="U407" s="26" t="n"/>
      <c r="V407" s="26" t="n"/>
      <c r="W407" s="26" t="n"/>
      <c r="X407" s="26" t="n"/>
      <c r="Y407" s="26" t="n"/>
      <c r="Z407" s="26" t="n"/>
      <c r="AA407" s="26" t="n"/>
      <c r="AB407" s="26" t="n"/>
      <c r="AC407" s="26" t="n"/>
      <c r="AD407" s="26" t="n"/>
      <c r="AE407" s="26" t="n"/>
      <c r="AF407" s="26" t="n"/>
      <c r="AG407" s="26" t="n"/>
      <c r="AH407" s="26" t="n"/>
      <c r="AI407" s="26" t="n"/>
      <c r="AJ407" s="26" t="n"/>
      <c r="AK407" s="26" t="n"/>
      <c r="AL407" s="26" t="n"/>
      <c r="AM407" s="26" t="n"/>
      <c r="AN407" s="26" t="n"/>
      <c r="AO407" s="26" t="n"/>
      <c r="AP407" s="26" t="n"/>
      <c r="AQ407" s="26" t="n"/>
      <c r="AR407" s="26" t="n"/>
      <c r="AS407" s="26" t="n"/>
      <c r="AT407" s="26" t="n"/>
      <c r="AU407" s="26" t="n"/>
      <c r="AV407" s="26" t="n"/>
      <c r="AW407" s="26" t="n"/>
      <c r="AX407" s="26" t="n"/>
      <c r="AY407" s="26" t="n"/>
      <c r="AZ407" s="26" t="n"/>
      <c r="BA407" s="26" t="n"/>
      <c r="BB407" s="26" t="n"/>
      <c r="BC407" s="26" t="n"/>
      <c r="BD407" s="26" t="n"/>
      <c r="BE407" s="26" t="n"/>
      <c r="BF407" s="26" t="n"/>
      <c r="BG407" s="26" t="n"/>
      <c r="BH407" s="26" t="n"/>
      <c r="BI407" s="26" t="n"/>
      <c r="BJ407" s="26" t="n"/>
      <c r="BK407" s="26" t="n"/>
      <c r="BL407" s="26" t="n"/>
      <c r="BM407" s="26" t="n"/>
      <c r="BN407" s="26" t="n"/>
      <c r="BO407" s="26" t="n"/>
      <c r="BP407" s="26" t="n"/>
      <c r="BQ407" s="26" t="n"/>
      <c r="BR407" s="26" t="n"/>
      <c r="BS407" s="26" t="n"/>
      <c r="BT407" s="26" t="n"/>
      <c r="BU407" s="26" t="n"/>
      <c r="BV407" s="26" t="n"/>
      <c r="BW407" s="26" t="n"/>
      <c r="BX407" s="26" t="n"/>
      <c r="BY407" s="26" t="n"/>
      <c r="BZ407" s="26" t="n"/>
      <c r="CA407" s="26" t="n"/>
      <c r="CB407" s="26" t="n"/>
      <c r="CC407" s="26" t="n"/>
      <c r="CD407" s="26" t="n"/>
      <c r="CE407" s="26" t="n"/>
      <c r="CF407" s="26" t="n"/>
      <c r="CG407" s="26" t="n"/>
      <c r="CH407" s="26" t="n"/>
      <c r="CI407" s="26" t="n"/>
      <c r="CJ407" s="26" t="n"/>
      <c r="CK407" s="26" t="n"/>
      <c r="CL407" s="26" t="n"/>
      <c r="CM407" s="26" t="n"/>
      <c r="CN407" s="26" t="n"/>
      <c r="CO407" s="26" t="n"/>
      <c r="CP407" s="26" t="n"/>
      <c r="CQ407" s="26" t="n"/>
      <c r="CR407" s="26" t="n"/>
      <c r="CS407" s="26" t="n"/>
      <c r="CT407" s="26" t="n"/>
      <c r="CU407" s="26" t="n"/>
      <c r="CV407" s="26" t="n"/>
      <c r="CW407" s="26" t="n"/>
      <c r="CX407" s="26" t="n"/>
      <c r="CY407" s="26" t="n"/>
      <c r="CZ407" s="26" t="n"/>
      <c r="DA407" s="26" t="n"/>
      <c r="DB407" s="26" t="n"/>
      <c r="DC407" s="26" t="n"/>
      <c r="DD407" s="26" t="n"/>
      <c r="DE407" s="26" t="n"/>
      <c r="DF407" s="26" t="n"/>
      <c r="DG407" s="26" t="n"/>
      <c r="DH407" s="26" t="n"/>
      <c r="DI407" s="26" t="n"/>
      <c r="DJ407" s="26" t="n"/>
      <c r="DK407" s="26" t="n"/>
      <c r="DL407" s="26" t="n"/>
      <c r="DM407" s="26" t="n"/>
      <c r="DN407" s="26" t="n"/>
      <c r="DO407" s="26" t="n"/>
      <c r="DP407" s="26" t="n"/>
      <c r="DQ407" s="26" t="n"/>
      <c r="DR407" s="26" t="n"/>
      <c r="DS407" s="26" t="n"/>
      <c r="DT407" s="26" t="n"/>
      <c r="DU407" s="26" t="n"/>
      <c r="DV407" s="26" t="n"/>
      <c r="DW407" s="26" t="n"/>
      <c r="DX407" s="26" t="n"/>
      <c r="DY407" s="26" t="n"/>
      <c r="DZ407" s="26" t="n"/>
      <c r="EA407" s="26" t="n"/>
      <c r="EB407" s="26" t="n"/>
      <c r="EC407" s="26" t="n"/>
      <c r="ED407" s="26" t="n"/>
      <c r="EE407" s="26" t="n"/>
      <c r="EF407" s="26" t="n"/>
      <c r="EG407" s="26" t="n"/>
      <c r="EH407" s="26" t="n"/>
      <c r="EI407" s="26" t="n"/>
      <c r="EJ407" s="26" t="n"/>
      <c r="EK407" s="26" t="n"/>
      <c r="EL407" s="26" t="n"/>
      <c r="EM407" s="26" t="n"/>
      <c r="EN407" s="26" t="n"/>
      <c r="EO407" s="26" t="n"/>
      <c r="EP407" s="26" t="n"/>
      <c r="EQ407" s="26" t="n"/>
      <c r="ER407" s="26" t="n"/>
      <c r="ES407" s="26" t="n"/>
      <c r="ET407" s="26" t="n"/>
      <c r="EU407" s="26" t="n"/>
      <c r="EV407" s="26" t="n"/>
      <c r="EW407" s="26" t="n"/>
      <c r="EX407" s="26" t="n"/>
      <c r="EY407" s="26" t="n"/>
      <c r="EZ407" s="26" t="n"/>
      <c r="FA407" s="26" t="n"/>
      <c r="FB407" s="26" t="n"/>
      <c r="FC407" s="26" t="n"/>
      <c r="FD407" s="26" t="n"/>
      <c r="FE407" s="26" t="n"/>
      <c r="FF407" s="26" t="n"/>
      <c r="FG407" s="26" t="n"/>
      <c r="FH407" s="26" t="n"/>
      <c r="FI407" s="26" t="n"/>
      <c r="FJ407" s="26" t="n"/>
      <c r="FK407" s="26" t="n"/>
      <c r="FL407" s="26" t="n"/>
      <c r="FM407" s="26" t="n"/>
      <c r="FN407" s="26" t="n"/>
      <c r="FO407" s="26" t="n"/>
      <c r="FP407" s="26" t="n"/>
      <c r="FQ407" s="26" t="n"/>
      <c r="FR407" s="26" t="n"/>
      <c r="FS407" s="26" t="n"/>
      <c r="FT407" s="26" t="n"/>
      <c r="FU407" s="26" t="n"/>
      <c r="FV407" s="26" t="n"/>
      <c r="FW407" s="26" t="n"/>
      <c r="FX407" s="26" t="n"/>
      <c r="FY407" s="26" t="n"/>
      <c r="FZ407" s="26" t="n"/>
      <c r="GA407" s="26" t="n"/>
      <c r="GB407" s="26" t="n"/>
      <c r="GC407" s="26" t="n"/>
      <c r="GD407" s="26" t="n"/>
      <c r="GE407" s="26" t="n"/>
      <c r="GF407" s="26" t="n"/>
      <c r="GG407" s="26" t="n"/>
      <c r="GH407" s="26" t="n"/>
      <c r="GI407" s="26" t="n"/>
      <c r="GJ407" s="26" t="n"/>
      <c r="GK407" s="26" t="n"/>
      <c r="GL407" s="26" t="n"/>
      <c r="GM407" s="26" t="n"/>
      <c r="GN407" s="26" t="n"/>
      <c r="GO407" s="26" t="n"/>
      <c r="GP407" s="26" t="n"/>
      <c r="GQ407" s="26" t="n"/>
      <c r="GR407" s="26" t="n"/>
      <c r="GS407" s="26" t="n"/>
      <c r="GT407" s="26" t="n"/>
      <c r="GU407" s="26" t="n"/>
      <c r="GV407" s="26" t="n"/>
      <c r="GW407" s="26" t="n"/>
      <c r="GX407" s="26" t="n"/>
      <c r="GY407" s="26" t="n"/>
      <c r="GZ407" s="26" t="n"/>
      <c r="HA407" s="26" t="n"/>
      <c r="HB407" s="26" t="n"/>
      <c r="HC407" s="26" t="n"/>
      <c r="HD407" s="26" t="n"/>
      <c r="HE407" s="26" t="n"/>
      <c r="HF407" s="26" t="n"/>
      <c r="HG407" s="26" t="n"/>
      <c r="HH407" s="26" t="n"/>
      <c r="HI407" s="26" t="n"/>
      <c r="HJ407" s="26" t="n"/>
      <c r="HK407" s="26" t="n"/>
      <c r="HL407" s="26" t="n"/>
      <c r="HM407" s="26" t="n"/>
      <c r="HN407" s="26" t="n"/>
      <c r="HO407" s="26" t="n"/>
      <c r="HP407" s="26" t="n"/>
      <c r="HQ407" s="26" t="n"/>
      <c r="HR407" s="26" t="n"/>
      <c r="HS407" s="26" t="n"/>
      <c r="HT407" s="26" t="n"/>
      <c r="HU407" s="26" t="n"/>
      <c r="HV407" s="26" t="n"/>
      <c r="HW407" s="26" t="n"/>
      <c r="HX407" s="26" t="n"/>
      <c r="HY407" s="26" t="n"/>
      <c r="HZ407" s="26" t="n"/>
      <c r="IA407" s="26" t="n"/>
      <c r="IB407" s="26" t="n"/>
      <c r="IC407" s="26" t="n"/>
      <c r="ID407" s="26" t="n"/>
      <c r="IE407" s="26" t="n"/>
      <c r="IF407" s="26" t="n"/>
      <c r="IG407" s="26" t="n"/>
      <c r="IH407" s="26" t="n"/>
      <c r="II407" s="26" t="n"/>
      <c r="IJ407" s="26" t="n"/>
      <c r="IK407" s="26" t="n"/>
      <c r="IL407" s="26" t="n"/>
      <c r="IM407" s="26" t="n"/>
    </row>
    <row r="408" ht="15.75" customHeight="1" s="67">
      <c r="A408" s="37" t="inlineStr">
        <is>
          <t>NEWBORN_LOSS_KILL_GAIN_THRESHOLD_PCT</t>
        </is>
      </c>
      <c r="B408" s="38" t="inlineStr">
        <is>
          <t>2.0</t>
        </is>
      </c>
      <c r="C408" s="38" t="n"/>
      <c r="D408" s="38" t="inlineStr">
        <is>
          <t>AUGMENT, EXIT, GLOBAL_CHECK, REDUCE, STOCKS_EXIT</t>
        </is>
      </c>
      <c r="E408" s="38" t="n"/>
      <c r="F408" s="26" t="n"/>
      <c r="G408" s="38">
        <f>IFERROR(VLOOKUP($A408&amp;"_"&amp;$B408,Results_Deltas!$A$2:$P$15000,5,FALSE),"")</f>
        <v/>
      </c>
      <c r="H408" s="38" t="inlineStr">
        <is>
          <t>Blanket (page end)</t>
        </is>
      </c>
      <c r="I408" s="26" t="n"/>
      <c r="J408" s="26" t="n"/>
      <c r="K408" s="26" t="n"/>
      <c r="L408" s="26" t="inlineStr">
        <is>
          <t>NO</t>
        </is>
      </c>
      <c r="M408" s="26" t="n"/>
      <c r="N408" s="26" t="n"/>
      <c r="O408" s="26" t="n"/>
      <c r="P408" s="26" t="n"/>
      <c r="Q408" s="26" t="n"/>
      <c r="R408" s="26" t="n"/>
      <c r="S408" s="26" t="n"/>
      <c r="T408" s="26" t="n"/>
      <c r="U408" s="26" t="n"/>
      <c r="V408" s="26" t="n"/>
      <c r="W408" s="26" t="n"/>
      <c r="X408" s="26" t="n"/>
      <c r="Y408" s="26" t="n"/>
      <c r="Z408" s="26" t="n"/>
      <c r="AA408" s="26" t="n"/>
      <c r="AB408" s="26" t="n"/>
      <c r="AC408" s="26" t="n"/>
      <c r="AD408" s="26" t="n"/>
      <c r="AE408" s="26" t="n"/>
      <c r="AF408" s="26" t="n"/>
      <c r="AG408" s="26" t="n"/>
      <c r="AH408" s="26" t="n"/>
      <c r="AI408" s="26" t="n"/>
      <c r="AJ408" s="26" t="n"/>
      <c r="AK408" s="26" t="n"/>
      <c r="AL408" s="26" t="n"/>
      <c r="AM408" s="26" t="n"/>
      <c r="AN408" s="26" t="n"/>
      <c r="AO408" s="26" t="n"/>
      <c r="AP408" s="26" t="n"/>
      <c r="AQ408" s="26" t="n"/>
      <c r="AR408" s="26" t="n"/>
      <c r="AS408" s="26" t="n"/>
      <c r="AT408" s="26" t="n"/>
      <c r="AU408" s="26" t="n"/>
      <c r="AV408" s="26" t="n"/>
      <c r="AW408" s="26" t="n"/>
      <c r="AX408" s="26" t="n"/>
      <c r="AY408" s="26" t="n"/>
      <c r="AZ408" s="26" t="n"/>
      <c r="BA408" s="26" t="n"/>
      <c r="BB408" s="26" t="n"/>
      <c r="BC408" s="26" t="n"/>
      <c r="BD408" s="26" t="n"/>
      <c r="BE408" s="26" t="n"/>
      <c r="BF408" s="26" t="n"/>
      <c r="BG408" s="26" t="n"/>
      <c r="BH408" s="26" t="n"/>
      <c r="BI408" s="26" t="n"/>
      <c r="BJ408" s="26" t="n"/>
      <c r="BK408" s="26" t="n"/>
      <c r="BL408" s="26" t="n"/>
      <c r="BM408" s="26" t="n"/>
      <c r="BN408" s="26" t="n"/>
      <c r="BO408" s="26" t="n"/>
      <c r="BP408" s="26" t="n"/>
      <c r="BQ408" s="26" t="n"/>
      <c r="BR408" s="26" t="n"/>
      <c r="BS408" s="26" t="n"/>
      <c r="BT408" s="26" t="n"/>
      <c r="BU408" s="26" t="n"/>
      <c r="BV408" s="26" t="n"/>
      <c r="BW408" s="26" t="n"/>
      <c r="BX408" s="26" t="n"/>
      <c r="BY408" s="26" t="n"/>
      <c r="BZ408" s="26" t="n"/>
      <c r="CA408" s="26" t="n"/>
      <c r="CB408" s="26" t="n"/>
      <c r="CC408" s="26" t="n"/>
      <c r="CD408" s="26" t="n"/>
      <c r="CE408" s="26" t="n"/>
      <c r="CF408" s="26" t="n"/>
      <c r="CG408" s="26" t="n"/>
      <c r="CH408" s="26" t="n"/>
      <c r="CI408" s="26" t="n"/>
      <c r="CJ408" s="26" t="n"/>
      <c r="CK408" s="26" t="n"/>
      <c r="CL408" s="26" t="n"/>
      <c r="CM408" s="26" t="n"/>
      <c r="CN408" s="26" t="n"/>
      <c r="CO408" s="26" t="n"/>
      <c r="CP408" s="26" t="n"/>
      <c r="CQ408" s="26" t="n"/>
      <c r="CR408" s="26" t="n"/>
      <c r="CS408" s="26" t="n"/>
      <c r="CT408" s="26" t="n"/>
      <c r="CU408" s="26" t="n"/>
      <c r="CV408" s="26" t="n"/>
      <c r="CW408" s="26" t="n"/>
      <c r="CX408" s="26" t="n"/>
      <c r="CY408" s="26" t="n"/>
      <c r="CZ408" s="26" t="n"/>
      <c r="DA408" s="26" t="n"/>
      <c r="DB408" s="26" t="n"/>
      <c r="DC408" s="26" t="n"/>
      <c r="DD408" s="26" t="n"/>
      <c r="DE408" s="26" t="n"/>
      <c r="DF408" s="26" t="n"/>
      <c r="DG408" s="26" t="n"/>
      <c r="DH408" s="26" t="n"/>
      <c r="DI408" s="26" t="n"/>
      <c r="DJ408" s="26" t="n"/>
      <c r="DK408" s="26" t="n"/>
      <c r="DL408" s="26" t="n"/>
      <c r="DM408" s="26" t="n"/>
      <c r="DN408" s="26" t="n"/>
      <c r="DO408" s="26" t="n"/>
      <c r="DP408" s="26" t="n"/>
      <c r="DQ408" s="26" t="n"/>
      <c r="DR408" s="26" t="n"/>
      <c r="DS408" s="26" t="n"/>
      <c r="DT408" s="26" t="n"/>
      <c r="DU408" s="26" t="n"/>
      <c r="DV408" s="26" t="n"/>
      <c r="DW408" s="26" t="n"/>
      <c r="DX408" s="26" t="n"/>
      <c r="DY408" s="26" t="n"/>
      <c r="DZ408" s="26" t="n"/>
      <c r="EA408" s="26" t="n"/>
      <c r="EB408" s="26" t="n"/>
      <c r="EC408" s="26" t="n"/>
      <c r="ED408" s="26" t="n"/>
      <c r="EE408" s="26" t="n"/>
      <c r="EF408" s="26" t="n"/>
      <c r="EG408" s="26" t="n"/>
      <c r="EH408" s="26" t="n"/>
      <c r="EI408" s="26" t="n"/>
      <c r="EJ408" s="26" t="n"/>
      <c r="EK408" s="26" t="n"/>
      <c r="EL408" s="26" t="n"/>
      <c r="EM408" s="26" t="n"/>
      <c r="EN408" s="26" t="n"/>
      <c r="EO408" s="26" t="n"/>
      <c r="EP408" s="26" t="n"/>
      <c r="EQ408" s="26" t="n"/>
      <c r="ER408" s="26" t="n"/>
      <c r="ES408" s="26" t="n"/>
      <c r="ET408" s="26" t="n"/>
      <c r="EU408" s="26" t="n"/>
      <c r="EV408" s="26" t="n"/>
      <c r="EW408" s="26" t="n"/>
      <c r="EX408" s="26" t="n"/>
      <c r="EY408" s="26" t="n"/>
      <c r="EZ408" s="26" t="n"/>
      <c r="FA408" s="26" t="n"/>
      <c r="FB408" s="26" t="n"/>
      <c r="FC408" s="26" t="n"/>
      <c r="FD408" s="26" t="n"/>
      <c r="FE408" s="26" t="n"/>
      <c r="FF408" s="26" t="n"/>
      <c r="FG408" s="26" t="n"/>
      <c r="FH408" s="26" t="n"/>
      <c r="FI408" s="26" t="n"/>
      <c r="FJ408" s="26" t="n"/>
      <c r="FK408" s="26" t="n"/>
      <c r="FL408" s="26" t="n"/>
      <c r="FM408" s="26" t="n"/>
      <c r="FN408" s="26" t="n"/>
      <c r="FO408" s="26" t="n"/>
      <c r="FP408" s="26" t="n"/>
      <c r="FQ408" s="26" t="n"/>
      <c r="FR408" s="26" t="n"/>
      <c r="FS408" s="26" t="n"/>
      <c r="FT408" s="26" t="n"/>
      <c r="FU408" s="26" t="n"/>
      <c r="FV408" s="26" t="n"/>
      <c r="FW408" s="26" t="n"/>
      <c r="FX408" s="26" t="n"/>
      <c r="FY408" s="26" t="n"/>
      <c r="FZ408" s="26" t="n"/>
      <c r="GA408" s="26" t="n"/>
      <c r="GB408" s="26" t="n"/>
      <c r="GC408" s="26" t="n"/>
      <c r="GD408" s="26" t="n"/>
      <c r="GE408" s="26" t="n"/>
      <c r="GF408" s="26" t="n"/>
      <c r="GG408" s="26" t="n"/>
      <c r="GH408" s="26" t="n"/>
      <c r="GI408" s="26" t="n"/>
      <c r="GJ408" s="26" t="n"/>
      <c r="GK408" s="26" t="n"/>
      <c r="GL408" s="26" t="n"/>
      <c r="GM408" s="26" t="n"/>
      <c r="GN408" s="26" t="n"/>
      <c r="GO408" s="26" t="n"/>
      <c r="GP408" s="26" t="n"/>
      <c r="GQ408" s="26" t="n"/>
      <c r="GR408" s="26" t="n"/>
      <c r="GS408" s="26" t="n"/>
      <c r="GT408" s="26" t="n"/>
      <c r="GU408" s="26" t="n"/>
      <c r="GV408" s="26" t="n"/>
      <c r="GW408" s="26" t="n"/>
      <c r="GX408" s="26" t="n"/>
      <c r="GY408" s="26" t="n"/>
      <c r="GZ408" s="26" t="n"/>
      <c r="HA408" s="26" t="n"/>
      <c r="HB408" s="26" t="n"/>
      <c r="HC408" s="26" t="n"/>
      <c r="HD408" s="26" t="n"/>
      <c r="HE408" s="26" t="n"/>
      <c r="HF408" s="26" t="n"/>
      <c r="HG408" s="26" t="n"/>
      <c r="HH408" s="26" t="n"/>
      <c r="HI408" s="26" t="n"/>
      <c r="HJ408" s="26" t="n"/>
      <c r="HK408" s="26" t="n"/>
      <c r="HL408" s="26" t="n"/>
      <c r="HM408" s="26" t="n"/>
      <c r="HN408" s="26" t="n"/>
      <c r="HO408" s="26" t="n"/>
      <c r="HP408" s="26" t="n"/>
      <c r="HQ408" s="26" t="n"/>
      <c r="HR408" s="26" t="n"/>
      <c r="HS408" s="26" t="n"/>
      <c r="HT408" s="26" t="n"/>
      <c r="HU408" s="26" t="n"/>
      <c r="HV408" s="26" t="n"/>
      <c r="HW408" s="26" t="n"/>
      <c r="HX408" s="26" t="n"/>
      <c r="HY408" s="26" t="n"/>
      <c r="HZ408" s="26" t="n"/>
      <c r="IA408" s="26" t="n"/>
      <c r="IB408" s="26" t="n"/>
      <c r="IC408" s="26" t="n"/>
      <c r="ID408" s="26" t="n"/>
      <c r="IE408" s="26" t="n"/>
      <c r="IF408" s="26" t="n"/>
      <c r="IG408" s="26" t="n"/>
      <c r="IH408" s="26" t="n"/>
      <c r="II408" s="26" t="n"/>
      <c r="IJ408" s="26" t="n"/>
      <c r="IK408" s="26" t="n"/>
      <c r="IL408" s="26" t="n"/>
      <c r="IM408" s="26" t="n"/>
    </row>
    <row r="409" ht="15.75" customHeight="1" s="67">
      <c r="A409" s="37" t="inlineStr">
        <is>
          <t>NEWBORN_LOSS_KILL_GAIN_THRESHOLD_PCT</t>
        </is>
      </c>
      <c r="B409" s="38" t="inlineStr">
        <is>
          <t>1.0</t>
        </is>
      </c>
      <c r="C409" s="38" t="n"/>
      <c r="D409" s="38" t="inlineStr">
        <is>
          <t>AUGMENT, EXIT, GLOBAL_CHECK, REDUCE, STOCKS_EXIT</t>
        </is>
      </c>
      <c r="E409" s="38" t="n"/>
      <c r="F409" s="26" t="n"/>
      <c r="G409" s="38">
        <f>IFERROR(VLOOKUP($A409&amp;"_"&amp;$B409,Results_Deltas!$A$2:$P$15000,5,FALSE),"")</f>
        <v/>
      </c>
      <c r="H409" s="38" t="inlineStr">
        <is>
          <t>Blanket (page end)</t>
        </is>
      </c>
      <c r="I409" s="26" t="n"/>
      <c r="J409" s="26" t="n"/>
      <c r="K409" s="26" t="n"/>
      <c r="L409" s="26" t="inlineStr">
        <is>
          <t>NO</t>
        </is>
      </c>
      <c r="M409" s="26" t="n"/>
      <c r="N409" s="26" t="n"/>
      <c r="O409" s="26" t="n"/>
      <c r="P409" s="26" t="n"/>
      <c r="Q409" s="26" t="n"/>
      <c r="R409" s="26" t="n"/>
      <c r="S409" s="26" t="n"/>
      <c r="T409" s="26" t="n"/>
      <c r="U409" s="26" t="n"/>
      <c r="V409" s="26" t="n"/>
      <c r="W409" s="26" t="n"/>
      <c r="X409" s="26" t="n"/>
      <c r="Y409" s="26" t="n"/>
      <c r="Z409" s="26" t="n"/>
      <c r="AA409" s="26" t="n"/>
      <c r="AB409" s="26" t="n"/>
      <c r="AC409" s="26" t="n"/>
      <c r="AD409" s="26" t="n"/>
      <c r="AE409" s="26" t="n"/>
      <c r="AF409" s="26" t="n"/>
      <c r="AG409" s="26" t="n"/>
      <c r="AH409" s="26" t="n"/>
      <c r="AI409" s="26" t="n"/>
      <c r="AJ409" s="26" t="n"/>
      <c r="AK409" s="26" t="n"/>
      <c r="AL409" s="26" t="n"/>
      <c r="AM409" s="26" t="n"/>
      <c r="AN409" s="26" t="n"/>
      <c r="AO409" s="26" t="n"/>
      <c r="AP409" s="26" t="n"/>
      <c r="AQ409" s="26" t="n"/>
      <c r="AR409" s="26" t="n"/>
      <c r="AS409" s="26" t="n"/>
      <c r="AT409" s="26" t="n"/>
      <c r="AU409" s="26" t="n"/>
      <c r="AV409" s="26" t="n"/>
      <c r="AW409" s="26" t="n"/>
      <c r="AX409" s="26" t="n"/>
      <c r="AY409" s="26" t="n"/>
      <c r="AZ409" s="26" t="n"/>
      <c r="BA409" s="26" t="n"/>
      <c r="BB409" s="26" t="n"/>
      <c r="BC409" s="26" t="n"/>
      <c r="BD409" s="26" t="n"/>
      <c r="BE409" s="26" t="n"/>
      <c r="BF409" s="26" t="n"/>
      <c r="BG409" s="26" t="n"/>
      <c r="BH409" s="26" t="n"/>
      <c r="BI409" s="26" t="n"/>
      <c r="BJ409" s="26" t="n"/>
      <c r="BK409" s="26" t="n"/>
      <c r="BL409" s="26" t="n"/>
      <c r="BM409" s="26" t="n"/>
      <c r="BN409" s="26" t="n"/>
      <c r="BO409" s="26" t="n"/>
      <c r="BP409" s="26" t="n"/>
      <c r="BQ409" s="26" t="n"/>
      <c r="BR409" s="26" t="n"/>
      <c r="BS409" s="26" t="n"/>
      <c r="BT409" s="26" t="n"/>
      <c r="BU409" s="26" t="n"/>
      <c r="BV409" s="26" t="n"/>
      <c r="BW409" s="26" t="n"/>
      <c r="BX409" s="26" t="n"/>
      <c r="BY409" s="26" t="n"/>
      <c r="BZ409" s="26" t="n"/>
      <c r="CA409" s="26" t="n"/>
      <c r="CB409" s="26" t="n"/>
      <c r="CC409" s="26" t="n"/>
      <c r="CD409" s="26" t="n"/>
      <c r="CE409" s="26" t="n"/>
      <c r="CF409" s="26" t="n"/>
      <c r="CG409" s="26" t="n"/>
      <c r="CH409" s="26" t="n"/>
      <c r="CI409" s="26" t="n"/>
      <c r="CJ409" s="26" t="n"/>
      <c r="CK409" s="26" t="n"/>
      <c r="CL409" s="26" t="n"/>
      <c r="CM409" s="26" t="n"/>
      <c r="CN409" s="26" t="n"/>
      <c r="CO409" s="26" t="n"/>
      <c r="CP409" s="26" t="n"/>
      <c r="CQ409" s="26" t="n"/>
      <c r="CR409" s="26" t="n"/>
      <c r="CS409" s="26" t="n"/>
      <c r="CT409" s="26" t="n"/>
      <c r="CU409" s="26" t="n"/>
      <c r="CV409" s="26" t="n"/>
      <c r="CW409" s="26" t="n"/>
      <c r="CX409" s="26" t="n"/>
      <c r="CY409" s="26" t="n"/>
      <c r="CZ409" s="26" t="n"/>
      <c r="DA409" s="26" t="n"/>
      <c r="DB409" s="26" t="n"/>
      <c r="DC409" s="26" t="n"/>
      <c r="DD409" s="26" t="n"/>
      <c r="DE409" s="26" t="n"/>
      <c r="DF409" s="26" t="n"/>
      <c r="DG409" s="26" t="n"/>
      <c r="DH409" s="26" t="n"/>
      <c r="DI409" s="26" t="n"/>
      <c r="DJ409" s="26" t="n"/>
      <c r="DK409" s="26" t="n"/>
      <c r="DL409" s="26" t="n"/>
      <c r="DM409" s="26" t="n"/>
      <c r="DN409" s="26" t="n"/>
      <c r="DO409" s="26" t="n"/>
      <c r="DP409" s="26" t="n"/>
      <c r="DQ409" s="26" t="n"/>
      <c r="DR409" s="26" t="n"/>
      <c r="DS409" s="26" t="n"/>
      <c r="DT409" s="26" t="n"/>
      <c r="DU409" s="26" t="n"/>
      <c r="DV409" s="26" t="n"/>
      <c r="DW409" s="26" t="n"/>
      <c r="DX409" s="26" t="n"/>
      <c r="DY409" s="26" t="n"/>
      <c r="DZ409" s="26" t="n"/>
      <c r="EA409" s="26" t="n"/>
      <c r="EB409" s="26" t="n"/>
      <c r="EC409" s="26" t="n"/>
      <c r="ED409" s="26" t="n"/>
      <c r="EE409" s="26" t="n"/>
      <c r="EF409" s="26" t="n"/>
      <c r="EG409" s="26" t="n"/>
      <c r="EH409" s="26" t="n"/>
      <c r="EI409" s="26" t="n"/>
      <c r="EJ409" s="26" t="n"/>
      <c r="EK409" s="26" t="n"/>
      <c r="EL409" s="26" t="n"/>
      <c r="EM409" s="26" t="n"/>
      <c r="EN409" s="26" t="n"/>
      <c r="EO409" s="26" t="n"/>
      <c r="EP409" s="26" t="n"/>
      <c r="EQ409" s="26" t="n"/>
      <c r="ER409" s="26" t="n"/>
      <c r="ES409" s="26" t="n"/>
      <c r="ET409" s="26" t="n"/>
      <c r="EU409" s="26" t="n"/>
      <c r="EV409" s="26" t="n"/>
      <c r="EW409" s="26" t="n"/>
      <c r="EX409" s="26" t="n"/>
      <c r="EY409" s="26" t="n"/>
      <c r="EZ409" s="26" t="n"/>
      <c r="FA409" s="26" t="n"/>
      <c r="FB409" s="26" t="n"/>
      <c r="FC409" s="26" t="n"/>
      <c r="FD409" s="26" t="n"/>
      <c r="FE409" s="26" t="n"/>
      <c r="FF409" s="26" t="n"/>
      <c r="FG409" s="26" t="n"/>
      <c r="FH409" s="26" t="n"/>
      <c r="FI409" s="26" t="n"/>
      <c r="FJ409" s="26" t="n"/>
      <c r="FK409" s="26" t="n"/>
      <c r="FL409" s="26" t="n"/>
      <c r="FM409" s="26" t="n"/>
      <c r="FN409" s="26" t="n"/>
      <c r="FO409" s="26" t="n"/>
      <c r="FP409" s="26" t="n"/>
      <c r="FQ409" s="26" t="n"/>
      <c r="FR409" s="26" t="n"/>
      <c r="FS409" s="26" t="n"/>
      <c r="FT409" s="26" t="n"/>
      <c r="FU409" s="26" t="n"/>
      <c r="FV409" s="26" t="n"/>
      <c r="FW409" s="26" t="n"/>
      <c r="FX409" s="26" t="n"/>
      <c r="FY409" s="26" t="n"/>
      <c r="FZ409" s="26" t="n"/>
      <c r="GA409" s="26" t="n"/>
      <c r="GB409" s="26" t="n"/>
      <c r="GC409" s="26" t="n"/>
      <c r="GD409" s="26" t="n"/>
      <c r="GE409" s="26" t="n"/>
      <c r="GF409" s="26" t="n"/>
      <c r="GG409" s="26" t="n"/>
      <c r="GH409" s="26" t="n"/>
      <c r="GI409" s="26" t="n"/>
      <c r="GJ409" s="26" t="n"/>
      <c r="GK409" s="26" t="n"/>
      <c r="GL409" s="26" t="n"/>
      <c r="GM409" s="26" t="n"/>
      <c r="GN409" s="26" t="n"/>
      <c r="GO409" s="26" t="n"/>
      <c r="GP409" s="26" t="n"/>
      <c r="GQ409" s="26" t="n"/>
      <c r="GR409" s="26" t="n"/>
      <c r="GS409" s="26" t="n"/>
      <c r="GT409" s="26" t="n"/>
      <c r="GU409" s="26" t="n"/>
      <c r="GV409" s="26" t="n"/>
      <c r="GW409" s="26" t="n"/>
      <c r="GX409" s="26" t="n"/>
      <c r="GY409" s="26" t="n"/>
      <c r="GZ409" s="26" t="n"/>
      <c r="HA409" s="26" t="n"/>
      <c r="HB409" s="26" t="n"/>
      <c r="HC409" s="26" t="n"/>
      <c r="HD409" s="26" t="n"/>
      <c r="HE409" s="26" t="n"/>
      <c r="HF409" s="26" t="n"/>
      <c r="HG409" s="26" t="n"/>
      <c r="HH409" s="26" t="n"/>
      <c r="HI409" s="26" t="n"/>
      <c r="HJ409" s="26" t="n"/>
      <c r="HK409" s="26" t="n"/>
      <c r="HL409" s="26" t="n"/>
      <c r="HM409" s="26" t="n"/>
      <c r="HN409" s="26" t="n"/>
      <c r="HO409" s="26" t="n"/>
      <c r="HP409" s="26" t="n"/>
      <c r="HQ409" s="26" t="n"/>
      <c r="HR409" s="26" t="n"/>
      <c r="HS409" s="26" t="n"/>
      <c r="HT409" s="26" t="n"/>
      <c r="HU409" s="26" t="n"/>
      <c r="HV409" s="26" t="n"/>
      <c r="HW409" s="26" t="n"/>
      <c r="HX409" s="26" t="n"/>
      <c r="HY409" s="26" t="n"/>
      <c r="HZ409" s="26" t="n"/>
      <c r="IA409" s="26" t="n"/>
      <c r="IB409" s="26" t="n"/>
      <c r="IC409" s="26" t="n"/>
      <c r="ID409" s="26" t="n"/>
      <c r="IE409" s="26" t="n"/>
      <c r="IF409" s="26" t="n"/>
      <c r="IG409" s="26" t="n"/>
      <c r="IH409" s="26" t="n"/>
      <c r="II409" s="26" t="n"/>
      <c r="IJ409" s="26" t="n"/>
      <c r="IK409" s="26" t="n"/>
      <c r="IL409" s="26" t="n"/>
      <c r="IM409" s="26" t="n"/>
    </row>
    <row r="410" ht="15.75" customHeight="1" s="67">
      <c r="A410" s="37" t="inlineStr">
        <is>
          <t>NEWBORN_LOSS_KILL_GAIN_THRESHOLD_PCT</t>
        </is>
      </c>
      <c r="B410" s="38" t="inlineStr">
        <is>
          <t>0.5</t>
        </is>
      </c>
      <c r="C410" s="38" t="n"/>
      <c r="D410" s="38" t="inlineStr">
        <is>
          <t>AUGMENT, EXIT, GLOBAL_CHECK, REDUCE, STOCKS_EXIT</t>
        </is>
      </c>
      <c r="E410" s="38" t="n"/>
      <c r="F410" s="26" t="n"/>
      <c r="G410" s="38">
        <f>IFERROR(VLOOKUP($A410&amp;"_"&amp;$B410,Results_Deltas!$A$2:$P$15000,5,FALSE),"")</f>
        <v/>
      </c>
      <c r="H410" s="38" t="inlineStr">
        <is>
          <t>Blanket (page end)</t>
        </is>
      </c>
      <c r="I410" s="26" t="n"/>
      <c r="J410" s="26" t="n"/>
      <c r="K410" s="26" t="n"/>
      <c r="L410" s="26" t="inlineStr">
        <is>
          <t>NO</t>
        </is>
      </c>
      <c r="M410" s="26" t="n"/>
      <c r="N410" s="26" t="n"/>
      <c r="O410" s="26" t="n"/>
      <c r="P410" s="26" t="n"/>
      <c r="Q410" s="26" t="n"/>
      <c r="R410" s="26" t="n"/>
      <c r="S410" s="26" t="n"/>
      <c r="T410" s="26" t="n"/>
      <c r="U410" s="26" t="n"/>
      <c r="V410" s="26" t="n"/>
      <c r="W410" s="26" t="n"/>
      <c r="X410" s="26" t="n"/>
      <c r="Y410" s="26" t="n"/>
      <c r="Z410" s="26" t="n"/>
      <c r="AA410" s="26" t="n"/>
      <c r="AB410" s="26" t="n"/>
      <c r="AC410" s="26" t="n"/>
      <c r="AD410" s="26" t="n"/>
      <c r="AE410" s="26" t="n"/>
      <c r="AF410" s="26" t="n"/>
      <c r="AG410" s="26" t="n"/>
      <c r="AH410" s="26" t="n"/>
      <c r="AI410" s="26" t="n"/>
      <c r="AJ410" s="26" t="n"/>
      <c r="AK410" s="26" t="n"/>
      <c r="AL410" s="26" t="n"/>
      <c r="AM410" s="26" t="n"/>
      <c r="AN410" s="26" t="n"/>
      <c r="AO410" s="26" t="n"/>
      <c r="AP410" s="26" t="n"/>
      <c r="AQ410" s="26" t="n"/>
      <c r="AR410" s="26" t="n"/>
      <c r="AS410" s="26" t="n"/>
      <c r="AT410" s="26" t="n"/>
      <c r="AU410" s="26" t="n"/>
      <c r="AV410" s="26" t="n"/>
      <c r="AW410" s="26" t="n"/>
      <c r="AX410" s="26" t="n"/>
      <c r="AY410" s="26" t="n"/>
      <c r="AZ410" s="26" t="n"/>
      <c r="BA410" s="26" t="n"/>
      <c r="BB410" s="26" t="n"/>
      <c r="BC410" s="26" t="n"/>
      <c r="BD410" s="26" t="n"/>
      <c r="BE410" s="26" t="n"/>
      <c r="BF410" s="26" t="n"/>
      <c r="BG410" s="26" t="n"/>
      <c r="BH410" s="26" t="n"/>
      <c r="BI410" s="26" t="n"/>
      <c r="BJ410" s="26" t="n"/>
      <c r="BK410" s="26" t="n"/>
      <c r="BL410" s="26" t="n"/>
      <c r="BM410" s="26" t="n"/>
      <c r="BN410" s="26" t="n"/>
      <c r="BO410" s="26" t="n"/>
      <c r="BP410" s="26" t="n"/>
      <c r="BQ410" s="26" t="n"/>
      <c r="BR410" s="26" t="n"/>
      <c r="BS410" s="26" t="n"/>
      <c r="BT410" s="26" t="n"/>
      <c r="BU410" s="26" t="n"/>
      <c r="BV410" s="26" t="n"/>
      <c r="BW410" s="26" t="n"/>
      <c r="BX410" s="26" t="n"/>
      <c r="BY410" s="26" t="n"/>
      <c r="BZ410" s="26" t="n"/>
      <c r="CA410" s="26" t="n"/>
      <c r="CB410" s="26" t="n"/>
      <c r="CC410" s="26" t="n"/>
      <c r="CD410" s="26" t="n"/>
      <c r="CE410" s="26" t="n"/>
      <c r="CF410" s="26" t="n"/>
      <c r="CG410" s="26" t="n"/>
      <c r="CH410" s="26" t="n"/>
      <c r="CI410" s="26" t="n"/>
      <c r="CJ410" s="26" t="n"/>
      <c r="CK410" s="26" t="n"/>
      <c r="CL410" s="26" t="n"/>
      <c r="CM410" s="26" t="n"/>
      <c r="CN410" s="26" t="n"/>
      <c r="CO410" s="26" t="n"/>
      <c r="CP410" s="26" t="n"/>
      <c r="CQ410" s="26" t="n"/>
      <c r="CR410" s="26" t="n"/>
      <c r="CS410" s="26" t="n"/>
      <c r="CT410" s="26" t="n"/>
      <c r="CU410" s="26" t="n"/>
      <c r="CV410" s="26" t="n"/>
      <c r="CW410" s="26" t="n"/>
      <c r="CX410" s="26" t="n"/>
      <c r="CY410" s="26" t="n"/>
      <c r="CZ410" s="26" t="n"/>
      <c r="DA410" s="26" t="n"/>
      <c r="DB410" s="26" t="n"/>
      <c r="DC410" s="26" t="n"/>
      <c r="DD410" s="26" t="n"/>
      <c r="DE410" s="26" t="n"/>
      <c r="DF410" s="26" t="n"/>
      <c r="DG410" s="26" t="n"/>
      <c r="DH410" s="26" t="n"/>
      <c r="DI410" s="26" t="n"/>
      <c r="DJ410" s="26" t="n"/>
      <c r="DK410" s="26" t="n"/>
      <c r="DL410" s="26" t="n"/>
      <c r="DM410" s="26" t="n"/>
      <c r="DN410" s="26" t="n"/>
      <c r="DO410" s="26" t="n"/>
      <c r="DP410" s="26" t="n"/>
      <c r="DQ410" s="26" t="n"/>
      <c r="DR410" s="26" t="n"/>
      <c r="DS410" s="26" t="n"/>
      <c r="DT410" s="26" t="n"/>
      <c r="DU410" s="26" t="n"/>
      <c r="DV410" s="26" t="n"/>
      <c r="DW410" s="26" t="n"/>
      <c r="DX410" s="26" t="n"/>
      <c r="DY410" s="26" t="n"/>
      <c r="DZ410" s="26" t="n"/>
      <c r="EA410" s="26" t="n"/>
      <c r="EB410" s="26" t="n"/>
      <c r="EC410" s="26" t="n"/>
      <c r="ED410" s="26" t="n"/>
      <c r="EE410" s="26" t="n"/>
      <c r="EF410" s="26" t="n"/>
      <c r="EG410" s="26" t="n"/>
      <c r="EH410" s="26" t="n"/>
      <c r="EI410" s="26" t="n"/>
      <c r="EJ410" s="26" t="n"/>
      <c r="EK410" s="26" t="n"/>
      <c r="EL410" s="26" t="n"/>
      <c r="EM410" s="26" t="n"/>
      <c r="EN410" s="26" t="n"/>
      <c r="EO410" s="26" t="n"/>
      <c r="EP410" s="26" t="n"/>
      <c r="EQ410" s="26" t="n"/>
      <c r="ER410" s="26" t="n"/>
      <c r="ES410" s="26" t="n"/>
      <c r="ET410" s="26" t="n"/>
      <c r="EU410" s="26" t="n"/>
      <c r="EV410" s="26" t="n"/>
      <c r="EW410" s="26" t="n"/>
      <c r="EX410" s="26" t="n"/>
      <c r="EY410" s="26" t="n"/>
      <c r="EZ410" s="26" t="n"/>
      <c r="FA410" s="26" t="n"/>
      <c r="FB410" s="26" t="n"/>
      <c r="FC410" s="26" t="n"/>
      <c r="FD410" s="26" t="n"/>
      <c r="FE410" s="26" t="n"/>
      <c r="FF410" s="26" t="n"/>
      <c r="FG410" s="26" t="n"/>
      <c r="FH410" s="26" t="n"/>
      <c r="FI410" s="26" t="n"/>
      <c r="FJ410" s="26" t="n"/>
      <c r="FK410" s="26" t="n"/>
      <c r="FL410" s="26" t="n"/>
      <c r="FM410" s="26" t="n"/>
      <c r="FN410" s="26" t="n"/>
      <c r="FO410" s="26" t="n"/>
      <c r="FP410" s="26" t="n"/>
      <c r="FQ410" s="26" t="n"/>
      <c r="FR410" s="26" t="n"/>
      <c r="FS410" s="26" t="n"/>
      <c r="FT410" s="26" t="n"/>
      <c r="FU410" s="26" t="n"/>
      <c r="FV410" s="26" t="n"/>
      <c r="FW410" s="26" t="n"/>
      <c r="FX410" s="26" t="n"/>
      <c r="FY410" s="26" t="n"/>
      <c r="FZ410" s="26" t="n"/>
      <c r="GA410" s="26" t="n"/>
      <c r="GB410" s="26" t="n"/>
      <c r="GC410" s="26" t="n"/>
      <c r="GD410" s="26" t="n"/>
      <c r="GE410" s="26" t="n"/>
      <c r="GF410" s="26" t="n"/>
      <c r="GG410" s="26" t="n"/>
      <c r="GH410" s="26" t="n"/>
      <c r="GI410" s="26" t="n"/>
      <c r="GJ410" s="26" t="n"/>
      <c r="GK410" s="26" t="n"/>
      <c r="GL410" s="26" t="n"/>
      <c r="GM410" s="26" t="n"/>
      <c r="GN410" s="26" t="n"/>
      <c r="GO410" s="26" t="n"/>
      <c r="GP410" s="26" t="n"/>
      <c r="GQ410" s="26" t="n"/>
      <c r="GR410" s="26" t="n"/>
      <c r="GS410" s="26" t="n"/>
      <c r="GT410" s="26" t="n"/>
      <c r="GU410" s="26" t="n"/>
      <c r="GV410" s="26" t="n"/>
      <c r="GW410" s="26" t="n"/>
      <c r="GX410" s="26" t="n"/>
      <c r="GY410" s="26" t="n"/>
      <c r="GZ410" s="26" t="n"/>
      <c r="HA410" s="26" t="n"/>
      <c r="HB410" s="26" t="n"/>
      <c r="HC410" s="26" t="n"/>
      <c r="HD410" s="26" t="n"/>
      <c r="HE410" s="26" t="n"/>
      <c r="HF410" s="26" t="n"/>
      <c r="HG410" s="26" t="n"/>
      <c r="HH410" s="26" t="n"/>
      <c r="HI410" s="26" t="n"/>
      <c r="HJ410" s="26" t="n"/>
      <c r="HK410" s="26" t="n"/>
      <c r="HL410" s="26" t="n"/>
      <c r="HM410" s="26" t="n"/>
      <c r="HN410" s="26" t="n"/>
      <c r="HO410" s="26" t="n"/>
      <c r="HP410" s="26" t="n"/>
      <c r="HQ410" s="26" t="n"/>
      <c r="HR410" s="26" t="n"/>
      <c r="HS410" s="26" t="n"/>
      <c r="HT410" s="26" t="n"/>
      <c r="HU410" s="26" t="n"/>
      <c r="HV410" s="26" t="n"/>
      <c r="HW410" s="26" t="n"/>
      <c r="HX410" s="26" t="n"/>
      <c r="HY410" s="26" t="n"/>
      <c r="HZ410" s="26" t="n"/>
      <c r="IA410" s="26" t="n"/>
      <c r="IB410" s="26" t="n"/>
      <c r="IC410" s="26" t="n"/>
      <c r="ID410" s="26" t="n"/>
      <c r="IE410" s="26" t="n"/>
      <c r="IF410" s="26" t="n"/>
      <c r="IG410" s="26" t="n"/>
      <c r="IH410" s="26" t="n"/>
      <c r="II410" s="26" t="n"/>
      <c r="IJ410" s="26" t="n"/>
      <c r="IK410" s="26" t="n"/>
      <c r="IL410" s="26" t="n"/>
      <c r="IM410" s="26" t="n"/>
    </row>
    <row r="411" ht="15.75" customHeight="1" s="67">
      <c r="A411" s="37" t="inlineStr">
        <is>
          <t>NEWBORN_LOSS_KILL_REQUIRE_VEL_AGAINST</t>
        </is>
      </c>
      <c r="B411" s="38" t="inlineStr">
        <is>
          <t>0.0</t>
        </is>
      </c>
      <c r="C411" s="38" t="n"/>
      <c r="D411" s="38" t="inlineStr">
        <is>
          <t>AUGMENT, EXIT, GLOBAL_CHECK, REDUCE, STOCKS_EXIT</t>
        </is>
      </c>
      <c r="E411" s="38" t="n"/>
      <c r="F411" s="26" t="n"/>
      <c r="G411" s="38">
        <f>IFERROR(VLOOKUP($A411&amp;"_"&amp;$B411,Results_Deltas!$A$2:$P$15000,5,FALSE),"")</f>
        <v/>
      </c>
      <c r="H411" s="38" t="inlineStr">
        <is>
          <t>Blanket (page end)</t>
        </is>
      </c>
      <c r="I411" s="26" t="n"/>
      <c r="J411" s="26" t="n"/>
      <c r="K411" s="26" t="n"/>
      <c r="L411" s="26" t="inlineStr">
        <is>
          <t>YES</t>
        </is>
      </c>
      <c r="M411" s="26" t="n"/>
      <c r="N411" s="26" t="n"/>
      <c r="O411" s="26" t="n"/>
      <c r="P411" s="26" t="n"/>
      <c r="Q411" s="26" t="n"/>
      <c r="R411" s="26" t="n"/>
      <c r="S411" s="26" t="n"/>
      <c r="T411" s="26" t="n"/>
      <c r="U411" s="26" t="n"/>
      <c r="V411" s="26" t="n"/>
      <c r="W411" s="26" t="n"/>
      <c r="X411" s="26" t="n"/>
      <c r="Y411" s="26" t="n"/>
      <c r="Z411" s="26" t="n"/>
      <c r="AA411" s="26" t="n"/>
      <c r="AB411" s="26" t="n"/>
      <c r="AC411" s="26" t="n"/>
      <c r="AD411" s="26" t="n"/>
      <c r="AE411" s="26" t="n"/>
      <c r="AF411" s="26" t="n"/>
      <c r="AG411" s="26" t="n"/>
      <c r="AH411" s="26" t="n"/>
      <c r="AI411" s="26" t="n"/>
      <c r="AJ411" s="26" t="n"/>
      <c r="AK411" s="26" t="n"/>
      <c r="AL411" s="26" t="n"/>
      <c r="AM411" s="26" t="n"/>
      <c r="AN411" s="26" t="n"/>
      <c r="AO411" s="26" t="n"/>
      <c r="AP411" s="26" t="n"/>
      <c r="AQ411" s="26" t="n"/>
      <c r="AR411" s="26" t="n"/>
      <c r="AS411" s="26" t="n"/>
      <c r="AT411" s="26" t="n"/>
      <c r="AU411" s="26" t="n"/>
      <c r="AV411" s="26" t="n"/>
      <c r="AW411" s="26" t="n"/>
      <c r="AX411" s="26" t="n"/>
      <c r="AY411" s="26" t="n"/>
      <c r="AZ411" s="26" t="n"/>
      <c r="BA411" s="26" t="n"/>
      <c r="BB411" s="26" t="n"/>
      <c r="BC411" s="26" t="n"/>
      <c r="BD411" s="26" t="n"/>
      <c r="BE411" s="26" t="n"/>
      <c r="BF411" s="26" t="n"/>
      <c r="BG411" s="26" t="n"/>
      <c r="BH411" s="26" t="n"/>
      <c r="BI411" s="26" t="n"/>
      <c r="BJ411" s="26" t="n"/>
      <c r="BK411" s="26" t="n"/>
      <c r="BL411" s="26" t="n"/>
      <c r="BM411" s="26" t="n"/>
      <c r="BN411" s="26" t="n"/>
      <c r="BO411" s="26" t="n"/>
      <c r="BP411" s="26" t="n"/>
      <c r="BQ411" s="26" t="n"/>
      <c r="BR411" s="26" t="n"/>
      <c r="BS411" s="26" t="n"/>
      <c r="BT411" s="26" t="n"/>
      <c r="BU411" s="26" t="n"/>
      <c r="BV411" s="26" t="n"/>
      <c r="BW411" s="26" t="n"/>
      <c r="BX411" s="26" t="n"/>
      <c r="BY411" s="26" t="n"/>
      <c r="BZ411" s="26" t="n"/>
      <c r="CA411" s="26" t="n"/>
      <c r="CB411" s="26" t="n"/>
      <c r="CC411" s="26" t="n"/>
      <c r="CD411" s="26" t="n"/>
      <c r="CE411" s="26" t="n"/>
      <c r="CF411" s="26" t="n"/>
      <c r="CG411" s="26" t="n"/>
      <c r="CH411" s="26" t="n"/>
      <c r="CI411" s="26" t="n"/>
      <c r="CJ411" s="26" t="n"/>
      <c r="CK411" s="26" t="n"/>
      <c r="CL411" s="26" t="n"/>
      <c r="CM411" s="26" t="n"/>
      <c r="CN411" s="26" t="n"/>
      <c r="CO411" s="26" t="n"/>
      <c r="CP411" s="26" t="n"/>
      <c r="CQ411" s="26" t="n"/>
      <c r="CR411" s="26" t="n"/>
      <c r="CS411" s="26" t="n"/>
      <c r="CT411" s="26" t="n"/>
      <c r="CU411" s="26" t="n"/>
      <c r="CV411" s="26" t="n"/>
      <c r="CW411" s="26" t="n"/>
      <c r="CX411" s="26" t="n"/>
      <c r="CY411" s="26" t="n"/>
      <c r="CZ411" s="26" t="n"/>
      <c r="DA411" s="26" t="n"/>
      <c r="DB411" s="26" t="n"/>
      <c r="DC411" s="26" t="n"/>
      <c r="DD411" s="26" t="n"/>
      <c r="DE411" s="26" t="n"/>
      <c r="DF411" s="26" t="n"/>
      <c r="DG411" s="26" t="n"/>
      <c r="DH411" s="26" t="n"/>
      <c r="DI411" s="26" t="n"/>
      <c r="DJ411" s="26" t="n"/>
      <c r="DK411" s="26" t="n"/>
      <c r="DL411" s="26" t="n"/>
      <c r="DM411" s="26" t="n"/>
      <c r="DN411" s="26" t="n"/>
      <c r="DO411" s="26" t="n"/>
      <c r="DP411" s="26" t="n"/>
      <c r="DQ411" s="26" t="n"/>
      <c r="DR411" s="26" t="n"/>
      <c r="DS411" s="26" t="n"/>
      <c r="DT411" s="26" t="n"/>
      <c r="DU411" s="26" t="n"/>
      <c r="DV411" s="26" t="n"/>
      <c r="DW411" s="26" t="n"/>
      <c r="DX411" s="26" t="n"/>
      <c r="DY411" s="26" t="n"/>
      <c r="DZ411" s="26" t="n"/>
      <c r="EA411" s="26" t="n"/>
      <c r="EB411" s="26" t="n"/>
      <c r="EC411" s="26" t="n"/>
      <c r="ED411" s="26" t="n"/>
      <c r="EE411" s="26" t="n"/>
      <c r="EF411" s="26" t="n"/>
      <c r="EG411" s="26" t="n"/>
      <c r="EH411" s="26" t="n"/>
      <c r="EI411" s="26" t="n"/>
      <c r="EJ411" s="26" t="n"/>
      <c r="EK411" s="26" t="n"/>
      <c r="EL411" s="26" t="n"/>
      <c r="EM411" s="26" t="n"/>
      <c r="EN411" s="26" t="n"/>
      <c r="EO411" s="26" t="n"/>
      <c r="EP411" s="26" t="n"/>
      <c r="EQ411" s="26" t="n"/>
      <c r="ER411" s="26" t="n"/>
      <c r="ES411" s="26" t="n"/>
      <c r="ET411" s="26" t="n"/>
      <c r="EU411" s="26" t="n"/>
      <c r="EV411" s="26" t="n"/>
      <c r="EW411" s="26" t="n"/>
      <c r="EX411" s="26" t="n"/>
      <c r="EY411" s="26" t="n"/>
      <c r="EZ411" s="26" t="n"/>
      <c r="FA411" s="26" t="n"/>
      <c r="FB411" s="26" t="n"/>
      <c r="FC411" s="26" t="n"/>
      <c r="FD411" s="26" t="n"/>
      <c r="FE411" s="26" t="n"/>
      <c r="FF411" s="26" t="n"/>
      <c r="FG411" s="26" t="n"/>
      <c r="FH411" s="26" t="n"/>
      <c r="FI411" s="26" t="n"/>
      <c r="FJ411" s="26" t="n"/>
      <c r="FK411" s="26" t="n"/>
      <c r="FL411" s="26" t="n"/>
      <c r="FM411" s="26" t="n"/>
      <c r="FN411" s="26" t="n"/>
      <c r="FO411" s="26" t="n"/>
      <c r="FP411" s="26" t="n"/>
      <c r="FQ411" s="26" t="n"/>
      <c r="FR411" s="26" t="n"/>
      <c r="FS411" s="26" t="n"/>
      <c r="FT411" s="26" t="n"/>
      <c r="FU411" s="26" t="n"/>
      <c r="FV411" s="26" t="n"/>
      <c r="FW411" s="26" t="n"/>
      <c r="FX411" s="26" t="n"/>
      <c r="FY411" s="26" t="n"/>
      <c r="FZ411" s="26" t="n"/>
      <c r="GA411" s="26" t="n"/>
      <c r="GB411" s="26" t="n"/>
      <c r="GC411" s="26" t="n"/>
      <c r="GD411" s="26" t="n"/>
      <c r="GE411" s="26" t="n"/>
      <c r="GF411" s="26" t="n"/>
      <c r="GG411" s="26" t="n"/>
      <c r="GH411" s="26" t="n"/>
      <c r="GI411" s="26" t="n"/>
      <c r="GJ411" s="26" t="n"/>
      <c r="GK411" s="26" t="n"/>
      <c r="GL411" s="26" t="n"/>
      <c r="GM411" s="26" t="n"/>
      <c r="GN411" s="26" t="n"/>
      <c r="GO411" s="26" t="n"/>
      <c r="GP411" s="26" t="n"/>
      <c r="GQ411" s="26" t="n"/>
      <c r="GR411" s="26" t="n"/>
      <c r="GS411" s="26" t="n"/>
      <c r="GT411" s="26" t="n"/>
      <c r="GU411" s="26" t="n"/>
      <c r="GV411" s="26" t="n"/>
      <c r="GW411" s="26" t="n"/>
      <c r="GX411" s="26" t="n"/>
      <c r="GY411" s="26" t="n"/>
      <c r="GZ411" s="26" t="n"/>
      <c r="HA411" s="26" t="n"/>
      <c r="HB411" s="26" t="n"/>
      <c r="HC411" s="26" t="n"/>
      <c r="HD411" s="26" t="n"/>
      <c r="HE411" s="26" t="n"/>
      <c r="HF411" s="26" t="n"/>
      <c r="HG411" s="26" t="n"/>
      <c r="HH411" s="26" t="n"/>
      <c r="HI411" s="26" t="n"/>
      <c r="HJ411" s="26" t="n"/>
      <c r="HK411" s="26" t="n"/>
      <c r="HL411" s="26" t="n"/>
      <c r="HM411" s="26" t="n"/>
      <c r="HN411" s="26" t="n"/>
      <c r="HO411" s="26" t="n"/>
      <c r="HP411" s="26" t="n"/>
      <c r="HQ411" s="26" t="n"/>
      <c r="HR411" s="26" t="n"/>
      <c r="HS411" s="26" t="n"/>
      <c r="HT411" s="26" t="n"/>
      <c r="HU411" s="26" t="n"/>
      <c r="HV411" s="26" t="n"/>
      <c r="HW411" s="26" t="n"/>
      <c r="HX411" s="26" t="n"/>
      <c r="HY411" s="26" t="n"/>
      <c r="HZ411" s="26" t="n"/>
      <c r="IA411" s="26" t="n"/>
      <c r="IB411" s="26" t="n"/>
      <c r="IC411" s="26" t="n"/>
      <c r="ID411" s="26" t="n"/>
      <c r="IE411" s="26" t="n"/>
      <c r="IF411" s="26" t="n"/>
      <c r="IG411" s="26" t="n"/>
      <c r="IH411" s="26" t="n"/>
      <c r="II411" s="26" t="n"/>
      <c r="IJ411" s="26" t="n"/>
      <c r="IK411" s="26" t="n"/>
      <c r="IL411" s="26" t="n"/>
      <c r="IM411" s="26" t="n"/>
    </row>
    <row r="412" ht="15.75" customHeight="1" s="67">
      <c r="A412" s="37" t="inlineStr">
        <is>
          <t>NEWBORN_LOSS_KILL_REQUIRE_VEL_AGAINST</t>
        </is>
      </c>
      <c r="B412" s="38" t="inlineStr">
        <is>
          <t>0.0_ALT</t>
        </is>
      </c>
      <c r="C412" s="38" t="n"/>
      <c r="D412" s="38" t="inlineStr">
        <is>
          <t>AUGMENT, EXIT, GLOBAL_CHECK, REDUCE, STOCKS_EXIT</t>
        </is>
      </c>
      <c r="E412" s="38" t="n"/>
      <c r="F412" s="26" t="n"/>
      <c r="G412" s="38">
        <f>IFERROR(VLOOKUP($A412&amp;"_"&amp;$B412,Results_Deltas!$A$2:$P$15000,5,FALSE),"")</f>
        <v/>
      </c>
      <c r="H412" s="38" t="inlineStr">
        <is>
          <t>Blanket (page end)</t>
        </is>
      </c>
      <c r="I412" s="26" t="n"/>
      <c r="J412" s="26" t="n"/>
      <c r="K412" s="26" t="n"/>
      <c r="L412" s="26" t="inlineStr">
        <is>
          <t>NO</t>
        </is>
      </c>
      <c r="M412" s="26" t="n"/>
      <c r="N412" s="26" t="n"/>
      <c r="O412" s="26" t="n"/>
      <c r="P412" s="26" t="n"/>
      <c r="Q412" s="26" t="n"/>
      <c r="R412" s="26" t="n"/>
      <c r="S412" s="26" t="n"/>
      <c r="T412" s="26" t="n"/>
      <c r="U412" s="26" t="n"/>
      <c r="V412" s="26" t="n"/>
      <c r="W412" s="26" t="n"/>
      <c r="X412" s="26" t="n"/>
      <c r="Y412" s="26" t="n"/>
      <c r="Z412" s="26" t="n"/>
      <c r="AA412" s="26" t="n"/>
      <c r="AB412" s="26" t="n"/>
      <c r="AC412" s="26" t="n"/>
      <c r="AD412" s="26" t="n"/>
      <c r="AE412" s="26" t="n"/>
      <c r="AF412" s="26" t="n"/>
      <c r="AG412" s="26" t="n"/>
      <c r="AH412" s="26" t="n"/>
      <c r="AI412" s="26" t="n"/>
      <c r="AJ412" s="26" t="n"/>
      <c r="AK412" s="26" t="n"/>
      <c r="AL412" s="26" t="n"/>
      <c r="AM412" s="26" t="n"/>
      <c r="AN412" s="26" t="n"/>
      <c r="AO412" s="26" t="n"/>
      <c r="AP412" s="26" t="n"/>
      <c r="AQ412" s="26" t="n"/>
      <c r="AR412" s="26" t="n"/>
      <c r="AS412" s="26" t="n"/>
      <c r="AT412" s="26" t="n"/>
      <c r="AU412" s="26" t="n"/>
      <c r="AV412" s="26" t="n"/>
      <c r="AW412" s="26" t="n"/>
      <c r="AX412" s="26" t="n"/>
      <c r="AY412" s="26" t="n"/>
      <c r="AZ412" s="26" t="n"/>
      <c r="BA412" s="26" t="n"/>
      <c r="BB412" s="26" t="n"/>
      <c r="BC412" s="26" t="n"/>
      <c r="BD412" s="26" t="n"/>
      <c r="BE412" s="26" t="n"/>
      <c r="BF412" s="26" t="n"/>
      <c r="BG412" s="26" t="n"/>
      <c r="BH412" s="26" t="n"/>
      <c r="BI412" s="26" t="n"/>
      <c r="BJ412" s="26" t="n"/>
      <c r="BK412" s="26" t="n"/>
      <c r="BL412" s="26" t="n"/>
      <c r="BM412" s="26" t="n"/>
      <c r="BN412" s="26" t="n"/>
      <c r="BO412" s="26" t="n"/>
      <c r="BP412" s="26" t="n"/>
      <c r="BQ412" s="26" t="n"/>
      <c r="BR412" s="26" t="n"/>
      <c r="BS412" s="26" t="n"/>
      <c r="BT412" s="26" t="n"/>
      <c r="BU412" s="26" t="n"/>
      <c r="BV412" s="26" t="n"/>
      <c r="BW412" s="26" t="n"/>
      <c r="BX412" s="26" t="n"/>
      <c r="BY412" s="26" t="n"/>
      <c r="BZ412" s="26" t="n"/>
      <c r="CA412" s="26" t="n"/>
      <c r="CB412" s="26" t="n"/>
      <c r="CC412" s="26" t="n"/>
      <c r="CD412" s="26" t="n"/>
      <c r="CE412" s="26" t="n"/>
      <c r="CF412" s="26" t="n"/>
      <c r="CG412" s="26" t="n"/>
      <c r="CH412" s="26" t="n"/>
      <c r="CI412" s="26" t="n"/>
      <c r="CJ412" s="26" t="n"/>
      <c r="CK412" s="26" t="n"/>
      <c r="CL412" s="26" t="n"/>
      <c r="CM412" s="26" t="n"/>
      <c r="CN412" s="26" t="n"/>
      <c r="CO412" s="26" t="n"/>
      <c r="CP412" s="26" t="n"/>
      <c r="CQ412" s="26" t="n"/>
      <c r="CR412" s="26" t="n"/>
      <c r="CS412" s="26" t="n"/>
      <c r="CT412" s="26" t="n"/>
      <c r="CU412" s="26" t="n"/>
      <c r="CV412" s="26" t="n"/>
      <c r="CW412" s="26" t="n"/>
      <c r="CX412" s="26" t="n"/>
      <c r="CY412" s="26" t="n"/>
      <c r="CZ412" s="26" t="n"/>
      <c r="DA412" s="26" t="n"/>
      <c r="DB412" s="26" t="n"/>
      <c r="DC412" s="26" t="n"/>
      <c r="DD412" s="26" t="n"/>
      <c r="DE412" s="26" t="n"/>
      <c r="DF412" s="26" t="n"/>
      <c r="DG412" s="26" t="n"/>
      <c r="DH412" s="26" t="n"/>
      <c r="DI412" s="26" t="n"/>
      <c r="DJ412" s="26" t="n"/>
      <c r="DK412" s="26" t="n"/>
      <c r="DL412" s="26" t="n"/>
      <c r="DM412" s="26" t="n"/>
      <c r="DN412" s="26" t="n"/>
      <c r="DO412" s="26" t="n"/>
      <c r="DP412" s="26" t="n"/>
      <c r="DQ412" s="26" t="n"/>
      <c r="DR412" s="26" t="n"/>
      <c r="DS412" s="26" t="n"/>
      <c r="DT412" s="26" t="n"/>
      <c r="DU412" s="26" t="n"/>
      <c r="DV412" s="26" t="n"/>
      <c r="DW412" s="26" t="n"/>
      <c r="DX412" s="26" t="n"/>
      <c r="DY412" s="26" t="n"/>
      <c r="DZ412" s="26" t="n"/>
      <c r="EA412" s="26" t="n"/>
      <c r="EB412" s="26" t="n"/>
      <c r="EC412" s="26" t="n"/>
      <c r="ED412" s="26" t="n"/>
      <c r="EE412" s="26" t="n"/>
      <c r="EF412" s="26" t="n"/>
      <c r="EG412" s="26" t="n"/>
      <c r="EH412" s="26" t="n"/>
      <c r="EI412" s="26" t="n"/>
      <c r="EJ412" s="26" t="n"/>
      <c r="EK412" s="26" t="n"/>
      <c r="EL412" s="26" t="n"/>
      <c r="EM412" s="26" t="n"/>
      <c r="EN412" s="26" t="n"/>
      <c r="EO412" s="26" t="n"/>
      <c r="EP412" s="26" t="n"/>
      <c r="EQ412" s="26" t="n"/>
      <c r="ER412" s="26" t="n"/>
      <c r="ES412" s="26" t="n"/>
      <c r="ET412" s="26" t="n"/>
      <c r="EU412" s="26" t="n"/>
      <c r="EV412" s="26" t="n"/>
      <c r="EW412" s="26" t="n"/>
      <c r="EX412" s="26" t="n"/>
      <c r="EY412" s="26" t="n"/>
      <c r="EZ412" s="26" t="n"/>
      <c r="FA412" s="26" t="n"/>
      <c r="FB412" s="26" t="n"/>
      <c r="FC412" s="26" t="n"/>
      <c r="FD412" s="26" t="n"/>
      <c r="FE412" s="26" t="n"/>
      <c r="FF412" s="26" t="n"/>
      <c r="FG412" s="26" t="n"/>
      <c r="FH412" s="26" t="n"/>
      <c r="FI412" s="26" t="n"/>
      <c r="FJ412" s="26" t="n"/>
      <c r="FK412" s="26" t="n"/>
      <c r="FL412" s="26" t="n"/>
      <c r="FM412" s="26" t="n"/>
      <c r="FN412" s="26" t="n"/>
      <c r="FO412" s="26" t="n"/>
      <c r="FP412" s="26" t="n"/>
      <c r="FQ412" s="26" t="n"/>
      <c r="FR412" s="26" t="n"/>
      <c r="FS412" s="26" t="n"/>
      <c r="FT412" s="26" t="n"/>
      <c r="FU412" s="26" t="n"/>
      <c r="FV412" s="26" t="n"/>
      <c r="FW412" s="26" t="n"/>
      <c r="FX412" s="26" t="n"/>
      <c r="FY412" s="26" t="n"/>
      <c r="FZ412" s="26" t="n"/>
      <c r="GA412" s="26" t="n"/>
      <c r="GB412" s="26" t="n"/>
      <c r="GC412" s="26" t="n"/>
      <c r="GD412" s="26" t="n"/>
      <c r="GE412" s="26" t="n"/>
      <c r="GF412" s="26" t="n"/>
      <c r="GG412" s="26" t="n"/>
      <c r="GH412" s="26" t="n"/>
      <c r="GI412" s="26" t="n"/>
      <c r="GJ412" s="26" t="n"/>
      <c r="GK412" s="26" t="n"/>
      <c r="GL412" s="26" t="n"/>
      <c r="GM412" s="26" t="n"/>
      <c r="GN412" s="26" t="n"/>
      <c r="GO412" s="26" t="n"/>
      <c r="GP412" s="26" t="n"/>
      <c r="GQ412" s="26" t="n"/>
      <c r="GR412" s="26" t="n"/>
      <c r="GS412" s="26" t="n"/>
      <c r="GT412" s="26" t="n"/>
      <c r="GU412" s="26" t="n"/>
      <c r="GV412" s="26" t="n"/>
      <c r="GW412" s="26" t="n"/>
      <c r="GX412" s="26" t="n"/>
      <c r="GY412" s="26" t="n"/>
      <c r="GZ412" s="26" t="n"/>
      <c r="HA412" s="26" t="n"/>
      <c r="HB412" s="26" t="n"/>
      <c r="HC412" s="26" t="n"/>
      <c r="HD412" s="26" t="n"/>
      <c r="HE412" s="26" t="n"/>
      <c r="HF412" s="26" t="n"/>
      <c r="HG412" s="26" t="n"/>
      <c r="HH412" s="26" t="n"/>
      <c r="HI412" s="26" t="n"/>
      <c r="HJ412" s="26" t="n"/>
      <c r="HK412" s="26" t="n"/>
      <c r="HL412" s="26" t="n"/>
      <c r="HM412" s="26" t="n"/>
      <c r="HN412" s="26" t="n"/>
      <c r="HO412" s="26" t="n"/>
      <c r="HP412" s="26" t="n"/>
      <c r="HQ412" s="26" t="n"/>
      <c r="HR412" s="26" t="n"/>
      <c r="HS412" s="26" t="n"/>
      <c r="HT412" s="26" t="n"/>
      <c r="HU412" s="26" t="n"/>
      <c r="HV412" s="26" t="n"/>
      <c r="HW412" s="26" t="n"/>
      <c r="HX412" s="26" t="n"/>
      <c r="HY412" s="26" t="n"/>
      <c r="HZ412" s="26" t="n"/>
      <c r="IA412" s="26" t="n"/>
      <c r="IB412" s="26" t="n"/>
      <c r="IC412" s="26" t="n"/>
      <c r="ID412" s="26" t="n"/>
      <c r="IE412" s="26" t="n"/>
      <c r="IF412" s="26" t="n"/>
      <c r="IG412" s="26" t="n"/>
      <c r="IH412" s="26" t="n"/>
      <c r="II412" s="26" t="n"/>
      <c r="IJ412" s="26" t="n"/>
      <c r="IK412" s="26" t="n"/>
      <c r="IL412" s="26" t="n"/>
      <c r="IM412" s="26" t="n"/>
    </row>
    <row r="413" ht="15.75" customHeight="1" s="67">
      <c r="A413" s="37" t="inlineStr">
        <is>
          <t>NEW_POSITION_MAX_LOSS_THRESHOLD</t>
        </is>
      </c>
      <c r="B413" s="38" t="inlineStr">
        <is>
          <t>0</t>
        </is>
      </c>
      <c r="C413" s="38" t="n"/>
      <c r="D413" s="38" t="inlineStr">
        <is>
          <t>AUGMENT, EXIT, GLOBAL_CHECK, REDUCE, STOCKS_EXIT</t>
        </is>
      </c>
      <c r="E413" s="38" t="n"/>
      <c r="F413" s="26" t="n"/>
      <c r="G413" s="38">
        <f>IFERROR(VLOOKUP($A413&amp;"_"&amp;$B413,Results_Deltas!$A$2:$P$15000,5,FALSE),"")</f>
        <v/>
      </c>
      <c r="H413" s="38" t="inlineStr">
        <is>
          <t>Blanket (page end)</t>
        </is>
      </c>
      <c r="I413" s="26" t="n"/>
      <c r="J413" s="26" t="n"/>
      <c r="K413" s="26" t="n"/>
      <c r="L413" s="26" t="inlineStr">
        <is>
          <t>NO</t>
        </is>
      </c>
      <c r="M413" s="26" t="n"/>
      <c r="N413" s="26" t="n"/>
      <c r="O413" s="26" t="n"/>
      <c r="P413" s="26" t="n"/>
      <c r="Q413" s="26" t="n"/>
      <c r="R413" s="26" t="n"/>
      <c r="S413" s="26" t="n"/>
      <c r="T413" s="26" t="n"/>
      <c r="U413" s="26" t="n"/>
      <c r="V413" s="26" t="n"/>
      <c r="W413" s="26" t="n"/>
      <c r="X413" s="26" t="n"/>
      <c r="Y413" s="26" t="n"/>
      <c r="Z413" s="26" t="n"/>
      <c r="AA413" s="26" t="n"/>
      <c r="AB413" s="26" t="n"/>
      <c r="AC413" s="26" t="n"/>
      <c r="AD413" s="26" t="n"/>
      <c r="AE413" s="26" t="n"/>
      <c r="AF413" s="26" t="n"/>
      <c r="AG413" s="26" t="n"/>
      <c r="AH413" s="26" t="n"/>
      <c r="AI413" s="26" t="n"/>
      <c r="AJ413" s="26" t="n"/>
      <c r="AK413" s="26" t="n"/>
      <c r="AL413" s="26" t="n"/>
      <c r="AM413" s="26" t="n"/>
      <c r="AN413" s="26" t="n"/>
      <c r="AO413" s="26" t="n"/>
      <c r="AP413" s="26" t="n"/>
      <c r="AQ413" s="26" t="n"/>
      <c r="AR413" s="26" t="n"/>
      <c r="AS413" s="26" t="n"/>
      <c r="AT413" s="26" t="n"/>
      <c r="AU413" s="26" t="n"/>
      <c r="AV413" s="26" t="n"/>
      <c r="AW413" s="26" t="n"/>
      <c r="AX413" s="26" t="n"/>
      <c r="AY413" s="26" t="n"/>
      <c r="AZ413" s="26" t="n"/>
      <c r="BA413" s="26" t="n"/>
      <c r="BB413" s="26" t="n"/>
      <c r="BC413" s="26" t="n"/>
      <c r="BD413" s="26" t="n"/>
      <c r="BE413" s="26" t="n"/>
      <c r="BF413" s="26" t="n"/>
      <c r="BG413" s="26" t="n"/>
      <c r="BH413" s="26" t="n"/>
      <c r="BI413" s="26" t="n"/>
      <c r="BJ413" s="26" t="n"/>
      <c r="BK413" s="26" t="n"/>
      <c r="BL413" s="26" t="n"/>
      <c r="BM413" s="26" t="n"/>
      <c r="BN413" s="26" t="n"/>
      <c r="BO413" s="26" t="n"/>
      <c r="BP413" s="26" t="n"/>
      <c r="BQ413" s="26" t="n"/>
      <c r="BR413" s="26" t="n"/>
      <c r="BS413" s="26" t="n"/>
      <c r="BT413" s="26" t="n"/>
      <c r="BU413" s="26" t="n"/>
      <c r="BV413" s="26" t="n"/>
      <c r="BW413" s="26" t="n"/>
      <c r="BX413" s="26" t="n"/>
      <c r="BY413" s="26" t="n"/>
      <c r="BZ413" s="26" t="n"/>
      <c r="CA413" s="26" t="n"/>
      <c r="CB413" s="26" t="n"/>
      <c r="CC413" s="26" t="n"/>
      <c r="CD413" s="26" t="n"/>
      <c r="CE413" s="26" t="n"/>
      <c r="CF413" s="26" t="n"/>
      <c r="CG413" s="26" t="n"/>
      <c r="CH413" s="26" t="n"/>
      <c r="CI413" s="26" t="n"/>
      <c r="CJ413" s="26" t="n"/>
      <c r="CK413" s="26" t="n"/>
      <c r="CL413" s="26" t="n"/>
      <c r="CM413" s="26" t="n"/>
      <c r="CN413" s="26" t="n"/>
      <c r="CO413" s="26" t="n"/>
      <c r="CP413" s="26" t="n"/>
      <c r="CQ413" s="26" t="n"/>
      <c r="CR413" s="26" t="n"/>
      <c r="CS413" s="26" t="n"/>
      <c r="CT413" s="26" t="n"/>
      <c r="CU413" s="26" t="n"/>
      <c r="CV413" s="26" t="n"/>
      <c r="CW413" s="26" t="n"/>
      <c r="CX413" s="26" t="n"/>
      <c r="CY413" s="26" t="n"/>
      <c r="CZ413" s="26" t="n"/>
      <c r="DA413" s="26" t="n"/>
      <c r="DB413" s="26" t="n"/>
      <c r="DC413" s="26" t="n"/>
      <c r="DD413" s="26" t="n"/>
      <c r="DE413" s="26" t="n"/>
      <c r="DF413" s="26" t="n"/>
      <c r="DG413" s="26" t="n"/>
      <c r="DH413" s="26" t="n"/>
      <c r="DI413" s="26" t="n"/>
      <c r="DJ413" s="26" t="n"/>
      <c r="DK413" s="26" t="n"/>
      <c r="DL413" s="26" t="n"/>
      <c r="DM413" s="26" t="n"/>
      <c r="DN413" s="26" t="n"/>
      <c r="DO413" s="26" t="n"/>
      <c r="DP413" s="26" t="n"/>
      <c r="DQ413" s="26" t="n"/>
      <c r="DR413" s="26" t="n"/>
      <c r="DS413" s="26" t="n"/>
      <c r="DT413" s="26" t="n"/>
      <c r="DU413" s="26" t="n"/>
      <c r="DV413" s="26" t="n"/>
      <c r="DW413" s="26" t="n"/>
      <c r="DX413" s="26" t="n"/>
      <c r="DY413" s="26" t="n"/>
      <c r="DZ413" s="26" t="n"/>
      <c r="EA413" s="26" t="n"/>
      <c r="EB413" s="26" t="n"/>
      <c r="EC413" s="26" t="n"/>
      <c r="ED413" s="26" t="n"/>
      <c r="EE413" s="26" t="n"/>
      <c r="EF413" s="26" t="n"/>
      <c r="EG413" s="26" t="n"/>
      <c r="EH413" s="26" t="n"/>
      <c r="EI413" s="26" t="n"/>
      <c r="EJ413" s="26" t="n"/>
      <c r="EK413" s="26" t="n"/>
      <c r="EL413" s="26" t="n"/>
      <c r="EM413" s="26" t="n"/>
      <c r="EN413" s="26" t="n"/>
      <c r="EO413" s="26" t="n"/>
      <c r="EP413" s="26" t="n"/>
      <c r="EQ413" s="26" t="n"/>
      <c r="ER413" s="26" t="n"/>
      <c r="ES413" s="26" t="n"/>
      <c r="ET413" s="26" t="n"/>
      <c r="EU413" s="26" t="n"/>
      <c r="EV413" s="26" t="n"/>
      <c r="EW413" s="26" t="n"/>
      <c r="EX413" s="26" t="n"/>
      <c r="EY413" s="26" t="n"/>
      <c r="EZ413" s="26" t="n"/>
      <c r="FA413" s="26" t="n"/>
      <c r="FB413" s="26" t="n"/>
      <c r="FC413" s="26" t="n"/>
      <c r="FD413" s="26" t="n"/>
      <c r="FE413" s="26" t="n"/>
      <c r="FF413" s="26" t="n"/>
      <c r="FG413" s="26" t="n"/>
      <c r="FH413" s="26" t="n"/>
      <c r="FI413" s="26" t="n"/>
      <c r="FJ413" s="26" t="n"/>
      <c r="FK413" s="26" t="n"/>
      <c r="FL413" s="26" t="n"/>
      <c r="FM413" s="26" t="n"/>
      <c r="FN413" s="26" t="n"/>
      <c r="FO413" s="26" t="n"/>
      <c r="FP413" s="26" t="n"/>
      <c r="FQ413" s="26" t="n"/>
      <c r="FR413" s="26" t="n"/>
      <c r="FS413" s="26" t="n"/>
      <c r="FT413" s="26" t="n"/>
      <c r="FU413" s="26" t="n"/>
      <c r="FV413" s="26" t="n"/>
      <c r="FW413" s="26" t="n"/>
      <c r="FX413" s="26" t="n"/>
      <c r="FY413" s="26" t="n"/>
      <c r="FZ413" s="26" t="n"/>
      <c r="GA413" s="26" t="n"/>
      <c r="GB413" s="26" t="n"/>
      <c r="GC413" s="26" t="n"/>
      <c r="GD413" s="26" t="n"/>
      <c r="GE413" s="26" t="n"/>
      <c r="GF413" s="26" t="n"/>
      <c r="GG413" s="26" t="n"/>
      <c r="GH413" s="26" t="n"/>
      <c r="GI413" s="26" t="n"/>
      <c r="GJ413" s="26" t="n"/>
      <c r="GK413" s="26" t="n"/>
      <c r="GL413" s="26" t="n"/>
      <c r="GM413" s="26" t="n"/>
      <c r="GN413" s="26" t="n"/>
      <c r="GO413" s="26" t="n"/>
      <c r="GP413" s="26" t="n"/>
      <c r="GQ413" s="26" t="n"/>
      <c r="GR413" s="26" t="n"/>
      <c r="GS413" s="26" t="n"/>
      <c r="GT413" s="26" t="n"/>
      <c r="GU413" s="26" t="n"/>
      <c r="GV413" s="26" t="n"/>
      <c r="GW413" s="26" t="n"/>
      <c r="GX413" s="26" t="n"/>
      <c r="GY413" s="26" t="n"/>
      <c r="GZ413" s="26" t="n"/>
      <c r="HA413" s="26" t="n"/>
      <c r="HB413" s="26" t="n"/>
      <c r="HC413" s="26" t="n"/>
      <c r="HD413" s="26" t="n"/>
      <c r="HE413" s="26" t="n"/>
      <c r="HF413" s="26" t="n"/>
      <c r="HG413" s="26" t="n"/>
      <c r="HH413" s="26" t="n"/>
      <c r="HI413" s="26" t="n"/>
      <c r="HJ413" s="26" t="n"/>
      <c r="HK413" s="26" t="n"/>
      <c r="HL413" s="26" t="n"/>
      <c r="HM413" s="26" t="n"/>
      <c r="HN413" s="26" t="n"/>
      <c r="HO413" s="26" t="n"/>
      <c r="HP413" s="26" t="n"/>
      <c r="HQ413" s="26" t="n"/>
      <c r="HR413" s="26" t="n"/>
      <c r="HS413" s="26" t="n"/>
      <c r="HT413" s="26" t="n"/>
      <c r="HU413" s="26" t="n"/>
      <c r="HV413" s="26" t="n"/>
      <c r="HW413" s="26" t="n"/>
      <c r="HX413" s="26" t="n"/>
      <c r="HY413" s="26" t="n"/>
      <c r="HZ413" s="26" t="n"/>
      <c r="IA413" s="26" t="n"/>
      <c r="IB413" s="26" t="n"/>
      <c r="IC413" s="26" t="n"/>
      <c r="ID413" s="26" t="n"/>
      <c r="IE413" s="26" t="n"/>
      <c r="IF413" s="26" t="n"/>
      <c r="IG413" s="26" t="n"/>
      <c r="IH413" s="26" t="n"/>
      <c r="II413" s="26" t="n"/>
      <c r="IJ413" s="26" t="n"/>
      <c r="IK413" s="26" t="n"/>
      <c r="IL413" s="26" t="n"/>
      <c r="IM413" s="26" t="n"/>
    </row>
    <row r="414" ht="15.75" customHeight="1" s="67">
      <c r="A414" s="37" t="inlineStr">
        <is>
          <t>NEW_POSITION_MAX_LOSS_THRESHOLD</t>
        </is>
      </c>
      <c r="B414" s="38" t="inlineStr">
        <is>
          <t>2.0</t>
        </is>
      </c>
      <c r="C414" s="38" t="n"/>
      <c r="D414" s="38" t="inlineStr">
        <is>
          <t>AUGMENT, EXIT, GLOBAL_CHECK, REDUCE, STOCKS_EXIT</t>
        </is>
      </c>
      <c r="E414" s="38" t="n"/>
      <c r="F414" s="26" t="n"/>
      <c r="G414" s="38">
        <f>IFERROR(VLOOKUP($A414&amp;"_"&amp;$B414,Results_Deltas!$A$2:$P$15000,5,FALSE),"")</f>
        <v/>
      </c>
      <c r="H414" s="38" t="inlineStr">
        <is>
          <t>Blanket (page end)</t>
        </is>
      </c>
      <c r="I414" s="26" t="n"/>
      <c r="J414" s="26" t="n"/>
      <c r="K414" s="26" t="n"/>
      <c r="L414" s="26" t="inlineStr">
        <is>
          <t>NO</t>
        </is>
      </c>
      <c r="M414" s="26" t="n"/>
      <c r="N414" s="26" t="n"/>
      <c r="O414" s="26" t="n"/>
      <c r="P414" s="26" t="n"/>
      <c r="Q414" s="26" t="n"/>
      <c r="R414" s="26" t="n"/>
      <c r="S414" s="26" t="n"/>
      <c r="T414" s="26" t="n"/>
      <c r="U414" s="26" t="n"/>
      <c r="V414" s="26" t="n"/>
      <c r="W414" s="26" t="n"/>
      <c r="X414" s="26" t="n"/>
      <c r="Y414" s="26" t="n"/>
      <c r="Z414" s="26" t="n"/>
      <c r="AA414" s="26" t="n"/>
      <c r="AB414" s="26" t="n"/>
      <c r="AC414" s="26" t="n"/>
      <c r="AD414" s="26" t="n"/>
      <c r="AE414" s="26" t="n"/>
      <c r="AF414" s="26" t="n"/>
      <c r="AG414" s="26" t="n"/>
      <c r="AH414" s="26" t="n"/>
      <c r="AI414" s="26" t="n"/>
      <c r="AJ414" s="26" t="n"/>
      <c r="AK414" s="26" t="n"/>
      <c r="AL414" s="26" t="n"/>
      <c r="AM414" s="26" t="n"/>
      <c r="AN414" s="26" t="n"/>
      <c r="AO414" s="26" t="n"/>
      <c r="AP414" s="26" t="n"/>
      <c r="AQ414" s="26" t="n"/>
      <c r="AR414" s="26" t="n"/>
      <c r="AS414" s="26" t="n"/>
      <c r="AT414" s="26" t="n"/>
      <c r="AU414" s="26" t="n"/>
      <c r="AV414" s="26" t="n"/>
      <c r="AW414" s="26" t="n"/>
      <c r="AX414" s="26" t="n"/>
      <c r="AY414" s="26" t="n"/>
      <c r="AZ414" s="26" t="n"/>
      <c r="BA414" s="26" t="n"/>
      <c r="BB414" s="26" t="n"/>
      <c r="BC414" s="26" t="n"/>
      <c r="BD414" s="26" t="n"/>
      <c r="BE414" s="26" t="n"/>
      <c r="BF414" s="26" t="n"/>
      <c r="BG414" s="26" t="n"/>
      <c r="BH414" s="26" t="n"/>
      <c r="BI414" s="26" t="n"/>
      <c r="BJ414" s="26" t="n"/>
      <c r="BK414" s="26" t="n"/>
      <c r="BL414" s="26" t="n"/>
      <c r="BM414" s="26" t="n"/>
      <c r="BN414" s="26" t="n"/>
      <c r="BO414" s="26" t="n"/>
      <c r="BP414" s="26" t="n"/>
      <c r="BQ414" s="26" t="n"/>
      <c r="BR414" s="26" t="n"/>
      <c r="BS414" s="26" t="n"/>
      <c r="BT414" s="26" t="n"/>
      <c r="BU414" s="26" t="n"/>
      <c r="BV414" s="26" t="n"/>
      <c r="BW414" s="26" t="n"/>
      <c r="BX414" s="26" t="n"/>
      <c r="BY414" s="26" t="n"/>
      <c r="BZ414" s="26" t="n"/>
      <c r="CA414" s="26" t="n"/>
      <c r="CB414" s="26" t="n"/>
      <c r="CC414" s="26" t="n"/>
      <c r="CD414" s="26" t="n"/>
      <c r="CE414" s="26" t="n"/>
      <c r="CF414" s="26" t="n"/>
      <c r="CG414" s="26" t="n"/>
      <c r="CH414" s="26" t="n"/>
      <c r="CI414" s="26" t="n"/>
      <c r="CJ414" s="26" t="n"/>
      <c r="CK414" s="26" t="n"/>
      <c r="CL414" s="26" t="n"/>
      <c r="CM414" s="26" t="n"/>
      <c r="CN414" s="26" t="n"/>
      <c r="CO414" s="26" t="n"/>
      <c r="CP414" s="26" t="n"/>
      <c r="CQ414" s="26" t="n"/>
      <c r="CR414" s="26" t="n"/>
      <c r="CS414" s="26" t="n"/>
      <c r="CT414" s="26" t="n"/>
      <c r="CU414" s="26" t="n"/>
      <c r="CV414" s="26" t="n"/>
      <c r="CW414" s="26" t="n"/>
      <c r="CX414" s="26" t="n"/>
      <c r="CY414" s="26" t="n"/>
      <c r="CZ414" s="26" t="n"/>
      <c r="DA414" s="26" t="n"/>
      <c r="DB414" s="26" t="n"/>
      <c r="DC414" s="26" t="n"/>
      <c r="DD414" s="26" t="n"/>
      <c r="DE414" s="26" t="n"/>
      <c r="DF414" s="26" t="n"/>
      <c r="DG414" s="26" t="n"/>
      <c r="DH414" s="26" t="n"/>
      <c r="DI414" s="26" t="n"/>
      <c r="DJ414" s="26" t="n"/>
      <c r="DK414" s="26" t="n"/>
      <c r="DL414" s="26" t="n"/>
      <c r="DM414" s="26" t="n"/>
      <c r="DN414" s="26" t="n"/>
      <c r="DO414" s="26" t="n"/>
      <c r="DP414" s="26" t="n"/>
      <c r="DQ414" s="26" t="n"/>
      <c r="DR414" s="26" t="n"/>
      <c r="DS414" s="26" t="n"/>
      <c r="DT414" s="26" t="n"/>
      <c r="DU414" s="26" t="n"/>
      <c r="DV414" s="26" t="n"/>
      <c r="DW414" s="26" t="n"/>
      <c r="DX414" s="26" t="n"/>
      <c r="DY414" s="26" t="n"/>
      <c r="DZ414" s="26" t="n"/>
      <c r="EA414" s="26" t="n"/>
      <c r="EB414" s="26" t="n"/>
      <c r="EC414" s="26" t="n"/>
      <c r="ED414" s="26" t="n"/>
      <c r="EE414" s="26" t="n"/>
      <c r="EF414" s="26" t="n"/>
      <c r="EG414" s="26" t="n"/>
      <c r="EH414" s="26" t="n"/>
      <c r="EI414" s="26" t="n"/>
      <c r="EJ414" s="26" t="n"/>
      <c r="EK414" s="26" t="n"/>
      <c r="EL414" s="26" t="n"/>
      <c r="EM414" s="26" t="n"/>
      <c r="EN414" s="26" t="n"/>
      <c r="EO414" s="26" t="n"/>
      <c r="EP414" s="26" t="n"/>
      <c r="EQ414" s="26" t="n"/>
      <c r="ER414" s="26" t="n"/>
      <c r="ES414" s="26" t="n"/>
      <c r="ET414" s="26" t="n"/>
      <c r="EU414" s="26" t="n"/>
      <c r="EV414" s="26" t="n"/>
      <c r="EW414" s="26" t="n"/>
      <c r="EX414" s="26" t="n"/>
      <c r="EY414" s="26" t="n"/>
      <c r="EZ414" s="26" t="n"/>
      <c r="FA414" s="26" t="n"/>
      <c r="FB414" s="26" t="n"/>
      <c r="FC414" s="26" t="n"/>
      <c r="FD414" s="26" t="n"/>
      <c r="FE414" s="26" t="n"/>
      <c r="FF414" s="26" t="n"/>
      <c r="FG414" s="26" t="n"/>
      <c r="FH414" s="26" t="n"/>
      <c r="FI414" s="26" t="n"/>
      <c r="FJ414" s="26" t="n"/>
      <c r="FK414" s="26" t="n"/>
      <c r="FL414" s="26" t="n"/>
      <c r="FM414" s="26" t="n"/>
      <c r="FN414" s="26" t="n"/>
      <c r="FO414" s="26" t="n"/>
      <c r="FP414" s="26" t="n"/>
      <c r="FQ414" s="26" t="n"/>
      <c r="FR414" s="26" t="n"/>
      <c r="FS414" s="26" t="n"/>
      <c r="FT414" s="26" t="n"/>
      <c r="FU414" s="26" t="n"/>
      <c r="FV414" s="26" t="n"/>
      <c r="FW414" s="26" t="n"/>
      <c r="FX414" s="26" t="n"/>
      <c r="FY414" s="26" t="n"/>
      <c r="FZ414" s="26" t="n"/>
      <c r="GA414" s="26" t="n"/>
      <c r="GB414" s="26" t="n"/>
      <c r="GC414" s="26" t="n"/>
      <c r="GD414" s="26" t="n"/>
      <c r="GE414" s="26" t="n"/>
      <c r="GF414" s="26" t="n"/>
      <c r="GG414" s="26" t="n"/>
      <c r="GH414" s="26" t="n"/>
      <c r="GI414" s="26" t="n"/>
      <c r="GJ414" s="26" t="n"/>
      <c r="GK414" s="26" t="n"/>
      <c r="GL414" s="26" t="n"/>
      <c r="GM414" s="26" t="n"/>
      <c r="GN414" s="26" t="n"/>
      <c r="GO414" s="26" t="n"/>
      <c r="GP414" s="26" t="n"/>
      <c r="GQ414" s="26" t="n"/>
      <c r="GR414" s="26" t="n"/>
      <c r="GS414" s="26" t="n"/>
      <c r="GT414" s="26" t="n"/>
      <c r="GU414" s="26" t="n"/>
      <c r="GV414" s="26" t="n"/>
      <c r="GW414" s="26" t="n"/>
      <c r="GX414" s="26" t="n"/>
      <c r="GY414" s="26" t="n"/>
      <c r="GZ414" s="26" t="n"/>
      <c r="HA414" s="26" t="n"/>
      <c r="HB414" s="26" t="n"/>
      <c r="HC414" s="26" t="n"/>
      <c r="HD414" s="26" t="n"/>
      <c r="HE414" s="26" t="n"/>
      <c r="HF414" s="26" t="n"/>
      <c r="HG414" s="26" t="n"/>
      <c r="HH414" s="26" t="n"/>
      <c r="HI414" s="26" t="n"/>
      <c r="HJ414" s="26" t="n"/>
      <c r="HK414" s="26" t="n"/>
      <c r="HL414" s="26" t="n"/>
      <c r="HM414" s="26" t="n"/>
      <c r="HN414" s="26" t="n"/>
      <c r="HO414" s="26" t="n"/>
      <c r="HP414" s="26" t="n"/>
      <c r="HQ414" s="26" t="n"/>
      <c r="HR414" s="26" t="n"/>
      <c r="HS414" s="26" t="n"/>
      <c r="HT414" s="26" t="n"/>
      <c r="HU414" s="26" t="n"/>
      <c r="HV414" s="26" t="n"/>
      <c r="HW414" s="26" t="n"/>
      <c r="HX414" s="26" t="n"/>
      <c r="HY414" s="26" t="n"/>
      <c r="HZ414" s="26" t="n"/>
      <c r="IA414" s="26" t="n"/>
      <c r="IB414" s="26" t="n"/>
      <c r="IC414" s="26" t="n"/>
      <c r="ID414" s="26" t="n"/>
      <c r="IE414" s="26" t="n"/>
      <c r="IF414" s="26" t="n"/>
      <c r="IG414" s="26" t="n"/>
      <c r="IH414" s="26" t="n"/>
      <c r="II414" s="26" t="n"/>
      <c r="IJ414" s="26" t="n"/>
      <c r="IK414" s="26" t="n"/>
      <c r="IL414" s="26" t="n"/>
      <c r="IM414" s="26" t="n"/>
    </row>
    <row r="415" ht="15.75" customHeight="1" s="67">
      <c r="A415" s="37" t="inlineStr">
        <is>
          <t>NEW_POSITION_MAX_LOSS_THRESHOLD</t>
        </is>
      </c>
      <c r="B415" s="38" t="inlineStr">
        <is>
          <t>1.0</t>
        </is>
      </c>
      <c r="C415" s="38" t="n"/>
      <c r="D415" s="38" t="inlineStr">
        <is>
          <t>AUGMENT, EXIT, GLOBAL_CHECK, REDUCE, STOCKS_EXIT</t>
        </is>
      </c>
      <c r="E415" s="38" t="n"/>
      <c r="F415" s="26" t="n"/>
      <c r="G415" s="38">
        <f>IFERROR(VLOOKUP($A415&amp;"_"&amp;$B415,Results_Deltas!$A$2:$P$15000,5,FALSE),"")</f>
        <v/>
      </c>
      <c r="H415" s="38" t="inlineStr">
        <is>
          <t>Blanket (page end)</t>
        </is>
      </c>
      <c r="I415" s="26" t="n"/>
      <c r="J415" s="26" t="n"/>
      <c r="K415" s="26" t="n"/>
      <c r="L415" s="26" t="inlineStr">
        <is>
          <t>NO</t>
        </is>
      </c>
      <c r="M415" s="26" t="n"/>
      <c r="N415" s="26" t="n"/>
      <c r="O415" s="26" t="n"/>
      <c r="P415" s="26" t="n"/>
      <c r="Q415" s="26" t="n"/>
      <c r="R415" s="26" t="n"/>
      <c r="S415" s="26" t="n"/>
      <c r="T415" s="26" t="n"/>
      <c r="U415" s="26" t="n"/>
      <c r="V415" s="26" t="n"/>
      <c r="W415" s="26" t="n"/>
      <c r="X415" s="26" t="n"/>
      <c r="Y415" s="26" t="n"/>
      <c r="Z415" s="26" t="n"/>
      <c r="AA415" s="26" t="n"/>
      <c r="AB415" s="26" t="n"/>
      <c r="AC415" s="26" t="n"/>
      <c r="AD415" s="26" t="n"/>
      <c r="AE415" s="26" t="n"/>
      <c r="AF415" s="26" t="n"/>
      <c r="AG415" s="26" t="n"/>
      <c r="AH415" s="26" t="n"/>
      <c r="AI415" s="26" t="n"/>
      <c r="AJ415" s="26" t="n"/>
      <c r="AK415" s="26" t="n"/>
      <c r="AL415" s="26" t="n"/>
      <c r="AM415" s="26" t="n"/>
      <c r="AN415" s="26" t="n"/>
      <c r="AO415" s="26" t="n"/>
      <c r="AP415" s="26" t="n"/>
      <c r="AQ415" s="26" t="n"/>
      <c r="AR415" s="26" t="n"/>
      <c r="AS415" s="26" t="n"/>
      <c r="AT415" s="26" t="n"/>
      <c r="AU415" s="26" t="n"/>
      <c r="AV415" s="26" t="n"/>
      <c r="AW415" s="26" t="n"/>
      <c r="AX415" s="26" t="n"/>
      <c r="AY415" s="26" t="n"/>
      <c r="AZ415" s="26" t="n"/>
      <c r="BA415" s="26" t="n"/>
      <c r="BB415" s="26" t="n"/>
      <c r="BC415" s="26" t="n"/>
      <c r="BD415" s="26" t="n"/>
      <c r="BE415" s="26" t="n"/>
      <c r="BF415" s="26" t="n"/>
      <c r="BG415" s="26" t="n"/>
      <c r="BH415" s="26" t="n"/>
      <c r="BI415" s="26" t="n"/>
      <c r="BJ415" s="26" t="n"/>
      <c r="BK415" s="26" t="n"/>
      <c r="BL415" s="26" t="n"/>
      <c r="BM415" s="26" t="n"/>
      <c r="BN415" s="26" t="n"/>
      <c r="BO415" s="26" t="n"/>
      <c r="BP415" s="26" t="n"/>
      <c r="BQ415" s="26" t="n"/>
      <c r="BR415" s="26" t="n"/>
      <c r="BS415" s="26" t="n"/>
      <c r="BT415" s="26" t="n"/>
      <c r="BU415" s="26" t="n"/>
      <c r="BV415" s="26" t="n"/>
      <c r="BW415" s="26" t="n"/>
      <c r="BX415" s="26" t="n"/>
      <c r="BY415" s="26" t="n"/>
      <c r="BZ415" s="26" t="n"/>
      <c r="CA415" s="26" t="n"/>
      <c r="CB415" s="26" t="n"/>
      <c r="CC415" s="26" t="n"/>
      <c r="CD415" s="26" t="n"/>
      <c r="CE415" s="26" t="n"/>
      <c r="CF415" s="26" t="n"/>
      <c r="CG415" s="26" t="n"/>
      <c r="CH415" s="26" t="n"/>
      <c r="CI415" s="26" t="n"/>
      <c r="CJ415" s="26" t="n"/>
      <c r="CK415" s="26" t="n"/>
      <c r="CL415" s="26" t="n"/>
      <c r="CM415" s="26" t="n"/>
      <c r="CN415" s="26" t="n"/>
      <c r="CO415" s="26" t="n"/>
      <c r="CP415" s="26" t="n"/>
      <c r="CQ415" s="26" t="n"/>
      <c r="CR415" s="26" t="n"/>
      <c r="CS415" s="26" t="n"/>
      <c r="CT415" s="26" t="n"/>
      <c r="CU415" s="26" t="n"/>
      <c r="CV415" s="26" t="n"/>
      <c r="CW415" s="26" t="n"/>
      <c r="CX415" s="26" t="n"/>
      <c r="CY415" s="26" t="n"/>
      <c r="CZ415" s="26" t="n"/>
      <c r="DA415" s="26" t="n"/>
      <c r="DB415" s="26" t="n"/>
      <c r="DC415" s="26" t="n"/>
      <c r="DD415" s="26" t="n"/>
      <c r="DE415" s="26" t="n"/>
      <c r="DF415" s="26" t="n"/>
      <c r="DG415" s="26" t="n"/>
      <c r="DH415" s="26" t="n"/>
      <c r="DI415" s="26" t="n"/>
      <c r="DJ415" s="26" t="n"/>
      <c r="DK415" s="26" t="n"/>
      <c r="DL415" s="26" t="n"/>
      <c r="DM415" s="26" t="n"/>
      <c r="DN415" s="26" t="n"/>
      <c r="DO415" s="26" t="n"/>
      <c r="DP415" s="26" t="n"/>
      <c r="DQ415" s="26" t="n"/>
      <c r="DR415" s="26" t="n"/>
      <c r="DS415" s="26" t="n"/>
      <c r="DT415" s="26" t="n"/>
      <c r="DU415" s="26" t="n"/>
      <c r="DV415" s="26" t="n"/>
      <c r="DW415" s="26" t="n"/>
      <c r="DX415" s="26" t="n"/>
      <c r="DY415" s="26" t="n"/>
      <c r="DZ415" s="26" t="n"/>
      <c r="EA415" s="26" t="n"/>
      <c r="EB415" s="26" t="n"/>
      <c r="EC415" s="26" t="n"/>
      <c r="ED415" s="26" t="n"/>
      <c r="EE415" s="26" t="n"/>
      <c r="EF415" s="26" t="n"/>
      <c r="EG415" s="26" t="n"/>
      <c r="EH415" s="26" t="n"/>
      <c r="EI415" s="26" t="n"/>
      <c r="EJ415" s="26" t="n"/>
      <c r="EK415" s="26" t="n"/>
      <c r="EL415" s="26" t="n"/>
      <c r="EM415" s="26" t="n"/>
      <c r="EN415" s="26" t="n"/>
      <c r="EO415" s="26" t="n"/>
      <c r="EP415" s="26" t="n"/>
      <c r="EQ415" s="26" t="n"/>
      <c r="ER415" s="26" t="n"/>
      <c r="ES415" s="26" t="n"/>
      <c r="ET415" s="26" t="n"/>
      <c r="EU415" s="26" t="n"/>
      <c r="EV415" s="26" t="n"/>
      <c r="EW415" s="26" t="n"/>
      <c r="EX415" s="26" t="n"/>
      <c r="EY415" s="26" t="n"/>
      <c r="EZ415" s="26" t="n"/>
      <c r="FA415" s="26" t="n"/>
      <c r="FB415" s="26" t="n"/>
      <c r="FC415" s="26" t="n"/>
      <c r="FD415" s="26" t="n"/>
      <c r="FE415" s="26" t="n"/>
      <c r="FF415" s="26" t="n"/>
      <c r="FG415" s="26" t="n"/>
      <c r="FH415" s="26" t="n"/>
      <c r="FI415" s="26" t="n"/>
      <c r="FJ415" s="26" t="n"/>
      <c r="FK415" s="26" t="n"/>
      <c r="FL415" s="26" t="n"/>
      <c r="FM415" s="26" t="n"/>
      <c r="FN415" s="26" t="n"/>
      <c r="FO415" s="26" t="n"/>
      <c r="FP415" s="26" t="n"/>
      <c r="FQ415" s="26" t="n"/>
      <c r="FR415" s="26" t="n"/>
      <c r="FS415" s="26" t="n"/>
      <c r="FT415" s="26" t="n"/>
      <c r="FU415" s="26" t="n"/>
      <c r="FV415" s="26" t="n"/>
      <c r="FW415" s="26" t="n"/>
      <c r="FX415" s="26" t="n"/>
      <c r="FY415" s="26" t="n"/>
      <c r="FZ415" s="26" t="n"/>
      <c r="GA415" s="26" t="n"/>
      <c r="GB415" s="26" t="n"/>
      <c r="GC415" s="26" t="n"/>
      <c r="GD415" s="26" t="n"/>
      <c r="GE415" s="26" t="n"/>
      <c r="GF415" s="26" t="n"/>
      <c r="GG415" s="26" t="n"/>
      <c r="GH415" s="26" t="n"/>
      <c r="GI415" s="26" t="n"/>
      <c r="GJ415" s="26" t="n"/>
      <c r="GK415" s="26" t="n"/>
      <c r="GL415" s="26" t="n"/>
      <c r="GM415" s="26" t="n"/>
      <c r="GN415" s="26" t="n"/>
      <c r="GO415" s="26" t="n"/>
      <c r="GP415" s="26" t="n"/>
      <c r="GQ415" s="26" t="n"/>
      <c r="GR415" s="26" t="n"/>
      <c r="GS415" s="26" t="n"/>
      <c r="GT415" s="26" t="n"/>
      <c r="GU415" s="26" t="n"/>
      <c r="GV415" s="26" t="n"/>
      <c r="GW415" s="26" t="n"/>
      <c r="GX415" s="26" t="n"/>
      <c r="GY415" s="26" t="n"/>
      <c r="GZ415" s="26" t="n"/>
      <c r="HA415" s="26" t="n"/>
      <c r="HB415" s="26" t="n"/>
      <c r="HC415" s="26" t="n"/>
      <c r="HD415" s="26" t="n"/>
      <c r="HE415" s="26" t="n"/>
      <c r="HF415" s="26" t="n"/>
      <c r="HG415" s="26" t="n"/>
      <c r="HH415" s="26" t="n"/>
      <c r="HI415" s="26" t="n"/>
      <c r="HJ415" s="26" t="n"/>
      <c r="HK415" s="26" t="n"/>
      <c r="HL415" s="26" t="n"/>
      <c r="HM415" s="26" t="n"/>
      <c r="HN415" s="26" t="n"/>
      <c r="HO415" s="26" t="n"/>
      <c r="HP415" s="26" t="n"/>
      <c r="HQ415" s="26" t="n"/>
      <c r="HR415" s="26" t="n"/>
      <c r="HS415" s="26" t="n"/>
      <c r="HT415" s="26" t="n"/>
      <c r="HU415" s="26" t="n"/>
      <c r="HV415" s="26" t="n"/>
      <c r="HW415" s="26" t="n"/>
      <c r="HX415" s="26" t="n"/>
      <c r="HY415" s="26" t="n"/>
      <c r="HZ415" s="26" t="n"/>
      <c r="IA415" s="26" t="n"/>
      <c r="IB415" s="26" t="n"/>
      <c r="IC415" s="26" t="n"/>
      <c r="ID415" s="26" t="n"/>
      <c r="IE415" s="26" t="n"/>
      <c r="IF415" s="26" t="n"/>
      <c r="IG415" s="26" t="n"/>
      <c r="IH415" s="26" t="n"/>
      <c r="II415" s="26" t="n"/>
      <c r="IJ415" s="26" t="n"/>
      <c r="IK415" s="26" t="n"/>
      <c r="IL415" s="26" t="n"/>
      <c r="IM415" s="26" t="n"/>
    </row>
    <row r="416" ht="15.75" customHeight="1" s="67">
      <c r="A416" s="37" t="inlineStr">
        <is>
          <t>NEW_POSITION_MAX_LOSS_THRESHOLD</t>
        </is>
      </c>
      <c r="B416" s="38" t="inlineStr">
        <is>
          <t>0.5</t>
        </is>
      </c>
      <c r="C416" s="38" t="n"/>
      <c r="D416" s="38" t="inlineStr">
        <is>
          <t>AUGMENT, EXIT, GLOBAL_CHECK, REDUCE, STOCKS_EXIT</t>
        </is>
      </c>
      <c r="E416" s="38" t="n"/>
      <c r="F416" s="26" t="n"/>
      <c r="G416" s="38">
        <f>IFERROR(VLOOKUP($A416&amp;"_"&amp;$B416,Results_Deltas!$A$2:$P$15000,5,FALSE),"")</f>
        <v/>
      </c>
      <c r="H416" s="38" t="inlineStr">
        <is>
          <t>Blanket (page end)</t>
        </is>
      </c>
      <c r="I416" s="26" t="n"/>
      <c r="J416" s="26" t="n"/>
      <c r="K416" s="26" t="n"/>
      <c r="L416" s="26" t="inlineStr">
        <is>
          <t>NO</t>
        </is>
      </c>
      <c r="M416" s="26" t="n"/>
      <c r="N416" s="26" t="n"/>
      <c r="O416" s="26" t="n"/>
      <c r="P416" s="26" t="n"/>
      <c r="Q416" s="26" t="n"/>
      <c r="R416" s="26" t="n"/>
      <c r="S416" s="26" t="n"/>
      <c r="T416" s="26" t="n"/>
      <c r="U416" s="26" t="n"/>
      <c r="V416" s="26" t="n"/>
      <c r="W416" s="26" t="n"/>
      <c r="X416" s="26" t="n"/>
      <c r="Y416" s="26" t="n"/>
      <c r="Z416" s="26" t="n"/>
      <c r="AA416" s="26" t="n"/>
      <c r="AB416" s="26" t="n"/>
      <c r="AC416" s="26" t="n"/>
      <c r="AD416" s="26" t="n"/>
      <c r="AE416" s="26" t="n"/>
      <c r="AF416" s="26" t="n"/>
      <c r="AG416" s="26" t="n"/>
      <c r="AH416" s="26" t="n"/>
      <c r="AI416" s="26" t="n"/>
      <c r="AJ416" s="26" t="n"/>
      <c r="AK416" s="26" t="n"/>
      <c r="AL416" s="26" t="n"/>
      <c r="AM416" s="26" t="n"/>
      <c r="AN416" s="26" t="n"/>
      <c r="AO416" s="26" t="n"/>
      <c r="AP416" s="26" t="n"/>
      <c r="AQ416" s="26" t="n"/>
      <c r="AR416" s="26" t="n"/>
      <c r="AS416" s="26" t="n"/>
      <c r="AT416" s="26" t="n"/>
      <c r="AU416" s="26" t="n"/>
      <c r="AV416" s="26" t="n"/>
      <c r="AW416" s="26" t="n"/>
      <c r="AX416" s="26" t="n"/>
      <c r="AY416" s="26" t="n"/>
      <c r="AZ416" s="26" t="n"/>
      <c r="BA416" s="26" t="n"/>
      <c r="BB416" s="26" t="n"/>
      <c r="BC416" s="26" t="n"/>
      <c r="BD416" s="26" t="n"/>
      <c r="BE416" s="26" t="n"/>
      <c r="BF416" s="26" t="n"/>
      <c r="BG416" s="26" t="n"/>
      <c r="BH416" s="26" t="n"/>
      <c r="BI416" s="26" t="n"/>
      <c r="BJ416" s="26" t="n"/>
      <c r="BK416" s="26" t="n"/>
      <c r="BL416" s="26" t="n"/>
      <c r="BM416" s="26" t="n"/>
      <c r="BN416" s="26" t="n"/>
      <c r="BO416" s="26" t="n"/>
      <c r="BP416" s="26" t="n"/>
      <c r="BQ416" s="26" t="n"/>
      <c r="BR416" s="26" t="n"/>
      <c r="BS416" s="26" t="n"/>
      <c r="BT416" s="26" t="n"/>
      <c r="BU416" s="26" t="n"/>
      <c r="BV416" s="26" t="n"/>
      <c r="BW416" s="26" t="n"/>
      <c r="BX416" s="26" t="n"/>
      <c r="BY416" s="26" t="n"/>
      <c r="BZ416" s="26" t="n"/>
      <c r="CA416" s="26" t="n"/>
      <c r="CB416" s="26" t="n"/>
      <c r="CC416" s="26" t="n"/>
      <c r="CD416" s="26" t="n"/>
      <c r="CE416" s="26" t="n"/>
      <c r="CF416" s="26" t="n"/>
      <c r="CG416" s="26" t="n"/>
      <c r="CH416" s="26" t="n"/>
      <c r="CI416" s="26" t="n"/>
      <c r="CJ416" s="26" t="n"/>
      <c r="CK416" s="26" t="n"/>
      <c r="CL416" s="26" t="n"/>
      <c r="CM416" s="26" t="n"/>
      <c r="CN416" s="26" t="n"/>
      <c r="CO416" s="26" t="n"/>
      <c r="CP416" s="26" t="n"/>
      <c r="CQ416" s="26" t="n"/>
      <c r="CR416" s="26" t="n"/>
      <c r="CS416" s="26" t="n"/>
      <c r="CT416" s="26" t="n"/>
      <c r="CU416" s="26" t="n"/>
      <c r="CV416" s="26" t="n"/>
      <c r="CW416" s="26" t="n"/>
      <c r="CX416" s="26" t="n"/>
      <c r="CY416" s="26" t="n"/>
      <c r="CZ416" s="26" t="n"/>
      <c r="DA416" s="26" t="n"/>
      <c r="DB416" s="26" t="n"/>
      <c r="DC416" s="26" t="n"/>
      <c r="DD416" s="26" t="n"/>
      <c r="DE416" s="26" t="n"/>
      <c r="DF416" s="26" t="n"/>
      <c r="DG416" s="26" t="n"/>
      <c r="DH416" s="26" t="n"/>
      <c r="DI416" s="26" t="n"/>
      <c r="DJ416" s="26" t="n"/>
      <c r="DK416" s="26" t="n"/>
      <c r="DL416" s="26" t="n"/>
      <c r="DM416" s="26" t="n"/>
      <c r="DN416" s="26" t="n"/>
      <c r="DO416" s="26" t="n"/>
      <c r="DP416" s="26" t="n"/>
      <c r="DQ416" s="26" t="n"/>
      <c r="DR416" s="26" t="n"/>
      <c r="DS416" s="26" t="n"/>
      <c r="DT416" s="26" t="n"/>
      <c r="DU416" s="26" t="n"/>
      <c r="DV416" s="26" t="n"/>
      <c r="DW416" s="26" t="n"/>
      <c r="DX416" s="26" t="n"/>
      <c r="DY416" s="26" t="n"/>
      <c r="DZ416" s="26" t="n"/>
      <c r="EA416" s="26" t="n"/>
      <c r="EB416" s="26" t="n"/>
      <c r="EC416" s="26" t="n"/>
      <c r="ED416" s="26" t="n"/>
      <c r="EE416" s="26" t="n"/>
      <c r="EF416" s="26" t="n"/>
      <c r="EG416" s="26" t="n"/>
      <c r="EH416" s="26" t="n"/>
      <c r="EI416" s="26" t="n"/>
      <c r="EJ416" s="26" t="n"/>
      <c r="EK416" s="26" t="n"/>
      <c r="EL416" s="26" t="n"/>
      <c r="EM416" s="26" t="n"/>
      <c r="EN416" s="26" t="n"/>
      <c r="EO416" s="26" t="n"/>
      <c r="EP416" s="26" t="n"/>
      <c r="EQ416" s="26" t="n"/>
      <c r="ER416" s="26" t="n"/>
      <c r="ES416" s="26" t="n"/>
      <c r="ET416" s="26" t="n"/>
      <c r="EU416" s="26" t="n"/>
      <c r="EV416" s="26" t="n"/>
      <c r="EW416" s="26" t="n"/>
      <c r="EX416" s="26" t="n"/>
      <c r="EY416" s="26" t="n"/>
      <c r="EZ416" s="26" t="n"/>
      <c r="FA416" s="26" t="n"/>
      <c r="FB416" s="26" t="n"/>
      <c r="FC416" s="26" t="n"/>
      <c r="FD416" s="26" t="n"/>
      <c r="FE416" s="26" t="n"/>
      <c r="FF416" s="26" t="n"/>
      <c r="FG416" s="26" t="n"/>
      <c r="FH416" s="26" t="n"/>
      <c r="FI416" s="26" t="n"/>
      <c r="FJ416" s="26" t="n"/>
      <c r="FK416" s="26" t="n"/>
      <c r="FL416" s="26" t="n"/>
      <c r="FM416" s="26" t="n"/>
      <c r="FN416" s="26" t="n"/>
      <c r="FO416" s="26" t="n"/>
      <c r="FP416" s="26" t="n"/>
      <c r="FQ416" s="26" t="n"/>
      <c r="FR416" s="26" t="n"/>
      <c r="FS416" s="26" t="n"/>
      <c r="FT416" s="26" t="n"/>
      <c r="FU416" s="26" t="n"/>
      <c r="FV416" s="26" t="n"/>
      <c r="FW416" s="26" t="n"/>
      <c r="FX416" s="26" t="n"/>
      <c r="FY416" s="26" t="n"/>
      <c r="FZ416" s="26" t="n"/>
      <c r="GA416" s="26" t="n"/>
      <c r="GB416" s="26" t="n"/>
      <c r="GC416" s="26" t="n"/>
      <c r="GD416" s="26" t="n"/>
      <c r="GE416" s="26" t="n"/>
      <c r="GF416" s="26" t="n"/>
      <c r="GG416" s="26" t="n"/>
      <c r="GH416" s="26" t="n"/>
      <c r="GI416" s="26" t="n"/>
      <c r="GJ416" s="26" t="n"/>
      <c r="GK416" s="26" t="n"/>
      <c r="GL416" s="26" t="n"/>
      <c r="GM416" s="26" t="n"/>
      <c r="GN416" s="26" t="n"/>
      <c r="GO416" s="26" t="n"/>
      <c r="GP416" s="26" t="n"/>
      <c r="GQ416" s="26" t="n"/>
      <c r="GR416" s="26" t="n"/>
      <c r="GS416" s="26" t="n"/>
      <c r="GT416" s="26" t="n"/>
      <c r="GU416" s="26" t="n"/>
      <c r="GV416" s="26" t="n"/>
      <c r="GW416" s="26" t="n"/>
      <c r="GX416" s="26" t="n"/>
      <c r="GY416" s="26" t="n"/>
      <c r="GZ416" s="26" t="n"/>
      <c r="HA416" s="26" t="n"/>
      <c r="HB416" s="26" t="n"/>
      <c r="HC416" s="26" t="n"/>
      <c r="HD416" s="26" t="n"/>
      <c r="HE416" s="26" t="n"/>
      <c r="HF416" s="26" t="n"/>
      <c r="HG416" s="26" t="n"/>
      <c r="HH416" s="26" t="n"/>
      <c r="HI416" s="26" t="n"/>
      <c r="HJ416" s="26" t="n"/>
      <c r="HK416" s="26" t="n"/>
      <c r="HL416" s="26" t="n"/>
      <c r="HM416" s="26" t="n"/>
      <c r="HN416" s="26" t="n"/>
      <c r="HO416" s="26" t="n"/>
      <c r="HP416" s="26" t="n"/>
      <c r="HQ416" s="26" t="n"/>
      <c r="HR416" s="26" t="n"/>
      <c r="HS416" s="26" t="n"/>
      <c r="HT416" s="26" t="n"/>
      <c r="HU416" s="26" t="n"/>
      <c r="HV416" s="26" t="n"/>
      <c r="HW416" s="26" t="n"/>
      <c r="HX416" s="26" t="n"/>
      <c r="HY416" s="26" t="n"/>
      <c r="HZ416" s="26" t="n"/>
      <c r="IA416" s="26" t="n"/>
      <c r="IB416" s="26" t="n"/>
      <c r="IC416" s="26" t="n"/>
      <c r="ID416" s="26" t="n"/>
      <c r="IE416" s="26" t="n"/>
      <c r="IF416" s="26" t="n"/>
      <c r="IG416" s="26" t="n"/>
      <c r="IH416" s="26" t="n"/>
      <c r="II416" s="26" t="n"/>
      <c r="IJ416" s="26" t="n"/>
      <c r="IK416" s="26" t="n"/>
      <c r="IL416" s="26" t="n"/>
      <c r="IM416" s="26" t="n"/>
    </row>
    <row r="417" ht="15.75" customHeight="1" s="67">
      <c r="A417" s="37" t="inlineStr">
        <is>
          <t>OI_CONFIRM_ENABLED</t>
        </is>
      </c>
      <c r="B417" s="38" t="inlineStr">
        <is>
          <t>False</t>
        </is>
      </c>
      <c r="C417" s="38" t="n"/>
      <c r="D417" s="38" t="inlineStr">
        <is>
          <t>ENTRY, GLOBAL_CHECK, STOCKS_EXIT</t>
        </is>
      </c>
      <c r="E417" s="38" t="n"/>
      <c r="F417" s="26" t="n"/>
      <c r="G417" s="38">
        <f>IFERROR(VLOOKUP($A417&amp;"_"&amp;$B417,Results_Deltas!$A$2:$P$15000,5,FALSE),"")</f>
        <v/>
      </c>
      <c r="H417" s="38" t="inlineStr">
        <is>
          <t>Blanket (page end)</t>
        </is>
      </c>
      <c r="I417" s="26" t="n"/>
      <c r="J417" s="26" t="n"/>
      <c r="K417" s="26" t="n"/>
      <c r="L417" s="26" t="inlineStr">
        <is>
          <t>NO</t>
        </is>
      </c>
      <c r="M417" s="26" t="n"/>
      <c r="N417" s="26" t="n"/>
      <c r="O417" s="26" t="n"/>
      <c r="P417" s="26" t="n"/>
      <c r="Q417" s="26" t="n"/>
      <c r="R417" s="26" t="n"/>
      <c r="S417" s="26" t="n"/>
      <c r="T417" s="26" t="n"/>
      <c r="U417" s="26" t="n"/>
      <c r="V417" s="26" t="n"/>
      <c r="W417" s="26" t="n"/>
      <c r="X417" s="26" t="n"/>
      <c r="Y417" s="26" t="n"/>
      <c r="Z417" s="26" t="n"/>
      <c r="AA417" s="26" t="n"/>
      <c r="AB417" s="26" t="n"/>
      <c r="AC417" s="26" t="n"/>
      <c r="AD417" s="26" t="n"/>
      <c r="AE417" s="26" t="n"/>
      <c r="AF417" s="26" t="n"/>
      <c r="AG417" s="26" t="n"/>
      <c r="AH417" s="26" t="n"/>
      <c r="AI417" s="26" t="n"/>
      <c r="AJ417" s="26" t="n"/>
      <c r="AK417" s="26" t="n"/>
      <c r="AL417" s="26" t="n"/>
      <c r="AM417" s="26" t="n"/>
      <c r="AN417" s="26" t="n"/>
      <c r="AO417" s="26" t="n"/>
      <c r="AP417" s="26" t="n"/>
      <c r="AQ417" s="26" t="n"/>
      <c r="AR417" s="26" t="n"/>
      <c r="AS417" s="26" t="n"/>
      <c r="AT417" s="26" t="n"/>
      <c r="AU417" s="26" t="n"/>
      <c r="AV417" s="26" t="n"/>
      <c r="AW417" s="26" t="n"/>
      <c r="AX417" s="26" t="n"/>
      <c r="AY417" s="26" t="n"/>
      <c r="AZ417" s="26" t="n"/>
      <c r="BA417" s="26" t="n"/>
      <c r="BB417" s="26" t="n"/>
      <c r="BC417" s="26" t="n"/>
      <c r="BD417" s="26" t="n"/>
      <c r="BE417" s="26" t="n"/>
      <c r="BF417" s="26" t="n"/>
      <c r="BG417" s="26" t="n"/>
      <c r="BH417" s="26" t="n"/>
      <c r="BI417" s="26" t="n"/>
      <c r="BJ417" s="26" t="n"/>
      <c r="BK417" s="26" t="n"/>
      <c r="BL417" s="26" t="n"/>
      <c r="BM417" s="26" t="n"/>
      <c r="BN417" s="26" t="n"/>
      <c r="BO417" s="26" t="n"/>
      <c r="BP417" s="26" t="n"/>
      <c r="BQ417" s="26" t="n"/>
      <c r="BR417" s="26" t="n"/>
      <c r="BS417" s="26" t="n"/>
      <c r="BT417" s="26" t="n"/>
      <c r="BU417" s="26" t="n"/>
      <c r="BV417" s="26" t="n"/>
      <c r="BW417" s="26" t="n"/>
      <c r="BX417" s="26" t="n"/>
      <c r="BY417" s="26" t="n"/>
      <c r="BZ417" s="26" t="n"/>
      <c r="CA417" s="26" t="n"/>
      <c r="CB417" s="26" t="n"/>
      <c r="CC417" s="26" t="n"/>
      <c r="CD417" s="26" t="n"/>
      <c r="CE417" s="26" t="n"/>
      <c r="CF417" s="26" t="n"/>
      <c r="CG417" s="26" t="n"/>
      <c r="CH417" s="26" t="n"/>
      <c r="CI417" s="26" t="n"/>
      <c r="CJ417" s="26" t="n"/>
      <c r="CK417" s="26" t="n"/>
      <c r="CL417" s="26" t="n"/>
      <c r="CM417" s="26" t="n"/>
      <c r="CN417" s="26" t="n"/>
      <c r="CO417" s="26" t="n"/>
      <c r="CP417" s="26" t="n"/>
      <c r="CQ417" s="26" t="n"/>
      <c r="CR417" s="26" t="n"/>
      <c r="CS417" s="26" t="n"/>
      <c r="CT417" s="26" t="n"/>
      <c r="CU417" s="26" t="n"/>
      <c r="CV417" s="26" t="n"/>
      <c r="CW417" s="26" t="n"/>
      <c r="CX417" s="26" t="n"/>
      <c r="CY417" s="26" t="n"/>
      <c r="CZ417" s="26" t="n"/>
      <c r="DA417" s="26" t="n"/>
      <c r="DB417" s="26" t="n"/>
      <c r="DC417" s="26" t="n"/>
      <c r="DD417" s="26" t="n"/>
      <c r="DE417" s="26" t="n"/>
      <c r="DF417" s="26" t="n"/>
      <c r="DG417" s="26" t="n"/>
      <c r="DH417" s="26" t="n"/>
      <c r="DI417" s="26" t="n"/>
      <c r="DJ417" s="26" t="n"/>
      <c r="DK417" s="26" t="n"/>
      <c r="DL417" s="26" t="n"/>
      <c r="DM417" s="26" t="n"/>
      <c r="DN417" s="26" t="n"/>
      <c r="DO417" s="26" t="n"/>
      <c r="DP417" s="26" t="n"/>
      <c r="DQ417" s="26" t="n"/>
      <c r="DR417" s="26" t="n"/>
      <c r="DS417" s="26" t="n"/>
      <c r="DT417" s="26" t="n"/>
      <c r="DU417" s="26" t="n"/>
      <c r="DV417" s="26" t="n"/>
      <c r="DW417" s="26" t="n"/>
      <c r="DX417" s="26" t="n"/>
      <c r="DY417" s="26" t="n"/>
      <c r="DZ417" s="26" t="n"/>
      <c r="EA417" s="26" t="n"/>
      <c r="EB417" s="26" t="n"/>
      <c r="EC417" s="26" t="n"/>
      <c r="ED417" s="26" t="n"/>
      <c r="EE417" s="26" t="n"/>
      <c r="EF417" s="26" t="n"/>
      <c r="EG417" s="26" t="n"/>
      <c r="EH417" s="26" t="n"/>
      <c r="EI417" s="26" t="n"/>
      <c r="EJ417" s="26" t="n"/>
      <c r="EK417" s="26" t="n"/>
      <c r="EL417" s="26" t="n"/>
      <c r="EM417" s="26" t="n"/>
      <c r="EN417" s="26" t="n"/>
      <c r="EO417" s="26" t="n"/>
      <c r="EP417" s="26" t="n"/>
      <c r="EQ417" s="26" t="n"/>
      <c r="ER417" s="26" t="n"/>
      <c r="ES417" s="26" t="n"/>
      <c r="ET417" s="26" t="n"/>
      <c r="EU417" s="26" t="n"/>
      <c r="EV417" s="26" t="n"/>
      <c r="EW417" s="26" t="n"/>
      <c r="EX417" s="26" t="n"/>
      <c r="EY417" s="26" t="n"/>
      <c r="EZ417" s="26" t="n"/>
      <c r="FA417" s="26" t="n"/>
      <c r="FB417" s="26" t="n"/>
      <c r="FC417" s="26" t="n"/>
      <c r="FD417" s="26" t="n"/>
      <c r="FE417" s="26" t="n"/>
      <c r="FF417" s="26" t="n"/>
      <c r="FG417" s="26" t="n"/>
      <c r="FH417" s="26" t="n"/>
      <c r="FI417" s="26" t="n"/>
      <c r="FJ417" s="26" t="n"/>
      <c r="FK417" s="26" t="n"/>
      <c r="FL417" s="26" t="n"/>
      <c r="FM417" s="26" t="n"/>
      <c r="FN417" s="26" t="n"/>
      <c r="FO417" s="26" t="n"/>
      <c r="FP417" s="26" t="n"/>
      <c r="FQ417" s="26" t="n"/>
      <c r="FR417" s="26" t="n"/>
      <c r="FS417" s="26" t="n"/>
      <c r="FT417" s="26" t="n"/>
      <c r="FU417" s="26" t="n"/>
      <c r="FV417" s="26" t="n"/>
      <c r="FW417" s="26" t="n"/>
      <c r="FX417" s="26" t="n"/>
      <c r="FY417" s="26" t="n"/>
      <c r="FZ417" s="26" t="n"/>
      <c r="GA417" s="26" t="n"/>
      <c r="GB417" s="26" t="n"/>
      <c r="GC417" s="26" t="n"/>
      <c r="GD417" s="26" t="n"/>
      <c r="GE417" s="26" t="n"/>
      <c r="GF417" s="26" t="n"/>
      <c r="GG417" s="26" t="n"/>
      <c r="GH417" s="26" t="n"/>
      <c r="GI417" s="26" t="n"/>
      <c r="GJ417" s="26" t="n"/>
      <c r="GK417" s="26" t="n"/>
      <c r="GL417" s="26" t="n"/>
      <c r="GM417" s="26" t="n"/>
      <c r="GN417" s="26" t="n"/>
      <c r="GO417" s="26" t="n"/>
      <c r="GP417" s="26" t="n"/>
      <c r="GQ417" s="26" t="n"/>
      <c r="GR417" s="26" t="n"/>
      <c r="GS417" s="26" t="n"/>
      <c r="GT417" s="26" t="n"/>
      <c r="GU417" s="26" t="n"/>
      <c r="GV417" s="26" t="n"/>
      <c r="GW417" s="26" t="n"/>
      <c r="GX417" s="26" t="n"/>
      <c r="GY417" s="26" t="n"/>
      <c r="GZ417" s="26" t="n"/>
      <c r="HA417" s="26" t="n"/>
      <c r="HB417" s="26" t="n"/>
      <c r="HC417" s="26" t="n"/>
      <c r="HD417" s="26" t="n"/>
      <c r="HE417" s="26" t="n"/>
      <c r="HF417" s="26" t="n"/>
      <c r="HG417" s="26" t="n"/>
      <c r="HH417" s="26" t="n"/>
      <c r="HI417" s="26" t="n"/>
      <c r="HJ417" s="26" t="n"/>
      <c r="HK417" s="26" t="n"/>
      <c r="HL417" s="26" t="n"/>
      <c r="HM417" s="26" t="n"/>
      <c r="HN417" s="26" t="n"/>
      <c r="HO417" s="26" t="n"/>
      <c r="HP417" s="26" t="n"/>
      <c r="HQ417" s="26" t="n"/>
      <c r="HR417" s="26" t="n"/>
      <c r="HS417" s="26" t="n"/>
      <c r="HT417" s="26" t="n"/>
      <c r="HU417" s="26" t="n"/>
      <c r="HV417" s="26" t="n"/>
      <c r="HW417" s="26" t="n"/>
      <c r="HX417" s="26" t="n"/>
      <c r="HY417" s="26" t="n"/>
      <c r="HZ417" s="26" t="n"/>
      <c r="IA417" s="26" t="n"/>
      <c r="IB417" s="26" t="n"/>
      <c r="IC417" s="26" t="n"/>
      <c r="ID417" s="26" t="n"/>
      <c r="IE417" s="26" t="n"/>
      <c r="IF417" s="26" t="n"/>
      <c r="IG417" s="26" t="n"/>
      <c r="IH417" s="26" t="n"/>
      <c r="II417" s="26" t="n"/>
      <c r="IJ417" s="26" t="n"/>
      <c r="IK417" s="26" t="n"/>
      <c r="IL417" s="26" t="n"/>
      <c r="IM417" s="26" t="n"/>
    </row>
    <row r="418" ht="15.75" customHeight="1" s="67">
      <c r="A418" s="39" t="inlineStr">
        <is>
          <t>OI_CONFIRM_ENABLED</t>
        </is>
      </c>
      <c r="B418" s="70" t="b">
        <v>0</v>
      </c>
      <c r="C418" s="38" t="n"/>
      <c r="D418" s="38" t="inlineStr">
        <is>
          <t>ENTRY, GLOBAL_CHECK, STOCKS_EXIT</t>
        </is>
      </c>
      <c r="E418" s="38" t="n"/>
      <c r="F418" s="26" t="n"/>
      <c r="G418" s="38">
        <f>IFERROR(VLOOKUP($A418&amp;"_"&amp;$B418,Results_Deltas!$A$2:$P$15000,5,FALSE),"")</f>
        <v/>
      </c>
      <c r="H418" s="38" t="inlineStr">
        <is>
          <t>Blanket (page end)</t>
        </is>
      </c>
      <c r="I418" s="26" t="n"/>
      <c r="J418" s="26" t="n"/>
      <c r="K418" s="26" t="n"/>
      <c r="L418" s="26" t="inlineStr">
        <is>
          <t>YES</t>
        </is>
      </c>
      <c r="M418" s="26" t="n"/>
      <c r="N418" s="26" t="n"/>
      <c r="O418" s="26" t="n"/>
      <c r="P418" s="26" t="n"/>
      <c r="Q418" s="26" t="n"/>
      <c r="R418" s="26" t="n"/>
      <c r="S418" s="26" t="n"/>
      <c r="T418" s="26" t="n"/>
      <c r="U418" s="26" t="n"/>
      <c r="V418" s="26" t="n"/>
      <c r="W418" s="26" t="n"/>
      <c r="X418" s="26" t="n"/>
      <c r="Y418" s="26" t="n"/>
      <c r="Z418" s="26" t="n"/>
      <c r="AA418" s="26" t="n"/>
      <c r="AB418" s="26" t="n"/>
      <c r="AC418" s="26" t="n"/>
      <c r="AD418" s="26" t="n"/>
      <c r="AE418" s="26" t="n"/>
      <c r="AF418" s="26" t="n"/>
      <c r="AG418" s="26" t="n"/>
      <c r="AH418" s="26" t="n"/>
      <c r="AI418" s="26" t="n"/>
      <c r="AJ418" s="26" t="n"/>
      <c r="AK418" s="26" t="n"/>
      <c r="AL418" s="26" t="n"/>
      <c r="AM418" s="26" t="n"/>
      <c r="AN418" s="26" t="n"/>
      <c r="AO418" s="26" t="n"/>
      <c r="AP418" s="26" t="n"/>
      <c r="AQ418" s="26" t="n"/>
      <c r="AR418" s="26" t="n"/>
      <c r="AS418" s="26" t="n"/>
      <c r="AT418" s="26" t="n"/>
      <c r="AU418" s="26" t="n"/>
      <c r="AV418" s="26" t="n"/>
      <c r="AW418" s="26" t="n"/>
      <c r="AX418" s="26" t="n"/>
      <c r="AY418" s="26" t="n"/>
      <c r="AZ418" s="26" t="n"/>
      <c r="BA418" s="26" t="n"/>
      <c r="BB418" s="26" t="n"/>
      <c r="BC418" s="26" t="n"/>
      <c r="BD418" s="26" t="n"/>
      <c r="BE418" s="26" t="n"/>
      <c r="BF418" s="26" t="n"/>
      <c r="BG418" s="26" t="n"/>
      <c r="BH418" s="26" t="n"/>
      <c r="BI418" s="26" t="n"/>
      <c r="BJ418" s="26" t="n"/>
      <c r="BK418" s="26" t="n"/>
      <c r="BL418" s="26" t="n"/>
      <c r="BM418" s="26" t="n"/>
      <c r="BN418" s="26" t="n"/>
      <c r="BO418" s="26" t="n"/>
      <c r="BP418" s="26" t="n"/>
      <c r="BQ418" s="26" t="n"/>
      <c r="BR418" s="26" t="n"/>
      <c r="BS418" s="26" t="n"/>
      <c r="BT418" s="26" t="n"/>
      <c r="BU418" s="26" t="n"/>
      <c r="BV418" s="26" t="n"/>
      <c r="BW418" s="26" t="n"/>
      <c r="BX418" s="26" t="n"/>
      <c r="BY418" s="26" t="n"/>
      <c r="BZ418" s="26" t="n"/>
      <c r="CA418" s="26" t="n"/>
      <c r="CB418" s="26" t="n"/>
      <c r="CC418" s="26" t="n"/>
      <c r="CD418" s="26" t="n"/>
      <c r="CE418" s="26" t="n"/>
      <c r="CF418" s="26" t="n"/>
      <c r="CG418" s="26" t="n"/>
      <c r="CH418" s="26" t="n"/>
      <c r="CI418" s="26" t="n"/>
      <c r="CJ418" s="26" t="n"/>
      <c r="CK418" s="26" t="n"/>
      <c r="CL418" s="26" t="n"/>
      <c r="CM418" s="26" t="n"/>
      <c r="CN418" s="26" t="n"/>
      <c r="CO418" s="26" t="n"/>
      <c r="CP418" s="26" t="n"/>
      <c r="CQ418" s="26" t="n"/>
      <c r="CR418" s="26" t="n"/>
      <c r="CS418" s="26" t="n"/>
      <c r="CT418" s="26" t="n"/>
      <c r="CU418" s="26" t="n"/>
      <c r="CV418" s="26" t="n"/>
      <c r="CW418" s="26" t="n"/>
      <c r="CX418" s="26" t="n"/>
      <c r="CY418" s="26" t="n"/>
      <c r="CZ418" s="26" t="n"/>
      <c r="DA418" s="26" t="n"/>
      <c r="DB418" s="26" t="n"/>
      <c r="DC418" s="26" t="n"/>
      <c r="DD418" s="26" t="n"/>
      <c r="DE418" s="26" t="n"/>
      <c r="DF418" s="26" t="n"/>
      <c r="DG418" s="26" t="n"/>
      <c r="DH418" s="26" t="n"/>
      <c r="DI418" s="26" t="n"/>
      <c r="DJ418" s="26" t="n"/>
      <c r="DK418" s="26" t="n"/>
      <c r="DL418" s="26" t="n"/>
      <c r="DM418" s="26" t="n"/>
      <c r="DN418" s="26" t="n"/>
      <c r="DO418" s="26" t="n"/>
      <c r="DP418" s="26" t="n"/>
      <c r="DQ418" s="26" t="n"/>
      <c r="DR418" s="26" t="n"/>
      <c r="DS418" s="26" t="n"/>
      <c r="DT418" s="26" t="n"/>
      <c r="DU418" s="26" t="n"/>
      <c r="DV418" s="26" t="n"/>
      <c r="DW418" s="26" t="n"/>
      <c r="DX418" s="26" t="n"/>
      <c r="DY418" s="26" t="n"/>
      <c r="DZ418" s="26" t="n"/>
      <c r="EA418" s="26" t="n"/>
      <c r="EB418" s="26" t="n"/>
      <c r="EC418" s="26" t="n"/>
      <c r="ED418" s="26" t="n"/>
      <c r="EE418" s="26" t="n"/>
      <c r="EF418" s="26" t="n"/>
      <c r="EG418" s="26" t="n"/>
      <c r="EH418" s="26" t="n"/>
      <c r="EI418" s="26" t="n"/>
      <c r="EJ418" s="26" t="n"/>
      <c r="EK418" s="26" t="n"/>
      <c r="EL418" s="26" t="n"/>
      <c r="EM418" s="26" t="n"/>
      <c r="EN418" s="26" t="n"/>
      <c r="EO418" s="26" t="n"/>
      <c r="EP418" s="26" t="n"/>
      <c r="EQ418" s="26" t="n"/>
      <c r="ER418" s="26" t="n"/>
      <c r="ES418" s="26" t="n"/>
      <c r="ET418" s="26" t="n"/>
      <c r="EU418" s="26" t="n"/>
      <c r="EV418" s="26" t="n"/>
      <c r="EW418" s="26" t="n"/>
      <c r="EX418" s="26" t="n"/>
      <c r="EY418" s="26" t="n"/>
      <c r="EZ418" s="26" t="n"/>
      <c r="FA418" s="26" t="n"/>
      <c r="FB418" s="26" t="n"/>
      <c r="FC418" s="26" t="n"/>
      <c r="FD418" s="26" t="n"/>
      <c r="FE418" s="26" t="n"/>
      <c r="FF418" s="26" t="n"/>
      <c r="FG418" s="26" t="n"/>
      <c r="FH418" s="26" t="n"/>
      <c r="FI418" s="26" t="n"/>
      <c r="FJ418" s="26" t="n"/>
      <c r="FK418" s="26" t="n"/>
      <c r="FL418" s="26" t="n"/>
      <c r="FM418" s="26" t="n"/>
      <c r="FN418" s="26" t="n"/>
      <c r="FO418" s="26" t="n"/>
      <c r="FP418" s="26" t="n"/>
      <c r="FQ418" s="26" t="n"/>
      <c r="FR418" s="26" t="n"/>
      <c r="FS418" s="26" t="n"/>
      <c r="FT418" s="26" t="n"/>
      <c r="FU418" s="26" t="n"/>
      <c r="FV418" s="26" t="n"/>
      <c r="FW418" s="26" t="n"/>
      <c r="FX418" s="26" t="n"/>
      <c r="FY418" s="26" t="n"/>
      <c r="FZ418" s="26" t="n"/>
      <c r="GA418" s="26" t="n"/>
      <c r="GB418" s="26" t="n"/>
      <c r="GC418" s="26" t="n"/>
      <c r="GD418" s="26" t="n"/>
      <c r="GE418" s="26" t="n"/>
      <c r="GF418" s="26" t="n"/>
      <c r="GG418" s="26" t="n"/>
      <c r="GH418" s="26" t="n"/>
      <c r="GI418" s="26" t="n"/>
      <c r="GJ418" s="26" t="n"/>
      <c r="GK418" s="26" t="n"/>
      <c r="GL418" s="26" t="n"/>
      <c r="GM418" s="26" t="n"/>
      <c r="GN418" s="26" t="n"/>
      <c r="GO418" s="26" t="n"/>
      <c r="GP418" s="26" t="n"/>
      <c r="GQ418" s="26" t="n"/>
      <c r="GR418" s="26" t="n"/>
      <c r="GS418" s="26" t="n"/>
      <c r="GT418" s="26" t="n"/>
      <c r="GU418" s="26" t="n"/>
      <c r="GV418" s="26" t="n"/>
      <c r="GW418" s="26" t="n"/>
      <c r="GX418" s="26" t="n"/>
      <c r="GY418" s="26" t="n"/>
      <c r="GZ418" s="26" t="n"/>
      <c r="HA418" s="26" t="n"/>
      <c r="HB418" s="26" t="n"/>
      <c r="HC418" s="26" t="n"/>
      <c r="HD418" s="26" t="n"/>
      <c r="HE418" s="26" t="n"/>
      <c r="HF418" s="26" t="n"/>
      <c r="HG418" s="26" t="n"/>
      <c r="HH418" s="26" t="n"/>
      <c r="HI418" s="26" t="n"/>
      <c r="HJ418" s="26" t="n"/>
      <c r="HK418" s="26" t="n"/>
      <c r="HL418" s="26" t="n"/>
      <c r="HM418" s="26" t="n"/>
      <c r="HN418" s="26" t="n"/>
      <c r="HO418" s="26" t="n"/>
      <c r="HP418" s="26" t="n"/>
      <c r="HQ418" s="26" t="n"/>
      <c r="HR418" s="26" t="n"/>
      <c r="HS418" s="26" t="n"/>
      <c r="HT418" s="26" t="n"/>
      <c r="HU418" s="26" t="n"/>
      <c r="HV418" s="26" t="n"/>
      <c r="HW418" s="26" t="n"/>
      <c r="HX418" s="26" t="n"/>
      <c r="HY418" s="26" t="n"/>
      <c r="HZ418" s="26" t="n"/>
      <c r="IA418" s="26" t="n"/>
      <c r="IB418" s="26" t="n"/>
      <c r="IC418" s="26" t="n"/>
      <c r="ID418" s="26" t="n"/>
      <c r="IE418" s="26" t="n"/>
      <c r="IF418" s="26" t="n"/>
      <c r="IG418" s="26" t="n"/>
      <c r="IH418" s="26" t="n"/>
      <c r="II418" s="26" t="n"/>
      <c r="IJ418" s="26" t="n"/>
      <c r="IK418" s="26" t="n"/>
      <c r="IL418" s="26" t="n"/>
      <c r="IM418" s="26" t="n"/>
    </row>
    <row r="419" ht="15.75" customHeight="1" s="67">
      <c r="A419" s="37" t="inlineStr">
        <is>
          <t>OI_CONFIRM_MIN_CHANGE_PCT</t>
        </is>
      </c>
      <c r="B419" s="38" t="inlineStr">
        <is>
          <t>0</t>
        </is>
      </c>
      <c r="C419" s="38" t="n"/>
      <c r="D419" s="38" t="inlineStr">
        <is>
          <t>ENTRY, GLOBAL_CHECK, STOCKS_EXIT</t>
        </is>
      </c>
      <c r="E419" s="38" t="n"/>
      <c r="F419" s="26" t="n"/>
      <c r="G419" s="38">
        <f>IFERROR(VLOOKUP($A419&amp;"_"&amp;$B419,Results_Deltas!$A$2:$P$15000,5,FALSE),"")</f>
        <v/>
      </c>
      <c r="H419" s="38" t="inlineStr">
        <is>
          <t>Blanket (page end)</t>
        </is>
      </c>
      <c r="I419" s="26" t="n"/>
      <c r="J419" s="26" t="n"/>
      <c r="K419" s="26" t="n"/>
      <c r="L419" s="26" t="inlineStr">
        <is>
          <t>NO</t>
        </is>
      </c>
      <c r="M419" s="26" t="n"/>
      <c r="N419" s="26" t="n"/>
      <c r="O419" s="26" t="n"/>
      <c r="P419" s="26" t="n"/>
      <c r="Q419" s="26" t="n"/>
      <c r="R419" s="26" t="n"/>
      <c r="S419" s="26" t="n"/>
      <c r="T419" s="26" t="n"/>
      <c r="U419" s="26" t="n"/>
      <c r="V419" s="26" t="n"/>
      <c r="W419" s="26" t="n"/>
      <c r="X419" s="26" t="n"/>
      <c r="Y419" s="26" t="n"/>
      <c r="Z419" s="26" t="n"/>
      <c r="AA419" s="26" t="n"/>
      <c r="AB419" s="26" t="n"/>
      <c r="AC419" s="26" t="n"/>
      <c r="AD419" s="26" t="n"/>
      <c r="AE419" s="26" t="n"/>
      <c r="AF419" s="26" t="n"/>
      <c r="AG419" s="26" t="n"/>
      <c r="AH419" s="26" t="n"/>
      <c r="AI419" s="26" t="n"/>
      <c r="AJ419" s="26" t="n"/>
      <c r="AK419" s="26" t="n"/>
      <c r="AL419" s="26" t="n"/>
      <c r="AM419" s="26" t="n"/>
      <c r="AN419" s="26" t="n"/>
      <c r="AO419" s="26" t="n"/>
      <c r="AP419" s="26" t="n"/>
      <c r="AQ419" s="26" t="n"/>
      <c r="AR419" s="26" t="n"/>
      <c r="AS419" s="26" t="n"/>
      <c r="AT419" s="26" t="n"/>
      <c r="AU419" s="26" t="n"/>
      <c r="AV419" s="26" t="n"/>
      <c r="AW419" s="26" t="n"/>
      <c r="AX419" s="26" t="n"/>
      <c r="AY419" s="26" t="n"/>
      <c r="AZ419" s="26" t="n"/>
      <c r="BA419" s="26" t="n"/>
      <c r="BB419" s="26" t="n"/>
      <c r="BC419" s="26" t="n"/>
      <c r="BD419" s="26" t="n"/>
      <c r="BE419" s="26" t="n"/>
      <c r="BF419" s="26" t="n"/>
      <c r="BG419" s="26" t="n"/>
      <c r="BH419" s="26" t="n"/>
      <c r="BI419" s="26" t="n"/>
      <c r="BJ419" s="26" t="n"/>
      <c r="BK419" s="26" t="n"/>
      <c r="BL419" s="26" t="n"/>
      <c r="BM419" s="26" t="n"/>
      <c r="BN419" s="26" t="n"/>
      <c r="BO419" s="26" t="n"/>
      <c r="BP419" s="26" t="n"/>
      <c r="BQ419" s="26" t="n"/>
      <c r="BR419" s="26" t="n"/>
      <c r="BS419" s="26" t="n"/>
      <c r="BT419" s="26" t="n"/>
      <c r="BU419" s="26" t="n"/>
      <c r="BV419" s="26" t="n"/>
      <c r="BW419" s="26" t="n"/>
      <c r="BX419" s="26" t="n"/>
      <c r="BY419" s="26" t="n"/>
      <c r="BZ419" s="26" t="n"/>
      <c r="CA419" s="26" t="n"/>
      <c r="CB419" s="26" t="n"/>
      <c r="CC419" s="26" t="n"/>
      <c r="CD419" s="26" t="n"/>
      <c r="CE419" s="26" t="n"/>
      <c r="CF419" s="26" t="n"/>
      <c r="CG419" s="26" t="n"/>
      <c r="CH419" s="26" t="n"/>
      <c r="CI419" s="26" t="n"/>
      <c r="CJ419" s="26" t="n"/>
      <c r="CK419" s="26" t="n"/>
      <c r="CL419" s="26" t="n"/>
      <c r="CM419" s="26" t="n"/>
      <c r="CN419" s="26" t="n"/>
      <c r="CO419" s="26" t="n"/>
      <c r="CP419" s="26" t="n"/>
      <c r="CQ419" s="26" t="n"/>
      <c r="CR419" s="26" t="n"/>
      <c r="CS419" s="26" t="n"/>
      <c r="CT419" s="26" t="n"/>
      <c r="CU419" s="26" t="n"/>
      <c r="CV419" s="26" t="n"/>
      <c r="CW419" s="26" t="n"/>
      <c r="CX419" s="26" t="n"/>
      <c r="CY419" s="26" t="n"/>
      <c r="CZ419" s="26" t="n"/>
      <c r="DA419" s="26" t="n"/>
      <c r="DB419" s="26" t="n"/>
      <c r="DC419" s="26" t="n"/>
      <c r="DD419" s="26" t="n"/>
      <c r="DE419" s="26" t="n"/>
      <c r="DF419" s="26" t="n"/>
      <c r="DG419" s="26" t="n"/>
      <c r="DH419" s="26" t="n"/>
      <c r="DI419" s="26" t="n"/>
      <c r="DJ419" s="26" t="n"/>
      <c r="DK419" s="26" t="n"/>
      <c r="DL419" s="26" t="n"/>
      <c r="DM419" s="26" t="n"/>
      <c r="DN419" s="26" t="n"/>
      <c r="DO419" s="26" t="n"/>
      <c r="DP419" s="26" t="n"/>
      <c r="DQ419" s="26" t="n"/>
      <c r="DR419" s="26" t="n"/>
      <c r="DS419" s="26" t="n"/>
      <c r="DT419" s="26" t="n"/>
      <c r="DU419" s="26" t="n"/>
      <c r="DV419" s="26" t="n"/>
      <c r="DW419" s="26" t="n"/>
      <c r="DX419" s="26" t="n"/>
      <c r="DY419" s="26" t="n"/>
      <c r="DZ419" s="26" t="n"/>
      <c r="EA419" s="26" t="n"/>
      <c r="EB419" s="26" t="n"/>
      <c r="EC419" s="26" t="n"/>
      <c r="ED419" s="26" t="n"/>
      <c r="EE419" s="26" t="n"/>
      <c r="EF419" s="26" t="n"/>
      <c r="EG419" s="26" t="n"/>
      <c r="EH419" s="26" t="n"/>
      <c r="EI419" s="26" t="n"/>
      <c r="EJ419" s="26" t="n"/>
      <c r="EK419" s="26" t="n"/>
      <c r="EL419" s="26" t="n"/>
      <c r="EM419" s="26" t="n"/>
      <c r="EN419" s="26" t="n"/>
      <c r="EO419" s="26" t="n"/>
      <c r="EP419" s="26" t="n"/>
      <c r="EQ419" s="26" t="n"/>
      <c r="ER419" s="26" t="n"/>
      <c r="ES419" s="26" t="n"/>
      <c r="ET419" s="26" t="n"/>
      <c r="EU419" s="26" t="n"/>
      <c r="EV419" s="26" t="n"/>
      <c r="EW419" s="26" t="n"/>
      <c r="EX419" s="26" t="n"/>
      <c r="EY419" s="26" t="n"/>
      <c r="EZ419" s="26" t="n"/>
      <c r="FA419" s="26" t="n"/>
      <c r="FB419" s="26" t="n"/>
      <c r="FC419" s="26" t="n"/>
      <c r="FD419" s="26" t="n"/>
      <c r="FE419" s="26" t="n"/>
      <c r="FF419" s="26" t="n"/>
      <c r="FG419" s="26" t="n"/>
      <c r="FH419" s="26" t="n"/>
      <c r="FI419" s="26" t="n"/>
      <c r="FJ419" s="26" t="n"/>
      <c r="FK419" s="26" t="n"/>
      <c r="FL419" s="26" t="n"/>
      <c r="FM419" s="26" t="n"/>
      <c r="FN419" s="26" t="n"/>
      <c r="FO419" s="26" t="n"/>
      <c r="FP419" s="26" t="n"/>
      <c r="FQ419" s="26" t="n"/>
      <c r="FR419" s="26" t="n"/>
      <c r="FS419" s="26" t="n"/>
      <c r="FT419" s="26" t="n"/>
      <c r="FU419" s="26" t="n"/>
      <c r="FV419" s="26" t="n"/>
      <c r="FW419" s="26" t="n"/>
      <c r="FX419" s="26" t="n"/>
      <c r="FY419" s="26" t="n"/>
      <c r="FZ419" s="26" t="n"/>
      <c r="GA419" s="26" t="n"/>
      <c r="GB419" s="26" t="n"/>
      <c r="GC419" s="26" t="n"/>
      <c r="GD419" s="26" t="n"/>
      <c r="GE419" s="26" t="n"/>
      <c r="GF419" s="26" t="n"/>
      <c r="GG419" s="26" t="n"/>
      <c r="GH419" s="26" t="n"/>
      <c r="GI419" s="26" t="n"/>
      <c r="GJ419" s="26" t="n"/>
      <c r="GK419" s="26" t="n"/>
      <c r="GL419" s="26" t="n"/>
      <c r="GM419" s="26" t="n"/>
      <c r="GN419" s="26" t="n"/>
      <c r="GO419" s="26" t="n"/>
      <c r="GP419" s="26" t="n"/>
      <c r="GQ419" s="26" t="n"/>
      <c r="GR419" s="26" t="n"/>
      <c r="GS419" s="26" t="n"/>
      <c r="GT419" s="26" t="n"/>
      <c r="GU419" s="26" t="n"/>
      <c r="GV419" s="26" t="n"/>
      <c r="GW419" s="26" t="n"/>
      <c r="GX419" s="26" t="n"/>
      <c r="GY419" s="26" t="n"/>
      <c r="GZ419" s="26" t="n"/>
      <c r="HA419" s="26" t="n"/>
      <c r="HB419" s="26" t="n"/>
      <c r="HC419" s="26" t="n"/>
      <c r="HD419" s="26" t="n"/>
      <c r="HE419" s="26" t="n"/>
      <c r="HF419" s="26" t="n"/>
      <c r="HG419" s="26" t="n"/>
      <c r="HH419" s="26" t="n"/>
      <c r="HI419" s="26" t="n"/>
      <c r="HJ419" s="26" t="n"/>
      <c r="HK419" s="26" t="n"/>
      <c r="HL419" s="26" t="n"/>
      <c r="HM419" s="26" t="n"/>
      <c r="HN419" s="26" t="n"/>
      <c r="HO419" s="26" t="n"/>
      <c r="HP419" s="26" t="n"/>
      <c r="HQ419" s="26" t="n"/>
      <c r="HR419" s="26" t="n"/>
      <c r="HS419" s="26" t="n"/>
      <c r="HT419" s="26" t="n"/>
      <c r="HU419" s="26" t="n"/>
      <c r="HV419" s="26" t="n"/>
      <c r="HW419" s="26" t="n"/>
      <c r="HX419" s="26" t="n"/>
      <c r="HY419" s="26" t="n"/>
      <c r="HZ419" s="26" t="n"/>
      <c r="IA419" s="26" t="n"/>
      <c r="IB419" s="26" t="n"/>
      <c r="IC419" s="26" t="n"/>
      <c r="ID419" s="26" t="n"/>
      <c r="IE419" s="26" t="n"/>
      <c r="IF419" s="26" t="n"/>
      <c r="IG419" s="26" t="n"/>
      <c r="IH419" s="26" t="n"/>
      <c r="II419" s="26" t="n"/>
      <c r="IJ419" s="26" t="n"/>
      <c r="IK419" s="26" t="n"/>
      <c r="IL419" s="26" t="n"/>
      <c r="IM419" s="26" t="n"/>
    </row>
    <row r="420" ht="15.75" customHeight="1" s="67">
      <c r="A420" s="37" t="inlineStr">
        <is>
          <t>OI_CONFIRM_MIN_CHANGE_PCT</t>
        </is>
      </c>
      <c r="B420" s="38" t="inlineStr">
        <is>
          <t>2.0</t>
        </is>
      </c>
      <c r="C420" s="38" t="n"/>
      <c r="D420" s="38" t="inlineStr">
        <is>
          <t>ENTRY, GLOBAL_CHECK, STOCKS_EXIT</t>
        </is>
      </c>
      <c r="E420" s="38" t="n"/>
      <c r="F420" s="26" t="n"/>
      <c r="G420" s="38">
        <f>IFERROR(VLOOKUP($A420&amp;"_"&amp;$B420,Results_Deltas!$A$2:$P$15000,5,FALSE),"")</f>
        <v/>
      </c>
      <c r="H420" s="38" t="inlineStr">
        <is>
          <t>Blanket (page end)</t>
        </is>
      </c>
      <c r="I420" s="26" t="n"/>
      <c r="J420" s="26" t="n"/>
      <c r="K420" s="26" t="n"/>
      <c r="L420" s="26" t="inlineStr">
        <is>
          <t>NO</t>
        </is>
      </c>
      <c r="M420" s="26" t="n"/>
      <c r="N420" s="26" t="n"/>
      <c r="O420" s="26" t="n"/>
      <c r="P420" s="26" t="n"/>
      <c r="Q420" s="26" t="n"/>
      <c r="R420" s="26" t="n"/>
      <c r="S420" s="26" t="n"/>
      <c r="T420" s="26" t="n"/>
      <c r="U420" s="26" t="n"/>
      <c r="V420" s="26" t="n"/>
      <c r="W420" s="26" t="n"/>
      <c r="X420" s="26" t="n"/>
      <c r="Y420" s="26" t="n"/>
      <c r="Z420" s="26" t="n"/>
      <c r="AA420" s="26" t="n"/>
      <c r="AB420" s="26" t="n"/>
      <c r="AC420" s="26" t="n"/>
      <c r="AD420" s="26" t="n"/>
      <c r="AE420" s="26" t="n"/>
      <c r="AF420" s="26" t="n"/>
      <c r="AG420" s="26" t="n"/>
      <c r="AH420" s="26" t="n"/>
      <c r="AI420" s="26" t="n"/>
      <c r="AJ420" s="26" t="n"/>
      <c r="AK420" s="26" t="n"/>
      <c r="AL420" s="26" t="n"/>
      <c r="AM420" s="26" t="n"/>
      <c r="AN420" s="26" t="n"/>
      <c r="AO420" s="26" t="n"/>
      <c r="AP420" s="26" t="n"/>
      <c r="AQ420" s="26" t="n"/>
      <c r="AR420" s="26" t="n"/>
      <c r="AS420" s="26" t="n"/>
      <c r="AT420" s="26" t="n"/>
      <c r="AU420" s="26" t="n"/>
      <c r="AV420" s="26" t="n"/>
      <c r="AW420" s="26" t="n"/>
      <c r="AX420" s="26" t="n"/>
      <c r="AY420" s="26" t="n"/>
      <c r="AZ420" s="26" t="n"/>
      <c r="BA420" s="26" t="n"/>
      <c r="BB420" s="26" t="n"/>
      <c r="BC420" s="26" t="n"/>
      <c r="BD420" s="26" t="n"/>
      <c r="BE420" s="26" t="n"/>
      <c r="BF420" s="26" t="n"/>
      <c r="BG420" s="26" t="n"/>
      <c r="BH420" s="26" t="n"/>
      <c r="BI420" s="26" t="n"/>
      <c r="BJ420" s="26" t="n"/>
      <c r="BK420" s="26" t="n"/>
      <c r="BL420" s="26" t="n"/>
      <c r="BM420" s="26" t="n"/>
      <c r="BN420" s="26" t="n"/>
      <c r="BO420" s="26" t="n"/>
      <c r="BP420" s="26" t="n"/>
      <c r="BQ420" s="26" t="n"/>
      <c r="BR420" s="26" t="n"/>
      <c r="BS420" s="26" t="n"/>
      <c r="BT420" s="26" t="n"/>
      <c r="BU420" s="26" t="n"/>
      <c r="BV420" s="26" t="n"/>
      <c r="BW420" s="26" t="n"/>
      <c r="BX420" s="26" t="n"/>
      <c r="BY420" s="26" t="n"/>
      <c r="BZ420" s="26" t="n"/>
      <c r="CA420" s="26" t="n"/>
      <c r="CB420" s="26" t="n"/>
      <c r="CC420" s="26" t="n"/>
      <c r="CD420" s="26" t="n"/>
      <c r="CE420" s="26" t="n"/>
      <c r="CF420" s="26" t="n"/>
      <c r="CG420" s="26" t="n"/>
      <c r="CH420" s="26" t="n"/>
      <c r="CI420" s="26" t="n"/>
      <c r="CJ420" s="26" t="n"/>
      <c r="CK420" s="26" t="n"/>
      <c r="CL420" s="26" t="n"/>
      <c r="CM420" s="26" t="n"/>
      <c r="CN420" s="26" t="n"/>
      <c r="CO420" s="26" t="n"/>
      <c r="CP420" s="26" t="n"/>
      <c r="CQ420" s="26" t="n"/>
      <c r="CR420" s="26" t="n"/>
      <c r="CS420" s="26" t="n"/>
      <c r="CT420" s="26" t="n"/>
      <c r="CU420" s="26" t="n"/>
      <c r="CV420" s="26" t="n"/>
      <c r="CW420" s="26" t="n"/>
      <c r="CX420" s="26" t="n"/>
      <c r="CY420" s="26" t="n"/>
      <c r="CZ420" s="26" t="n"/>
      <c r="DA420" s="26" t="n"/>
      <c r="DB420" s="26" t="n"/>
      <c r="DC420" s="26" t="n"/>
      <c r="DD420" s="26" t="n"/>
      <c r="DE420" s="26" t="n"/>
      <c r="DF420" s="26" t="n"/>
      <c r="DG420" s="26" t="n"/>
      <c r="DH420" s="26" t="n"/>
      <c r="DI420" s="26" t="n"/>
      <c r="DJ420" s="26" t="n"/>
      <c r="DK420" s="26" t="n"/>
      <c r="DL420" s="26" t="n"/>
      <c r="DM420" s="26" t="n"/>
      <c r="DN420" s="26" t="n"/>
      <c r="DO420" s="26" t="n"/>
      <c r="DP420" s="26" t="n"/>
      <c r="DQ420" s="26" t="n"/>
      <c r="DR420" s="26" t="n"/>
      <c r="DS420" s="26" t="n"/>
      <c r="DT420" s="26" t="n"/>
      <c r="DU420" s="26" t="n"/>
      <c r="DV420" s="26" t="n"/>
      <c r="DW420" s="26" t="n"/>
      <c r="DX420" s="26" t="n"/>
      <c r="DY420" s="26" t="n"/>
      <c r="DZ420" s="26" t="n"/>
      <c r="EA420" s="26" t="n"/>
      <c r="EB420" s="26" t="n"/>
      <c r="EC420" s="26" t="n"/>
      <c r="ED420" s="26" t="n"/>
      <c r="EE420" s="26" t="n"/>
      <c r="EF420" s="26" t="n"/>
      <c r="EG420" s="26" t="n"/>
      <c r="EH420" s="26" t="n"/>
      <c r="EI420" s="26" t="n"/>
      <c r="EJ420" s="26" t="n"/>
      <c r="EK420" s="26" t="n"/>
      <c r="EL420" s="26" t="n"/>
      <c r="EM420" s="26" t="n"/>
      <c r="EN420" s="26" t="n"/>
      <c r="EO420" s="26" t="n"/>
      <c r="EP420" s="26" t="n"/>
      <c r="EQ420" s="26" t="n"/>
      <c r="ER420" s="26" t="n"/>
      <c r="ES420" s="26" t="n"/>
      <c r="ET420" s="26" t="n"/>
      <c r="EU420" s="26" t="n"/>
      <c r="EV420" s="26" t="n"/>
      <c r="EW420" s="26" t="n"/>
      <c r="EX420" s="26" t="n"/>
      <c r="EY420" s="26" t="n"/>
      <c r="EZ420" s="26" t="n"/>
      <c r="FA420" s="26" t="n"/>
      <c r="FB420" s="26" t="n"/>
      <c r="FC420" s="26" t="n"/>
      <c r="FD420" s="26" t="n"/>
      <c r="FE420" s="26" t="n"/>
      <c r="FF420" s="26" t="n"/>
      <c r="FG420" s="26" t="n"/>
      <c r="FH420" s="26" t="n"/>
      <c r="FI420" s="26" t="n"/>
      <c r="FJ420" s="26" t="n"/>
      <c r="FK420" s="26" t="n"/>
      <c r="FL420" s="26" t="n"/>
      <c r="FM420" s="26" t="n"/>
      <c r="FN420" s="26" t="n"/>
      <c r="FO420" s="26" t="n"/>
      <c r="FP420" s="26" t="n"/>
      <c r="FQ420" s="26" t="n"/>
      <c r="FR420" s="26" t="n"/>
      <c r="FS420" s="26" t="n"/>
      <c r="FT420" s="26" t="n"/>
      <c r="FU420" s="26" t="n"/>
      <c r="FV420" s="26" t="n"/>
      <c r="FW420" s="26" t="n"/>
      <c r="FX420" s="26" t="n"/>
      <c r="FY420" s="26" t="n"/>
      <c r="FZ420" s="26" t="n"/>
      <c r="GA420" s="26" t="n"/>
      <c r="GB420" s="26" t="n"/>
      <c r="GC420" s="26" t="n"/>
      <c r="GD420" s="26" t="n"/>
      <c r="GE420" s="26" t="n"/>
      <c r="GF420" s="26" t="n"/>
      <c r="GG420" s="26" t="n"/>
      <c r="GH420" s="26" t="n"/>
      <c r="GI420" s="26" t="n"/>
      <c r="GJ420" s="26" t="n"/>
      <c r="GK420" s="26" t="n"/>
      <c r="GL420" s="26" t="n"/>
      <c r="GM420" s="26" t="n"/>
      <c r="GN420" s="26" t="n"/>
      <c r="GO420" s="26" t="n"/>
      <c r="GP420" s="26" t="n"/>
      <c r="GQ420" s="26" t="n"/>
      <c r="GR420" s="26" t="n"/>
      <c r="GS420" s="26" t="n"/>
      <c r="GT420" s="26" t="n"/>
      <c r="GU420" s="26" t="n"/>
      <c r="GV420" s="26" t="n"/>
      <c r="GW420" s="26" t="n"/>
      <c r="GX420" s="26" t="n"/>
      <c r="GY420" s="26" t="n"/>
      <c r="GZ420" s="26" t="n"/>
      <c r="HA420" s="26" t="n"/>
      <c r="HB420" s="26" t="n"/>
      <c r="HC420" s="26" t="n"/>
      <c r="HD420" s="26" t="n"/>
      <c r="HE420" s="26" t="n"/>
      <c r="HF420" s="26" t="n"/>
      <c r="HG420" s="26" t="n"/>
      <c r="HH420" s="26" t="n"/>
      <c r="HI420" s="26" t="n"/>
      <c r="HJ420" s="26" t="n"/>
      <c r="HK420" s="26" t="n"/>
      <c r="HL420" s="26" t="n"/>
      <c r="HM420" s="26" t="n"/>
      <c r="HN420" s="26" t="n"/>
      <c r="HO420" s="26" t="n"/>
      <c r="HP420" s="26" t="n"/>
      <c r="HQ420" s="26" t="n"/>
      <c r="HR420" s="26" t="n"/>
      <c r="HS420" s="26" t="n"/>
      <c r="HT420" s="26" t="n"/>
      <c r="HU420" s="26" t="n"/>
      <c r="HV420" s="26" t="n"/>
      <c r="HW420" s="26" t="n"/>
      <c r="HX420" s="26" t="n"/>
      <c r="HY420" s="26" t="n"/>
      <c r="HZ420" s="26" t="n"/>
      <c r="IA420" s="26" t="n"/>
      <c r="IB420" s="26" t="n"/>
      <c r="IC420" s="26" t="n"/>
      <c r="ID420" s="26" t="n"/>
      <c r="IE420" s="26" t="n"/>
      <c r="IF420" s="26" t="n"/>
      <c r="IG420" s="26" t="n"/>
      <c r="IH420" s="26" t="n"/>
      <c r="II420" s="26" t="n"/>
      <c r="IJ420" s="26" t="n"/>
      <c r="IK420" s="26" t="n"/>
      <c r="IL420" s="26" t="n"/>
      <c r="IM420" s="26" t="n"/>
    </row>
    <row r="421" ht="15.75" customHeight="1" s="67">
      <c r="A421" s="37" t="inlineStr">
        <is>
          <t>OI_CONFIRM_MIN_CHANGE_PCT</t>
        </is>
      </c>
      <c r="B421" s="38" t="inlineStr">
        <is>
          <t>1.0</t>
        </is>
      </c>
      <c r="C421" s="38" t="n"/>
      <c r="D421" s="38" t="inlineStr">
        <is>
          <t>ENTRY, GLOBAL_CHECK, STOCKS_EXIT</t>
        </is>
      </c>
      <c r="E421" s="38" t="n"/>
      <c r="F421" s="26" t="n"/>
      <c r="G421" s="38">
        <f>IFERROR(VLOOKUP($A421&amp;"_"&amp;$B421,Results_Deltas!$A$2:$P$15000,5,FALSE),"")</f>
        <v/>
      </c>
      <c r="H421" s="38" t="inlineStr">
        <is>
          <t>Blanket (page end)</t>
        </is>
      </c>
      <c r="I421" s="26" t="n"/>
      <c r="J421" s="26" t="n"/>
      <c r="K421" s="26" t="n"/>
      <c r="L421" s="26" t="inlineStr">
        <is>
          <t>NO</t>
        </is>
      </c>
      <c r="M421" s="26" t="n"/>
      <c r="N421" s="26" t="n"/>
      <c r="O421" s="26" t="n"/>
      <c r="P421" s="26" t="n"/>
      <c r="Q421" s="26" t="n"/>
      <c r="R421" s="26" t="n"/>
      <c r="S421" s="26" t="n"/>
      <c r="T421" s="26" t="n"/>
      <c r="U421" s="26" t="n"/>
      <c r="V421" s="26" t="n"/>
      <c r="W421" s="26" t="n"/>
      <c r="X421" s="26" t="n"/>
      <c r="Y421" s="26" t="n"/>
      <c r="Z421" s="26" t="n"/>
      <c r="AA421" s="26" t="n"/>
      <c r="AB421" s="26" t="n"/>
      <c r="AC421" s="26" t="n"/>
      <c r="AD421" s="26" t="n"/>
      <c r="AE421" s="26" t="n"/>
      <c r="AF421" s="26" t="n"/>
      <c r="AG421" s="26" t="n"/>
      <c r="AH421" s="26" t="n"/>
      <c r="AI421" s="26" t="n"/>
      <c r="AJ421" s="26" t="n"/>
      <c r="AK421" s="26" t="n"/>
      <c r="AL421" s="26" t="n"/>
      <c r="AM421" s="26" t="n"/>
      <c r="AN421" s="26" t="n"/>
      <c r="AO421" s="26" t="n"/>
      <c r="AP421" s="26" t="n"/>
      <c r="AQ421" s="26" t="n"/>
      <c r="AR421" s="26" t="n"/>
      <c r="AS421" s="26" t="n"/>
      <c r="AT421" s="26" t="n"/>
      <c r="AU421" s="26" t="n"/>
      <c r="AV421" s="26" t="n"/>
      <c r="AW421" s="26" t="n"/>
      <c r="AX421" s="26" t="n"/>
      <c r="AY421" s="26" t="n"/>
      <c r="AZ421" s="26" t="n"/>
      <c r="BA421" s="26" t="n"/>
      <c r="BB421" s="26" t="n"/>
      <c r="BC421" s="26" t="n"/>
      <c r="BD421" s="26" t="n"/>
      <c r="BE421" s="26" t="n"/>
      <c r="BF421" s="26" t="n"/>
      <c r="BG421" s="26" t="n"/>
      <c r="BH421" s="26" t="n"/>
      <c r="BI421" s="26" t="n"/>
      <c r="BJ421" s="26" t="n"/>
      <c r="BK421" s="26" t="n"/>
      <c r="BL421" s="26" t="n"/>
      <c r="BM421" s="26" t="n"/>
      <c r="BN421" s="26" t="n"/>
      <c r="BO421" s="26" t="n"/>
      <c r="BP421" s="26" t="n"/>
      <c r="BQ421" s="26" t="n"/>
      <c r="BR421" s="26" t="n"/>
      <c r="BS421" s="26" t="n"/>
      <c r="BT421" s="26" t="n"/>
      <c r="BU421" s="26" t="n"/>
      <c r="BV421" s="26" t="n"/>
      <c r="BW421" s="26" t="n"/>
      <c r="BX421" s="26" t="n"/>
      <c r="BY421" s="26" t="n"/>
      <c r="BZ421" s="26" t="n"/>
      <c r="CA421" s="26" t="n"/>
      <c r="CB421" s="26" t="n"/>
      <c r="CC421" s="26" t="n"/>
      <c r="CD421" s="26" t="n"/>
      <c r="CE421" s="26" t="n"/>
      <c r="CF421" s="26" t="n"/>
      <c r="CG421" s="26" t="n"/>
      <c r="CH421" s="26" t="n"/>
      <c r="CI421" s="26" t="n"/>
      <c r="CJ421" s="26" t="n"/>
      <c r="CK421" s="26" t="n"/>
      <c r="CL421" s="26" t="n"/>
      <c r="CM421" s="26" t="n"/>
      <c r="CN421" s="26" t="n"/>
      <c r="CO421" s="26" t="n"/>
      <c r="CP421" s="26" t="n"/>
      <c r="CQ421" s="26" t="n"/>
      <c r="CR421" s="26" t="n"/>
      <c r="CS421" s="26" t="n"/>
      <c r="CT421" s="26" t="n"/>
      <c r="CU421" s="26" t="n"/>
      <c r="CV421" s="26" t="n"/>
      <c r="CW421" s="26" t="n"/>
      <c r="CX421" s="26" t="n"/>
      <c r="CY421" s="26" t="n"/>
      <c r="CZ421" s="26" t="n"/>
      <c r="DA421" s="26" t="n"/>
      <c r="DB421" s="26" t="n"/>
      <c r="DC421" s="26" t="n"/>
      <c r="DD421" s="26" t="n"/>
      <c r="DE421" s="26" t="n"/>
      <c r="DF421" s="26" t="n"/>
      <c r="DG421" s="26" t="n"/>
      <c r="DH421" s="26" t="n"/>
      <c r="DI421" s="26" t="n"/>
      <c r="DJ421" s="26" t="n"/>
      <c r="DK421" s="26" t="n"/>
      <c r="DL421" s="26" t="n"/>
      <c r="DM421" s="26" t="n"/>
      <c r="DN421" s="26" t="n"/>
      <c r="DO421" s="26" t="n"/>
      <c r="DP421" s="26" t="n"/>
      <c r="DQ421" s="26" t="n"/>
      <c r="DR421" s="26" t="n"/>
      <c r="DS421" s="26" t="n"/>
      <c r="DT421" s="26" t="n"/>
      <c r="DU421" s="26" t="n"/>
      <c r="DV421" s="26" t="n"/>
      <c r="DW421" s="26" t="n"/>
      <c r="DX421" s="26" t="n"/>
      <c r="DY421" s="26" t="n"/>
      <c r="DZ421" s="26" t="n"/>
      <c r="EA421" s="26" t="n"/>
      <c r="EB421" s="26" t="n"/>
      <c r="EC421" s="26" t="n"/>
      <c r="ED421" s="26" t="n"/>
      <c r="EE421" s="26" t="n"/>
      <c r="EF421" s="26" t="n"/>
      <c r="EG421" s="26" t="n"/>
      <c r="EH421" s="26" t="n"/>
      <c r="EI421" s="26" t="n"/>
      <c r="EJ421" s="26" t="n"/>
      <c r="EK421" s="26" t="n"/>
      <c r="EL421" s="26" t="n"/>
      <c r="EM421" s="26" t="n"/>
      <c r="EN421" s="26" t="n"/>
      <c r="EO421" s="26" t="n"/>
      <c r="EP421" s="26" t="n"/>
      <c r="EQ421" s="26" t="n"/>
      <c r="ER421" s="26" t="n"/>
      <c r="ES421" s="26" t="n"/>
      <c r="ET421" s="26" t="n"/>
      <c r="EU421" s="26" t="n"/>
      <c r="EV421" s="26" t="n"/>
      <c r="EW421" s="26" t="n"/>
      <c r="EX421" s="26" t="n"/>
      <c r="EY421" s="26" t="n"/>
      <c r="EZ421" s="26" t="n"/>
      <c r="FA421" s="26" t="n"/>
      <c r="FB421" s="26" t="n"/>
      <c r="FC421" s="26" t="n"/>
      <c r="FD421" s="26" t="n"/>
      <c r="FE421" s="26" t="n"/>
      <c r="FF421" s="26" t="n"/>
      <c r="FG421" s="26" t="n"/>
      <c r="FH421" s="26" t="n"/>
      <c r="FI421" s="26" t="n"/>
      <c r="FJ421" s="26" t="n"/>
      <c r="FK421" s="26" t="n"/>
      <c r="FL421" s="26" t="n"/>
      <c r="FM421" s="26" t="n"/>
      <c r="FN421" s="26" t="n"/>
      <c r="FO421" s="26" t="n"/>
      <c r="FP421" s="26" t="n"/>
      <c r="FQ421" s="26" t="n"/>
      <c r="FR421" s="26" t="n"/>
      <c r="FS421" s="26" t="n"/>
      <c r="FT421" s="26" t="n"/>
      <c r="FU421" s="26" t="n"/>
      <c r="FV421" s="26" t="n"/>
      <c r="FW421" s="26" t="n"/>
      <c r="FX421" s="26" t="n"/>
      <c r="FY421" s="26" t="n"/>
      <c r="FZ421" s="26" t="n"/>
      <c r="GA421" s="26" t="n"/>
      <c r="GB421" s="26" t="n"/>
      <c r="GC421" s="26" t="n"/>
      <c r="GD421" s="26" t="n"/>
      <c r="GE421" s="26" t="n"/>
      <c r="GF421" s="26" t="n"/>
      <c r="GG421" s="26" t="n"/>
      <c r="GH421" s="26" t="n"/>
      <c r="GI421" s="26" t="n"/>
      <c r="GJ421" s="26" t="n"/>
      <c r="GK421" s="26" t="n"/>
      <c r="GL421" s="26" t="n"/>
      <c r="GM421" s="26" t="n"/>
      <c r="GN421" s="26" t="n"/>
      <c r="GO421" s="26" t="n"/>
      <c r="GP421" s="26" t="n"/>
      <c r="GQ421" s="26" t="n"/>
      <c r="GR421" s="26" t="n"/>
      <c r="GS421" s="26" t="n"/>
      <c r="GT421" s="26" t="n"/>
      <c r="GU421" s="26" t="n"/>
      <c r="GV421" s="26" t="n"/>
      <c r="GW421" s="26" t="n"/>
      <c r="GX421" s="26" t="n"/>
      <c r="GY421" s="26" t="n"/>
      <c r="GZ421" s="26" t="n"/>
      <c r="HA421" s="26" t="n"/>
      <c r="HB421" s="26" t="n"/>
      <c r="HC421" s="26" t="n"/>
      <c r="HD421" s="26" t="n"/>
      <c r="HE421" s="26" t="n"/>
      <c r="HF421" s="26" t="n"/>
      <c r="HG421" s="26" t="n"/>
      <c r="HH421" s="26" t="n"/>
      <c r="HI421" s="26" t="n"/>
      <c r="HJ421" s="26" t="n"/>
      <c r="HK421" s="26" t="n"/>
      <c r="HL421" s="26" t="n"/>
      <c r="HM421" s="26" t="n"/>
      <c r="HN421" s="26" t="n"/>
      <c r="HO421" s="26" t="n"/>
      <c r="HP421" s="26" t="n"/>
      <c r="HQ421" s="26" t="n"/>
      <c r="HR421" s="26" t="n"/>
      <c r="HS421" s="26" t="n"/>
      <c r="HT421" s="26" t="n"/>
      <c r="HU421" s="26" t="n"/>
      <c r="HV421" s="26" t="n"/>
      <c r="HW421" s="26" t="n"/>
      <c r="HX421" s="26" t="n"/>
      <c r="HY421" s="26" t="n"/>
      <c r="HZ421" s="26" t="n"/>
      <c r="IA421" s="26" t="n"/>
      <c r="IB421" s="26" t="n"/>
      <c r="IC421" s="26" t="n"/>
      <c r="ID421" s="26" t="n"/>
      <c r="IE421" s="26" t="n"/>
      <c r="IF421" s="26" t="n"/>
      <c r="IG421" s="26" t="n"/>
      <c r="IH421" s="26" t="n"/>
      <c r="II421" s="26" t="n"/>
      <c r="IJ421" s="26" t="n"/>
      <c r="IK421" s="26" t="n"/>
      <c r="IL421" s="26" t="n"/>
      <c r="IM421" s="26" t="n"/>
    </row>
    <row r="422" ht="15.75" customHeight="1" s="67">
      <c r="A422" s="39" t="inlineStr">
        <is>
          <t>OI_CONFIRM_MIN_CHANGE_PCT</t>
        </is>
      </c>
      <c r="B422" s="40" t="inlineStr">
        <is>
          <t>0.5</t>
        </is>
      </c>
      <c r="C422" s="38" t="n"/>
      <c r="D422" s="38" t="inlineStr">
        <is>
          <t>ENTRY, GLOBAL_CHECK, STOCKS_EXIT</t>
        </is>
      </c>
      <c r="E422" s="38" t="n"/>
      <c r="F422" s="26" t="n"/>
      <c r="G422" s="38">
        <f>IFERROR(VLOOKUP($A422&amp;"_"&amp;$B422,Results_Deltas!$A$2:$P$15000,5,FALSE),"")</f>
        <v/>
      </c>
      <c r="H422" s="38" t="inlineStr">
        <is>
          <t>Blanket (page end)</t>
        </is>
      </c>
      <c r="I422" s="26" t="n"/>
      <c r="J422" s="26" t="n"/>
      <c r="K422" s="26" t="n"/>
      <c r="L422" s="26" t="inlineStr">
        <is>
          <t>YES</t>
        </is>
      </c>
      <c r="M422" s="26" t="n"/>
      <c r="N422" s="26" t="n"/>
      <c r="O422" s="26" t="n"/>
      <c r="P422" s="26" t="n"/>
      <c r="Q422" s="26" t="n"/>
      <c r="R422" s="26" t="n"/>
      <c r="S422" s="26" t="n"/>
      <c r="T422" s="26" t="n"/>
      <c r="U422" s="26" t="n"/>
      <c r="V422" s="26" t="n"/>
      <c r="W422" s="26" t="n"/>
      <c r="X422" s="26" t="n"/>
      <c r="Y422" s="26" t="n"/>
      <c r="Z422" s="26" t="n"/>
      <c r="AA422" s="26" t="n"/>
      <c r="AB422" s="26" t="n"/>
      <c r="AC422" s="26" t="n"/>
      <c r="AD422" s="26" t="n"/>
      <c r="AE422" s="26" t="n"/>
      <c r="AF422" s="26" t="n"/>
      <c r="AG422" s="26" t="n"/>
      <c r="AH422" s="26" t="n"/>
      <c r="AI422" s="26" t="n"/>
      <c r="AJ422" s="26" t="n"/>
      <c r="AK422" s="26" t="n"/>
      <c r="AL422" s="26" t="n"/>
      <c r="AM422" s="26" t="n"/>
      <c r="AN422" s="26" t="n"/>
      <c r="AO422" s="26" t="n"/>
      <c r="AP422" s="26" t="n"/>
      <c r="AQ422" s="26" t="n"/>
      <c r="AR422" s="26" t="n"/>
      <c r="AS422" s="26" t="n"/>
      <c r="AT422" s="26" t="n"/>
      <c r="AU422" s="26" t="n"/>
      <c r="AV422" s="26" t="n"/>
      <c r="AW422" s="26" t="n"/>
      <c r="AX422" s="26" t="n"/>
      <c r="AY422" s="26" t="n"/>
      <c r="AZ422" s="26" t="n"/>
      <c r="BA422" s="26" t="n"/>
      <c r="BB422" s="26" t="n"/>
      <c r="BC422" s="26" t="n"/>
      <c r="BD422" s="26" t="n"/>
      <c r="BE422" s="26" t="n"/>
      <c r="BF422" s="26" t="n"/>
      <c r="BG422" s="26" t="n"/>
      <c r="BH422" s="26" t="n"/>
      <c r="BI422" s="26" t="n"/>
      <c r="BJ422" s="26" t="n"/>
      <c r="BK422" s="26" t="n"/>
      <c r="BL422" s="26" t="n"/>
      <c r="BM422" s="26" t="n"/>
      <c r="BN422" s="26" t="n"/>
      <c r="BO422" s="26" t="n"/>
      <c r="BP422" s="26" t="n"/>
      <c r="BQ422" s="26" t="n"/>
      <c r="BR422" s="26" t="n"/>
      <c r="BS422" s="26" t="n"/>
      <c r="BT422" s="26" t="n"/>
      <c r="BU422" s="26" t="n"/>
      <c r="BV422" s="26" t="n"/>
      <c r="BW422" s="26" t="n"/>
      <c r="BX422" s="26" t="n"/>
      <c r="BY422" s="26" t="n"/>
      <c r="BZ422" s="26" t="n"/>
      <c r="CA422" s="26" t="n"/>
      <c r="CB422" s="26" t="n"/>
      <c r="CC422" s="26" t="n"/>
      <c r="CD422" s="26" t="n"/>
      <c r="CE422" s="26" t="n"/>
      <c r="CF422" s="26" t="n"/>
      <c r="CG422" s="26" t="n"/>
      <c r="CH422" s="26" t="n"/>
      <c r="CI422" s="26" t="n"/>
      <c r="CJ422" s="26" t="n"/>
      <c r="CK422" s="26" t="n"/>
      <c r="CL422" s="26" t="n"/>
      <c r="CM422" s="26" t="n"/>
      <c r="CN422" s="26" t="n"/>
      <c r="CO422" s="26" t="n"/>
      <c r="CP422" s="26" t="n"/>
      <c r="CQ422" s="26" t="n"/>
      <c r="CR422" s="26" t="n"/>
      <c r="CS422" s="26" t="n"/>
      <c r="CT422" s="26" t="n"/>
      <c r="CU422" s="26" t="n"/>
      <c r="CV422" s="26" t="n"/>
      <c r="CW422" s="26" t="n"/>
      <c r="CX422" s="26" t="n"/>
      <c r="CY422" s="26" t="n"/>
      <c r="CZ422" s="26" t="n"/>
      <c r="DA422" s="26" t="n"/>
      <c r="DB422" s="26" t="n"/>
      <c r="DC422" s="26" t="n"/>
      <c r="DD422" s="26" t="n"/>
      <c r="DE422" s="26" t="n"/>
      <c r="DF422" s="26" t="n"/>
      <c r="DG422" s="26" t="n"/>
      <c r="DH422" s="26" t="n"/>
      <c r="DI422" s="26" t="n"/>
      <c r="DJ422" s="26" t="n"/>
      <c r="DK422" s="26" t="n"/>
      <c r="DL422" s="26" t="n"/>
      <c r="DM422" s="26" t="n"/>
      <c r="DN422" s="26" t="n"/>
      <c r="DO422" s="26" t="n"/>
      <c r="DP422" s="26" t="n"/>
      <c r="DQ422" s="26" t="n"/>
      <c r="DR422" s="26" t="n"/>
      <c r="DS422" s="26" t="n"/>
      <c r="DT422" s="26" t="n"/>
      <c r="DU422" s="26" t="n"/>
      <c r="DV422" s="26" t="n"/>
      <c r="DW422" s="26" t="n"/>
      <c r="DX422" s="26" t="n"/>
      <c r="DY422" s="26" t="n"/>
      <c r="DZ422" s="26" t="n"/>
      <c r="EA422" s="26" t="n"/>
      <c r="EB422" s="26" t="n"/>
      <c r="EC422" s="26" t="n"/>
      <c r="ED422" s="26" t="n"/>
      <c r="EE422" s="26" t="n"/>
      <c r="EF422" s="26" t="n"/>
      <c r="EG422" s="26" t="n"/>
      <c r="EH422" s="26" t="n"/>
      <c r="EI422" s="26" t="n"/>
      <c r="EJ422" s="26" t="n"/>
      <c r="EK422" s="26" t="n"/>
      <c r="EL422" s="26" t="n"/>
      <c r="EM422" s="26" t="n"/>
      <c r="EN422" s="26" t="n"/>
      <c r="EO422" s="26" t="n"/>
      <c r="EP422" s="26" t="n"/>
      <c r="EQ422" s="26" t="n"/>
      <c r="ER422" s="26" t="n"/>
      <c r="ES422" s="26" t="n"/>
      <c r="ET422" s="26" t="n"/>
      <c r="EU422" s="26" t="n"/>
      <c r="EV422" s="26" t="n"/>
      <c r="EW422" s="26" t="n"/>
      <c r="EX422" s="26" t="n"/>
      <c r="EY422" s="26" t="n"/>
      <c r="EZ422" s="26" t="n"/>
      <c r="FA422" s="26" t="n"/>
      <c r="FB422" s="26" t="n"/>
      <c r="FC422" s="26" t="n"/>
      <c r="FD422" s="26" t="n"/>
      <c r="FE422" s="26" t="n"/>
      <c r="FF422" s="26" t="n"/>
      <c r="FG422" s="26" t="n"/>
      <c r="FH422" s="26" t="n"/>
      <c r="FI422" s="26" t="n"/>
      <c r="FJ422" s="26" t="n"/>
      <c r="FK422" s="26" t="n"/>
      <c r="FL422" s="26" t="n"/>
      <c r="FM422" s="26" t="n"/>
      <c r="FN422" s="26" t="n"/>
      <c r="FO422" s="26" t="n"/>
      <c r="FP422" s="26" t="n"/>
      <c r="FQ422" s="26" t="n"/>
      <c r="FR422" s="26" t="n"/>
      <c r="FS422" s="26" t="n"/>
      <c r="FT422" s="26" t="n"/>
      <c r="FU422" s="26" t="n"/>
      <c r="FV422" s="26" t="n"/>
      <c r="FW422" s="26" t="n"/>
      <c r="FX422" s="26" t="n"/>
      <c r="FY422" s="26" t="n"/>
      <c r="FZ422" s="26" t="n"/>
      <c r="GA422" s="26" t="n"/>
      <c r="GB422" s="26" t="n"/>
      <c r="GC422" s="26" t="n"/>
      <c r="GD422" s="26" t="n"/>
      <c r="GE422" s="26" t="n"/>
      <c r="GF422" s="26" t="n"/>
      <c r="GG422" s="26" t="n"/>
      <c r="GH422" s="26" t="n"/>
      <c r="GI422" s="26" t="n"/>
      <c r="GJ422" s="26" t="n"/>
      <c r="GK422" s="26" t="n"/>
      <c r="GL422" s="26" t="n"/>
      <c r="GM422" s="26" t="n"/>
      <c r="GN422" s="26" t="n"/>
      <c r="GO422" s="26" t="n"/>
      <c r="GP422" s="26" t="n"/>
      <c r="GQ422" s="26" t="n"/>
      <c r="GR422" s="26" t="n"/>
      <c r="GS422" s="26" t="n"/>
      <c r="GT422" s="26" t="n"/>
      <c r="GU422" s="26" t="n"/>
      <c r="GV422" s="26" t="n"/>
      <c r="GW422" s="26" t="n"/>
      <c r="GX422" s="26" t="n"/>
      <c r="GY422" s="26" t="n"/>
      <c r="GZ422" s="26" t="n"/>
      <c r="HA422" s="26" t="n"/>
      <c r="HB422" s="26" t="n"/>
      <c r="HC422" s="26" t="n"/>
      <c r="HD422" s="26" t="n"/>
      <c r="HE422" s="26" t="n"/>
      <c r="HF422" s="26" t="n"/>
      <c r="HG422" s="26" t="n"/>
      <c r="HH422" s="26" t="n"/>
      <c r="HI422" s="26" t="n"/>
      <c r="HJ422" s="26" t="n"/>
      <c r="HK422" s="26" t="n"/>
      <c r="HL422" s="26" t="n"/>
      <c r="HM422" s="26" t="n"/>
      <c r="HN422" s="26" t="n"/>
      <c r="HO422" s="26" t="n"/>
      <c r="HP422" s="26" t="n"/>
      <c r="HQ422" s="26" t="n"/>
      <c r="HR422" s="26" t="n"/>
      <c r="HS422" s="26" t="n"/>
      <c r="HT422" s="26" t="n"/>
      <c r="HU422" s="26" t="n"/>
      <c r="HV422" s="26" t="n"/>
      <c r="HW422" s="26" t="n"/>
      <c r="HX422" s="26" t="n"/>
      <c r="HY422" s="26" t="n"/>
      <c r="HZ422" s="26" t="n"/>
      <c r="IA422" s="26" t="n"/>
      <c r="IB422" s="26" t="n"/>
      <c r="IC422" s="26" t="n"/>
      <c r="ID422" s="26" t="n"/>
      <c r="IE422" s="26" t="n"/>
      <c r="IF422" s="26" t="n"/>
      <c r="IG422" s="26" t="n"/>
      <c r="IH422" s="26" t="n"/>
      <c r="II422" s="26" t="n"/>
      <c r="IJ422" s="26" t="n"/>
      <c r="IK422" s="26" t="n"/>
      <c r="IL422" s="26" t="n"/>
      <c r="IM422" s="26" t="n"/>
    </row>
    <row r="423" ht="15.75" customHeight="1" s="67">
      <c r="A423" s="37" t="inlineStr">
        <is>
          <t>OI_CONFIRM_MIN_PRICE_PCT</t>
        </is>
      </c>
      <c r="B423" s="38" t="inlineStr">
        <is>
          <t>0</t>
        </is>
      </c>
      <c r="C423" s="38" t="n"/>
      <c r="D423" s="38" t="inlineStr">
        <is>
          <t>ENTRY, GLOBAL_CHECK, STOCKS_EXIT</t>
        </is>
      </c>
      <c r="E423" s="38" t="n"/>
      <c r="F423" s="26" t="n"/>
      <c r="G423" s="38">
        <f>IFERROR(VLOOKUP($A423&amp;"_"&amp;$B423,Results_Deltas!$A$2:$P$15000,5,FALSE),"")</f>
        <v/>
      </c>
      <c r="H423" s="38" t="inlineStr">
        <is>
          <t>Blanket (page end)</t>
        </is>
      </c>
      <c r="I423" s="26" t="n"/>
      <c r="J423" s="26" t="n"/>
      <c r="K423" s="26" t="n"/>
      <c r="L423" s="26" t="inlineStr">
        <is>
          <t>NO</t>
        </is>
      </c>
      <c r="M423" s="26" t="n"/>
      <c r="N423" s="26" t="n"/>
      <c r="O423" s="26" t="n"/>
      <c r="P423" s="26" t="n"/>
      <c r="Q423" s="26" t="n"/>
      <c r="R423" s="26" t="n"/>
      <c r="S423" s="26" t="n"/>
      <c r="T423" s="26" t="n"/>
      <c r="U423" s="26" t="n"/>
      <c r="V423" s="26" t="n"/>
      <c r="W423" s="26" t="n"/>
      <c r="X423" s="26" t="n"/>
      <c r="Y423" s="26" t="n"/>
      <c r="Z423" s="26" t="n"/>
      <c r="AA423" s="26" t="n"/>
      <c r="AB423" s="26" t="n"/>
      <c r="AC423" s="26" t="n"/>
      <c r="AD423" s="26" t="n"/>
      <c r="AE423" s="26" t="n"/>
      <c r="AF423" s="26" t="n"/>
      <c r="AG423" s="26" t="n"/>
      <c r="AH423" s="26" t="n"/>
      <c r="AI423" s="26" t="n"/>
      <c r="AJ423" s="26" t="n"/>
      <c r="AK423" s="26" t="n"/>
      <c r="AL423" s="26" t="n"/>
      <c r="AM423" s="26" t="n"/>
      <c r="AN423" s="26" t="n"/>
      <c r="AO423" s="26" t="n"/>
      <c r="AP423" s="26" t="n"/>
      <c r="AQ423" s="26" t="n"/>
      <c r="AR423" s="26" t="n"/>
      <c r="AS423" s="26" t="n"/>
      <c r="AT423" s="26" t="n"/>
      <c r="AU423" s="26" t="n"/>
      <c r="AV423" s="26" t="n"/>
      <c r="AW423" s="26" t="n"/>
      <c r="AX423" s="26" t="n"/>
      <c r="AY423" s="26" t="n"/>
      <c r="AZ423" s="26" t="n"/>
      <c r="BA423" s="26" t="n"/>
      <c r="BB423" s="26" t="n"/>
      <c r="BC423" s="26" t="n"/>
      <c r="BD423" s="26" t="n"/>
      <c r="BE423" s="26" t="n"/>
      <c r="BF423" s="26" t="n"/>
      <c r="BG423" s="26" t="n"/>
      <c r="BH423" s="26" t="n"/>
      <c r="BI423" s="26" t="n"/>
      <c r="BJ423" s="26" t="n"/>
      <c r="BK423" s="26" t="n"/>
      <c r="BL423" s="26" t="n"/>
      <c r="BM423" s="26" t="n"/>
      <c r="BN423" s="26" t="n"/>
      <c r="BO423" s="26" t="n"/>
      <c r="BP423" s="26" t="n"/>
      <c r="BQ423" s="26" t="n"/>
      <c r="BR423" s="26" t="n"/>
      <c r="BS423" s="26" t="n"/>
      <c r="BT423" s="26" t="n"/>
      <c r="BU423" s="26" t="n"/>
      <c r="BV423" s="26" t="n"/>
      <c r="BW423" s="26" t="n"/>
      <c r="BX423" s="26" t="n"/>
      <c r="BY423" s="26" t="n"/>
      <c r="BZ423" s="26" t="n"/>
      <c r="CA423" s="26" t="n"/>
      <c r="CB423" s="26" t="n"/>
      <c r="CC423" s="26" t="n"/>
      <c r="CD423" s="26" t="n"/>
      <c r="CE423" s="26" t="n"/>
      <c r="CF423" s="26" t="n"/>
      <c r="CG423" s="26" t="n"/>
      <c r="CH423" s="26" t="n"/>
      <c r="CI423" s="26" t="n"/>
      <c r="CJ423" s="26" t="n"/>
      <c r="CK423" s="26" t="n"/>
      <c r="CL423" s="26" t="n"/>
      <c r="CM423" s="26" t="n"/>
      <c r="CN423" s="26" t="n"/>
      <c r="CO423" s="26" t="n"/>
      <c r="CP423" s="26" t="n"/>
      <c r="CQ423" s="26" t="n"/>
      <c r="CR423" s="26" t="n"/>
      <c r="CS423" s="26" t="n"/>
      <c r="CT423" s="26" t="n"/>
      <c r="CU423" s="26" t="n"/>
      <c r="CV423" s="26" t="n"/>
      <c r="CW423" s="26" t="n"/>
      <c r="CX423" s="26" t="n"/>
      <c r="CY423" s="26" t="n"/>
      <c r="CZ423" s="26" t="n"/>
      <c r="DA423" s="26" t="n"/>
      <c r="DB423" s="26" t="n"/>
      <c r="DC423" s="26" t="n"/>
      <c r="DD423" s="26" t="n"/>
      <c r="DE423" s="26" t="n"/>
      <c r="DF423" s="26" t="n"/>
      <c r="DG423" s="26" t="n"/>
      <c r="DH423" s="26" t="n"/>
      <c r="DI423" s="26" t="n"/>
      <c r="DJ423" s="26" t="n"/>
      <c r="DK423" s="26" t="n"/>
      <c r="DL423" s="26" t="n"/>
      <c r="DM423" s="26" t="n"/>
      <c r="DN423" s="26" t="n"/>
      <c r="DO423" s="26" t="n"/>
      <c r="DP423" s="26" t="n"/>
      <c r="DQ423" s="26" t="n"/>
      <c r="DR423" s="26" t="n"/>
      <c r="DS423" s="26" t="n"/>
      <c r="DT423" s="26" t="n"/>
      <c r="DU423" s="26" t="n"/>
      <c r="DV423" s="26" t="n"/>
      <c r="DW423" s="26" t="n"/>
      <c r="DX423" s="26" t="n"/>
      <c r="DY423" s="26" t="n"/>
      <c r="DZ423" s="26" t="n"/>
      <c r="EA423" s="26" t="n"/>
      <c r="EB423" s="26" t="n"/>
      <c r="EC423" s="26" t="n"/>
      <c r="ED423" s="26" t="n"/>
      <c r="EE423" s="26" t="n"/>
      <c r="EF423" s="26" t="n"/>
      <c r="EG423" s="26" t="n"/>
      <c r="EH423" s="26" t="n"/>
      <c r="EI423" s="26" t="n"/>
      <c r="EJ423" s="26" t="n"/>
      <c r="EK423" s="26" t="n"/>
      <c r="EL423" s="26" t="n"/>
      <c r="EM423" s="26" t="n"/>
      <c r="EN423" s="26" t="n"/>
      <c r="EO423" s="26" t="n"/>
      <c r="EP423" s="26" t="n"/>
      <c r="EQ423" s="26" t="n"/>
      <c r="ER423" s="26" t="n"/>
      <c r="ES423" s="26" t="n"/>
      <c r="ET423" s="26" t="n"/>
      <c r="EU423" s="26" t="n"/>
      <c r="EV423" s="26" t="n"/>
      <c r="EW423" s="26" t="n"/>
      <c r="EX423" s="26" t="n"/>
      <c r="EY423" s="26" t="n"/>
      <c r="EZ423" s="26" t="n"/>
      <c r="FA423" s="26" t="n"/>
      <c r="FB423" s="26" t="n"/>
      <c r="FC423" s="26" t="n"/>
      <c r="FD423" s="26" t="n"/>
      <c r="FE423" s="26" t="n"/>
      <c r="FF423" s="26" t="n"/>
      <c r="FG423" s="26" t="n"/>
      <c r="FH423" s="26" t="n"/>
      <c r="FI423" s="26" t="n"/>
      <c r="FJ423" s="26" t="n"/>
      <c r="FK423" s="26" t="n"/>
      <c r="FL423" s="26" t="n"/>
      <c r="FM423" s="26" t="n"/>
      <c r="FN423" s="26" t="n"/>
      <c r="FO423" s="26" t="n"/>
      <c r="FP423" s="26" t="n"/>
      <c r="FQ423" s="26" t="n"/>
      <c r="FR423" s="26" t="n"/>
      <c r="FS423" s="26" t="n"/>
      <c r="FT423" s="26" t="n"/>
      <c r="FU423" s="26" t="n"/>
      <c r="FV423" s="26" t="n"/>
      <c r="FW423" s="26" t="n"/>
      <c r="FX423" s="26" t="n"/>
      <c r="FY423" s="26" t="n"/>
      <c r="FZ423" s="26" t="n"/>
      <c r="GA423" s="26" t="n"/>
      <c r="GB423" s="26" t="n"/>
      <c r="GC423" s="26" t="n"/>
      <c r="GD423" s="26" t="n"/>
      <c r="GE423" s="26" t="n"/>
      <c r="GF423" s="26" t="n"/>
      <c r="GG423" s="26" t="n"/>
      <c r="GH423" s="26" t="n"/>
      <c r="GI423" s="26" t="n"/>
      <c r="GJ423" s="26" t="n"/>
      <c r="GK423" s="26" t="n"/>
      <c r="GL423" s="26" t="n"/>
      <c r="GM423" s="26" t="n"/>
      <c r="GN423" s="26" t="n"/>
      <c r="GO423" s="26" t="n"/>
      <c r="GP423" s="26" t="n"/>
      <c r="GQ423" s="26" t="n"/>
      <c r="GR423" s="26" t="n"/>
      <c r="GS423" s="26" t="n"/>
      <c r="GT423" s="26" t="n"/>
      <c r="GU423" s="26" t="n"/>
      <c r="GV423" s="26" t="n"/>
      <c r="GW423" s="26" t="n"/>
      <c r="GX423" s="26" t="n"/>
      <c r="GY423" s="26" t="n"/>
      <c r="GZ423" s="26" t="n"/>
      <c r="HA423" s="26" t="n"/>
      <c r="HB423" s="26" t="n"/>
      <c r="HC423" s="26" t="n"/>
      <c r="HD423" s="26" t="n"/>
      <c r="HE423" s="26" t="n"/>
      <c r="HF423" s="26" t="n"/>
      <c r="HG423" s="26" t="n"/>
      <c r="HH423" s="26" t="n"/>
      <c r="HI423" s="26" t="n"/>
      <c r="HJ423" s="26" t="n"/>
      <c r="HK423" s="26" t="n"/>
      <c r="HL423" s="26" t="n"/>
      <c r="HM423" s="26" t="n"/>
      <c r="HN423" s="26" t="n"/>
      <c r="HO423" s="26" t="n"/>
      <c r="HP423" s="26" t="n"/>
      <c r="HQ423" s="26" t="n"/>
      <c r="HR423" s="26" t="n"/>
      <c r="HS423" s="26" t="n"/>
      <c r="HT423" s="26" t="n"/>
      <c r="HU423" s="26" t="n"/>
      <c r="HV423" s="26" t="n"/>
      <c r="HW423" s="26" t="n"/>
      <c r="HX423" s="26" t="n"/>
      <c r="HY423" s="26" t="n"/>
      <c r="HZ423" s="26" t="n"/>
      <c r="IA423" s="26" t="n"/>
      <c r="IB423" s="26" t="n"/>
      <c r="IC423" s="26" t="n"/>
      <c r="ID423" s="26" t="n"/>
      <c r="IE423" s="26" t="n"/>
      <c r="IF423" s="26" t="n"/>
      <c r="IG423" s="26" t="n"/>
      <c r="IH423" s="26" t="n"/>
      <c r="II423" s="26" t="n"/>
      <c r="IJ423" s="26" t="n"/>
      <c r="IK423" s="26" t="n"/>
      <c r="IL423" s="26" t="n"/>
      <c r="IM423" s="26" t="n"/>
    </row>
    <row r="424" ht="15.75" customHeight="1" s="67">
      <c r="A424" s="37" t="inlineStr">
        <is>
          <t>OI_CONFIRM_MIN_PRICE_PCT</t>
        </is>
      </c>
      <c r="B424" s="38" t="inlineStr">
        <is>
          <t>2.0</t>
        </is>
      </c>
      <c r="C424" s="38" t="n"/>
      <c r="D424" s="38" t="inlineStr">
        <is>
          <t>ENTRY, GLOBAL_CHECK, STOCKS_EXIT</t>
        </is>
      </c>
      <c r="E424" s="38" t="n"/>
      <c r="F424" s="26" t="n"/>
      <c r="G424" s="38">
        <f>IFERROR(VLOOKUP($A424&amp;"_"&amp;$B424,Results_Deltas!$A$2:$P$15000,5,FALSE),"")</f>
        <v/>
      </c>
      <c r="H424" s="38" t="inlineStr">
        <is>
          <t>Blanket (page end)</t>
        </is>
      </c>
      <c r="I424" s="26" t="n"/>
      <c r="J424" s="26" t="n"/>
      <c r="K424" s="26" t="n"/>
      <c r="L424" s="26" t="inlineStr">
        <is>
          <t>NO</t>
        </is>
      </c>
      <c r="M424" s="26" t="n"/>
      <c r="N424" s="26" t="n"/>
      <c r="O424" s="26" t="n"/>
      <c r="P424" s="26" t="n"/>
      <c r="Q424" s="26" t="n"/>
      <c r="R424" s="26" t="n"/>
      <c r="S424" s="26" t="n"/>
      <c r="T424" s="26" t="n"/>
      <c r="U424" s="26" t="n"/>
      <c r="V424" s="26" t="n"/>
      <c r="W424" s="26" t="n"/>
      <c r="X424" s="26" t="n"/>
      <c r="Y424" s="26" t="n"/>
      <c r="Z424" s="26" t="n"/>
      <c r="AA424" s="26" t="n"/>
      <c r="AB424" s="26" t="n"/>
      <c r="AC424" s="26" t="n"/>
      <c r="AD424" s="26" t="n"/>
      <c r="AE424" s="26" t="n"/>
      <c r="AF424" s="26" t="n"/>
      <c r="AG424" s="26" t="n"/>
      <c r="AH424" s="26" t="n"/>
      <c r="AI424" s="26" t="n"/>
      <c r="AJ424" s="26" t="n"/>
      <c r="AK424" s="26" t="n"/>
      <c r="AL424" s="26" t="n"/>
      <c r="AM424" s="26" t="n"/>
      <c r="AN424" s="26" t="n"/>
      <c r="AO424" s="26" t="n"/>
      <c r="AP424" s="26" t="n"/>
      <c r="AQ424" s="26" t="n"/>
      <c r="AR424" s="26" t="n"/>
      <c r="AS424" s="26" t="n"/>
      <c r="AT424" s="26" t="n"/>
      <c r="AU424" s="26" t="n"/>
      <c r="AV424" s="26" t="n"/>
      <c r="AW424" s="26" t="n"/>
      <c r="AX424" s="26" t="n"/>
      <c r="AY424" s="26" t="n"/>
      <c r="AZ424" s="26" t="n"/>
      <c r="BA424" s="26" t="n"/>
      <c r="BB424" s="26" t="n"/>
      <c r="BC424" s="26" t="n"/>
      <c r="BD424" s="26" t="n"/>
      <c r="BE424" s="26" t="n"/>
      <c r="BF424" s="26" t="n"/>
      <c r="BG424" s="26" t="n"/>
      <c r="BH424" s="26" t="n"/>
      <c r="BI424" s="26" t="n"/>
      <c r="BJ424" s="26" t="n"/>
      <c r="BK424" s="26" t="n"/>
      <c r="BL424" s="26" t="n"/>
      <c r="BM424" s="26" t="n"/>
      <c r="BN424" s="26" t="n"/>
      <c r="BO424" s="26" t="n"/>
      <c r="BP424" s="26" t="n"/>
      <c r="BQ424" s="26" t="n"/>
      <c r="BR424" s="26" t="n"/>
      <c r="BS424" s="26" t="n"/>
      <c r="BT424" s="26" t="n"/>
      <c r="BU424" s="26" t="n"/>
      <c r="BV424" s="26" t="n"/>
      <c r="BW424" s="26" t="n"/>
      <c r="BX424" s="26" t="n"/>
      <c r="BY424" s="26" t="n"/>
      <c r="BZ424" s="26" t="n"/>
      <c r="CA424" s="26" t="n"/>
      <c r="CB424" s="26" t="n"/>
      <c r="CC424" s="26" t="n"/>
      <c r="CD424" s="26" t="n"/>
      <c r="CE424" s="26" t="n"/>
      <c r="CF424" s="26" t="n"/>
      <c r="CG424" s="26" t="n"/>
      <c r="CH424" s="26" t="n"/>
      <c r="CI424" s="26" t="n"/>
      <c r="CJ424" s="26" t="n"/>
      <c r="CK424" s="26" t="n"/>
      <c r="CL424" s="26" t="n"/>
      <c r="CM424" s="26" t="n"/>
      <c r="CN424" s="26" t="n"/>
      <c r="CO424" s="26" t="n"/>
      <c r="CP424" s="26" t="n"/>
      <c r="CQ424" s="26" t="n"/>
      <c r="CR424" s="26" t="n"/>
      <c r="CS424" s="26" t="n"/>
      <c r="CT424" s="26" t="n"/>
      <c r="CU424" s="26" t="n"/>
      <c r="CV424" s="26" t="n"/>
      <c r="CW424" s="26" t="n"/>
      <c r="CX424" s="26" t="n"/>
      <c r="CY424" s="26" t="n"/>
      <c r="CZ424" s="26" t="n"/>
      <c r="DA424" s="26" t="n"/>
      <c r="DB424" s="26" t="n"/>
      <c r="DC424" s="26" t="n"/>
      <c r="DD424" s="26" t="n"/>
      <c r="DE424" s="26" t="n"/>
      <c r="DF424" s="26" t="n"/>
      <c r="DG424" s="26" t="n"/>
      <c r="DH424" s="26" t="n"/>
      <c r="DI424" s="26" t="n"/>
      <c r="DJ424" s="26" t="n"/>
      <c r="DK424" s="26" t="n"/>
      <c r="DL424" s="26" t="n"/>
      <c r="DM424" s="26" t="n"/>
      <c r="DN424" s="26" t="n"/>
      <c r="DO424" s="26" t="n"/>
      <c r="DP424" s="26" t="n"/>
      <c r="DQ424" s="26" t="n"/>
      <c r="DR424" s="26" t="n"/>
      <c r="DS424" s="26" t="n"/>
      <c r="DT424" s="26" t="n"/>
      <c r="DU424" s="26" t="n"/>
      <c r="DV424" s="26" t="n"/>
      <c r="DW424" s="26" t="n"/>
      <c r="DX424" s="26" t="n"/>
      <c r="DY424" s="26" t="n"/>
      <c r="DZ424" s="26" t="n"/>
      <c r="EA424" s="26" t="n"/>
      <c r="EB424" s="26" t="n"/>
      <c r="EC424" s="26" t="n"/>
      <c r="ED424" s="26" t="n"/>
      <c r="EE424" s="26" t="n"/>
      <c r="EF424" s="26" t="n"/>
      <c r="EG424" s="26" t="n"/>
      <c r="EH424" s="26" t="n"/>
      <c r="EI424" s="26" t="n"/>
      <c r="EJ424" s="26" t="n"/>
      <c r="EK424" s="26" t="n"/>
      <c r="EL424" s="26" t="n"/>
      <c r="EM424" s="26" t="n"/>
      <c r="EN424" s="26" t="n"/>
      <c r="EO424" s="26" t="n"/>
      <c r="EP424" s="26" t="n"/>
      <c r="EQ424" s="26" t="n"/>
      <c r="ER424" s="26" t="n"/>
      <c r="ES424" s="26" t="n"/>
      <c r="ET424" s="26" t="n"/>
      <c r="EU424" s="26" t="n"/>
      <c r="EV424" s="26" t="n"/>
      <c r="EW424" s="26" t="n"/>
      <c r="EX424" s="26" t="n"/>
      <c r="EY424" s="26" t="n"/>
      <c r="EZ424" s="26" t="n"/>
      <c r="FA424" s="26" t="n"/>
      <c r="FB424" s="26" t="n"/>
      <c r="FC424" s="26" t="n"/>
      <c r="FD424" s="26" t="n"/>
      <c r="FE424" s="26" t="n"/>
      <c r="FF424" s="26" t="n"/>
      <c r="FG424" s="26" t="n"/>
      <c r="FH424" s="26" t="n"/>
      <c r="FI424" s="26" t="n"/>
      <c r="FJ424" s="26" t="n"/>
      <c r="FK424" s="26" t="n"/>
      <c r="FL424" s="26" t="n"/>
      <c r="FM424" s="26" t="n"/>
      <c r="FN424" s="26" t="n"/>
      <c r="FO424" s="26" t="n"/>
      <c r="FP424" s="26" t="n"/>
      <c r="FQ424" s="26" t="n"/>
      <c r="FR424" s="26" t="n"/>
      <c r="FS424" s="26" t="n"/>
      <c r="FT424" s="26" t="n"/>
      <c r="FU424" s="26" t="n"/>
      <c r="FV424" s="26" t="n"/>
      <c r="FW424" s="26" t="n"/>
      <c r="FX424" s="26" t="n"/>
      <c r="FY424" s="26" t="n"/>
      <c r="FZ424" s="26" t="n"/>
      <c r="GA424" s="26" t="n"/>
      <c r="GB424" s="26" t="n"/>
      <c r="GC424" s="26" t="n"/>
      <c r="GD424" s="26" t="n"/>
      <c r="GE424" s="26" t="n"/>
      <c r="GF424" s="26" t="n"/>
      <c r="GG424" s="26" t="n"/>
      <c r="GH424" s="26" t="n"/>
      <c r="GI424" s="26" t="n"/>
      <c r="GJ424" s="26" t="n"/>
      <c r="GK424" s="26" t="n"/>
      <c r="GL424" s="26" t="n"/>
      <c r="GM424" s="26" t="n"/>
      <c r="GN424" s="26" t="n"/>
      <c r="GO424" s="26" t="n"/>
      <c r="GP424" s="26" t="n"/>
      <c r="GQ424" s="26" t="n"/>
      <c r="GR424" s="26" t="n"/>
      <c r="GS424" s="26" t="n"/>
      <c r="GT424" s="26" t="n"/>
      <c r="GU424" s="26" t="n"/>
      <c r="GV424" s="26" t="n"/>
      <c r="GW424" s="26" t="n"/>
      <c r="GX424" s="26" t="n"/>
      <c r="GY424" s="26" t="n"/>
      <c r="GZ424" s="26" t="n"/>
      <c r="HA424" s="26" t="n"/>
      <c r="HB424" s="26" t="n"/>
      <c r="HC424" s="26" t="n"/>
      <c r="HD424" s="26" t="n"/>
      <c r="HE424" s="26" t="n"/>
      <c r="HF424" s="26" t="n"/>
      <c r="HG424" s="26" t="n"/>
      <c r="HH424" s="26" t="n"/>
      <c r="HI424" s="26" t="n"/>
      <c r="HJ424" s="26" t="n"/>
      <c r="HK424" s="26" t="n"/>
      <c r="HL424" s="26" t="n"/>
      <c r="HM424" s="26" t="n"/>
      <c r="HN424" s="26" t="n"/>
      <c r="HO424" s="26" t="n"/>
      <c r="HP424" s="26" t="n"/>
      <c r="HQ424" s="26" t="n"/>
      <c r="HR424" s="26" t="n"/>
      <c r="HS424" s="26" t="n"/>
      <c r="HT424" s="26" t="n"/>
      <c r="HU424" s="26" t="n"/>
      <c r="HV424" s="26" t="n"/>
      <c r="HW424" s="26" t="n"/>
      <c r="HX424" s="26" t="n"/>
      <c r="HY424" s="26" t="n"/>
      <c r="HZ424" s="26" t="n"/>
      <c r="IA424" s="26" t="n"/>
      <c r="IB424" s="26" t="n"/>
      <c r="IC424" s="26" t="n"/>
      <c r="ID424" s="26" t="n"/>
      <c r="IE424" s="26" t="n"/>
      <c r="IF424" s="26" t="n"/>
      <c r="IG424" s="26" t="n"/>
      <c r="IH424" s="26" t="n"/>
      <c r="II424" s="26" t="n"/>
      <c r="IJ424" s="26" t="n"/>
      <c r="IK424" s="26" t="n"/>
      <c r="IL424" s="26" t="n"/>
      <c r="IM424" s="26" t="n"/>
    </row>
    <row r="425" ht="15.75" customHeight="1" s="67">
      <c r="A425" s="37" t="inlineStr">
        <is>
          <t>OI_CONFIRM_MIN_PRICE_PCT</t>
        </is>
      </c>
      <c r="B425" s="38" t="inlineStr">
        <is>
          <t>1.0</t>
        </is>
      </c>
      <c r="C425" s="38" t="n"/>
      <c r="D425" s="38" t="inlineStr">
        <is>
          <t>ENTRY, GLOBAL_CHECK, STOCKS_EXIT</t>
        </is>
      </c>
      <c r="E425" s="38" t="n"/>
      <c r="F425" s="26" t="n"/>
      <c r="G425" s="38">
        <f>IFERROR(VLOOKUP($A425&amp;"_"&amp;$B425,Results_Deltas!$A$2:$P$15000,5,FALSE),"")</f>
        <v/>
      </c>
      <c r="H425" s="38" t="inlineStr">
        <is>
          <t>Blanket (page end)</t>
        </is>
      </c>
      <c r="I425" s="26" t="n"/>
      <c r="J425" s="26" t="n"/>
      <c r="K425" s="26" t="n"/>
      <c r="L425" s="26" t="inlineStr">
        <is>
          <t>NO</t>
        </is>
      </c>
      <c r="M425" s="26" t="n"/>
      <c r="N425" s="26" t="n"/>
      <c r="O425" s="26" t="n"/>
      <c r="P425" s="26" t="n"/>
      <c r="Q425" s="26" t="n"/>
      <c r="R425" s="26" t="n"/>
      <c r="S425" s="26" t="n"/>
      <c r="T425" s="26" t="n"/>
      <c r="U425" s="26" t="n"/>
      <c r="V425" s="26" t="n"/>
      <c r="W425" s="26" t="n"/>
      <c r="X425" s="26" t="n"/>
      <c r="Y425" s="26" t="n"/>
      <c r="Z425" s="26" t="n"/>
      <c r="AA425" s="26" t="n"/>
      <c r="AB425" s="26" t="n"/>
      <c r="AC425" s="26" t="n"/>
      <c r="AD425" s="26" t="n"/>
      <c r="AE425" s="26" t="n"/>
      <c r="AF425" s="26" t="n"/>
      <c r="AG425" s="26" t="n"/>
      <c r="AH425" s="26" t="n"/>
      <c r="AI425" s="26" t="n"/>
      <c r="AJ425" s="26" t="n"/>
      <c r="AK425" s="26" t="n"/>
      <c r="AL425" s="26" t="n"/>
      <c r="AM425" s="26" t="n"/>
      <c r="AN425" s="26" t="n"/>
      <c r="AO425" s="26" t="n"/>
      <c r="AP425" s="26" t="n"/>
      <c r="AQ425" s="26" t="n"/>
      <c r="AR425" s="26" t="n"/>
      <c r="AS425" s="26" t="n"/>
      <c r="AT425" s="26" t="n"/>
      <c r="AU425" s="26" t="n"/>
      <c r="AV425" s="26" t="n"/>
      <c r="AW425" s="26" t="n"/>
      <c r="AX425" s="26" t="n"/>
      <c r="AY425" s="26" t="n"/>
      <c r="AZ425" s="26" t="n"/>
      <c r="BA425" s="26" t="n"/>
      <c r="BB425" s="26" t="n"/>
      <c r="BC425" s="26" t="n"/>
      <c r="BD425" s="26" t="n"/>
      <c r="BE425" s="26" t="n"/>
      <c r="BF425" s="26" t="n"/>
      <c r="BG425" s="26" t="n"/>
      <c r="BH425" s="26" t="n"/>
      <c r="BI425" s="26" t="n"/>
      <c r="BJ425" s="26" t="n"/>
      <c r="BK425" s="26" t="n"/>
      <c r="BL425" s="26" t="n"/>
      <c r="BM425" s="26" t="n"/>
      <c r="BN425" s="26" t="n"/>
      <c r="BO425" s="26" t="n"/>
      <c r="BP425" s="26" t="n"/>
      <c r="BQ425" s="26" t="n"/>
      <c r="BR425" s="26" t="n"/>
      <c r="BS425" s="26" t="n"/>
      <c r="BT425" s="26" t="n"/>
      <c r="BU425" s="26" t="n"/>
      <c r="BV425" s="26" t="n"/>
      <c r="BW425" s="26" t="n"/>
      <c r="BX425" s="26" t="n"/>
      <c r="BY425" s="26" t="n"/>
      <c r="BZ425" s="26" t="n"/>
      <c r="CA425" s="26" t="n"/>
      <c r="CB425" s="26" t="n"/>
      <c r="CC425" s="26" t="n"/>
      <c r="CD425" s="26" t="n"/>
      <c r="CE425" s="26" t="n"/>
      <c r="CF425" s="26" t="n"/>
      <c r="CG425" s="26" t="n"/>
      <c r="CH425" s="26" t="n"/>
      <c r="CI425" s="26" t="n"/>
      <c r="CJ425" s="26" t="n"/>
      <c r="CK425" s="26" t="n"/>
      <c r="CL425" s="26" t="n"/>
      <c r="CM425" s="26" t="n"/>
      <c r="CN425" s="26" t="n"/>
      <c r="CO425" s="26" t="n"/>
      <c r="CP425" s="26" t="n"/>
      <c r="CQ425" s="26" t="n"/>
      <c r="CR425" s="26" t="n"/>
      <c r="CS425" s="26" t="n"/>
      <c r="CT425" s="26" t="n"/>
      <c r="CU425" s="26" t="n"/>
      <c r="CV425" s="26" t="n"/>
      <c r="CW425" s="26" t="n"/>
      <c r="CX425" s="26" t="n"/>
      <c r="CY425" s="26" t="n"/>
      <c r="CZ425" s="26" t="n"/>
      <c r="DA425" s="26" t="n"/>
      <c r="DB425" s="26" t="n"/>
      <c r="DC425" s="26" t="n"/>
      <c r="DD425" s="26" t="n"/>
      <c r="DE425" s="26" t="n"/>
      <c r="DF425" s="26" t="n"/>
      <c r="DG425" s="26" t="n"/>
      <c r="DH425" s="26" t="n"/>
      <c r="DI425" s="26" t="n"/>
      <c r="DJ425" s="26" t="n"/>
      <c r="DK425" s="26" t="n"/>
      <c r="DL425" s="26" t="n"/>
      <c r="DM425" s="26" t="n"/>
      <c r="DN425" s="26" t="n"/>
      <c r="DO425" s="26" t="n"/>
      <c r="DP425" s="26" t="n"/>
      <c r="DQ425" s="26" t="n"/>
      <c r="DR425" s="26" t="n"/>
      <c r="DS425" s="26" t="n"/>
      <c r="DT425" s="26" t="n"/>
      <c r="DU425" s="26" t="n"/>
      <c r="DV425" s="26" t="n"/>
      <c r="DW425" s="26" t="n"/>
      <c r="DX425" s="26" t="n"/>
      <c r="DY425" s="26" t="n"/>
      <c r="DZ425" s="26" t="n"/>
      <c r="EA425" s="26" t="n"/>
      <c r="EB425" s="26" t="n"/>
      <c r="EC425" s="26" t="n"/>
      <c r="ED425" s="26" t="n"/>
      <c r="EE425" s="26" t="n"/>
      <c r="EF425" s="26" t="n"/>
      <c r="EG425" s="26" t="n"/>
      <c r="EH425" s="26" t="n"/>
      <c r="EI425" s="26" t="n"/>
      <c r="EJ425" s="26" t="n"/>
      <c r="EK425" s="26" t="n"/>
      <c r="EL425" s="26" t="n"/>
      <c r="EM425" s="26" t="n"/>
      <c r="EN425" s="26" t="n"/>
      <c r="EO425" s="26" t="n"/>
      <c r="EP425" s="26" t="n"/>
      <c r="EQ425" s="26" t="n"/>
      <c r="ER425" s="26" t="n"/>
      <c r="ES425" s="26" t="n"/>
      <c r="ET425" s="26" t="n"/>
      <c r="EU425" s="26" t="n"/>
      <c r="EV425" s="26" t="n"/>
      <c r="EW425" s="26" t="n"/>
      <c r="EX425" s="26" t="n"/>
      <c r="EY425" s="26" t="n"/>
      <c r="EZ425" s="26" t="n"/>
      <c r="FA425" s="26" t="n"/>
      <c r="FB425" s="26" t="n"/>
      <c r="FC425" s="26" t="n"/>
      <c r="FD425" s="26" t="n"/>
      <c r="FE425" s="26" t="n"/>
      <c r="FF425" s="26" t="n"/>
      <c r="FG425" s="26" t="n"/>
      <c r="FH425" s="26" t="n"/>
      <c r="FI425" s="26" t="n"/>
      <c r="FJ425" s="26" t="n"/>
      <c r="FK425" s="26" t="n"/>
      <c r="FL425" s="26" t="n"/>
      <c r="FM425" s="26" t="n"/>
      <c r="FN425" s="26" t="n"/>
      <c r="FO425" s="26" t="n"/>
      <c r="FP425" s="26" t="n"/>
      <c r="FQ425" s="26" t="n"/>
      <c r="FR425" s="26" t="n"/>
      <c r="FS425" s="26" t="n"/>
      <c r="FT425" s="26" t="n"/>
      <c r="FU425" s="26" t="n"/>
      <c r="FV425" s="26" t="n"/>
      <c r="FW425" s="26" t="n"/>
      <c r="FX425" s="26" t="n"/>
      <c r="FY425" s="26" t="n"/>
      <c r="FZ425" s="26" t="n"/>
      <c r="GA425" s="26" t="n"/>
      <c r="GB425" s="26" t="n"/>
      <c r="GC425" s="26" t="n"/>
      <c r="GD425" s="26" t="n"/>
      <c r="GE425" s="26" t="n"/>
      <c r="GF425" s="26" t="n"/>
      <c r="GG425" s="26" t="n"/>
      <c r="GH425" s="26" t="n"/>
      <c r="GI425" s="26" t="n"/>
      <c r="GJ425" s="26" t="n"/>
      <c r="GK425" s="26" t="n"/>
      <c r="GL425" s="26" t="n"/>
      <c r="GM425" s="26" t="n"/>
      <c r="GN425" s="26" t="n"/>
      <c r="GO425" s="26" t="n"/>
      <c r="GP425" s="26" t="n"/>
      <c r="GQ425" s="26" t="n"/>
      <c r="GR425" s="26" t="n"/>
      <c r="GS425" s="26" t="n"/>
      <c r="GT425" s="26" t="n"/>
      <c r="GU425" s="26" t="n"/>
      <c r="GV425" s="26" t="n"/>
      <c r="GW425" s="26" t="n"/>
      <c r="GX425" s="26" t="n"/>
      <c r="GY425" s="26" t="n"/>
      <c r="GZ425" s="26" t="n"/>
      <c r="HA425" s="26" t="n"/>
      <c r="HB425" s="26" t="n"/>
      <c r="HC425" s="26" t="n"/>
      <c r="HD425" s="26" t="n"/>
      <c r="HE425" s="26" t="n"/>
      <c r="HF425" s="26" t="n"/>
      <c r="HG425" s="26" t="n"/>
      <c r="HH425" s="26" t="n"/>
      <c r="HI425" s="26" t="n"/>
      <c r="HJ425" s="26" t="n"/>
      <c r="HK425" s="26" t="n"/>
      <c r="HL425" s="26" t="n"/>
      <c r="HM425" s="26" t="n"/>
      <c r="HN425" s="26" t="n"/>
      <c r="HO425" s="26" t="n"/>
      <c r="HP425" s="26" t="n"/>
      <c r="HQ425" s="26" t="n"/>
      <c r="HR425" s="26" t="n"/>
      <c r="HS425" s="26" t="n"/>
      <c r="HT425" s="26" t="n"/>
      <c r="HU425" s="26" t="n"/>
      <c r="HV425" s="26" t="n"/>
      <c r="HW425" s="26" t="n"/>
      <c r="HX425" s="26" t="n"/>
      <c r="HY425" s="26" t="n"/>
      <c r="HZ425" s="26" t="n"/>
      <c r="IA425" s="26" t="n"/>
      <c r="IB425" s="26" t="n"/>
      <c r="IC425" s="26" t="n"/>
      <c r="ID425" s="26" t="n"/>
      <c r="IE425" s="26" t="n"/>
      <c r="IF425" s="26" t="n"/>
      <c r="IG425" s="26" t="n"/>
      <c r="IH425" s="26" t="n"/>
      <c r="II425" s="26" t="n"/>
      <c r="IJ425" s="26" t="n"/>
      <c r="IK425" s="26" t="n"/>
      <c r="IL425" s="26" t="n"/>
      <c r="IM425" s="26" t="n"/>
    </row>
    <row r="426" ht="15.75" customHeight="1" s="67">
      <c r="A426" s="37" t="inlineStr">
        <is>
          <t>OI_CONFIRM_MIN_PRICE_PCT</t>
        </is>
      </c>
      <c r="B426" s="38" t="inlineStr">
        <is>
          <t>0.5</t>
        </is>
      </c>
      <c r="C426" s="38" t="n"/>
      <c r="D426" s="38" t="inlineStr">
        <is>
          <t>ENTRY, GLOBAL_CHECK, STOCKS_EXIT</t>
        </is>
      </c>
      <c r="E426" s="38" t="n"/>
      <c r="F426" s="26" t="n"/>
      <c r="G426" s="38">
        <f>IFERROR(VLOOKUP($A426&amp;"_"&amp;$B426,Results_Deltas!$A$2:$P$15000,5,FALSE),"")</f>
        <v/>
      </c>
      <c r="H426" s="38" t="inlineStr">
        <is>
          <t>Blanket (page end)</t>
        </is>
      </c>
      <c r="I426" s="26" t="n"/>
      <c r="J426" s="26" t="n"/>
      <c r="K426" s="26" t="n"/>
      <c r="L426" s="26" t="inlineStr">
        <is>
          <t>NO</t>
        </is>
      </c>
      <c r="M426" s="26" t="n"/>
      <c r="N426" s="26" t="n"/>
      <c r="O426" s="26" t="n"/>
      <c r="P426" s="26" t="n"/>
      <c r="Q426" s="26" t="n"/>
      <c r="R426" s="26" t="n"/>
      <c r="S426" s="26" t="n"/>
      <c r="T426" s="26" t="n"/>
      <c r="U426" s="26" t="n"/>
      <c r="V426" s="26" t="n"/>
      <c r="W426" s="26" t="n"/>
      <c r="X426" s="26" t="n"/>
      <c r="Y426" s="26" t="n"/>
      <c r="Z426" s="26" t="n"/>
      <c r="AA426" s="26" t="n"/>
      <c r="AB426" s="26" t="n"/>
      <c r="AC426" s="26" t="n"/>
      <c r="AD426" s="26" t="n"/>
      <c r="AE426" s="26" t="n"/>
      <c r="AF426" s="26" t="n"/>
      <c r="AG426" s="26" t="n"/>
      <c r="AH426" s="26" t="n"/>
      <c r="AI426" s="26" t="n"/>
      <c r="AJ426" s="26" t="n"/>
      <c r="AK426" s="26" t="n"/>
      <c r="AL426" s="26" t="n"/>
      <c r="AM426" s="26" t="n"/>
      <c r="AN426" s="26" t="n"/>
      <c r="AO426" s="26" t="n"/>
      <c r="AP426" s="26" t="n"/>
      <c r="AQ426" s="26" t="n"/>
      <c r="AR426" s="26" t="n"/>
      <c r="AS426" s="26" t="n"/>
      <c r="AT426" s="26" t="n"/>
      <c r="AU426" s="26" t="n"/>
      <c r="AV426" s="26" t="n"/>
      <c r="AW426" s="26" t="n"/>
      <c r="AX426" s="26" t="n"/>
      <c r="AY426" s="26" t="n"/>
      <c r="AZ426" s="26" t="n"/>
      <c r="BA426" s="26" t="n"/>
      <c r="BB426" s="26" t="n"/>
      <c r="BC426" s="26" t="n"/>
      <c r="BD426" s="26" t="n"/>
      <c r="BE426" s="26" t="n"/>
      <c r="BF426" s="26" t="n"/>
      <c r="BG426" s="26" t="n"/>
      <c r="BH426" s="26" t="n"/>
      <c r="BI426" s="26" t="n"/>
      <c r="BJ426" s="26" t="n"/>
      <c r="BK426" s="26" t="n"/>
      <c r="BL426" s="26" t="n"/>
      <c r="BM426" s="26" t="n"/>
      <c r="BN426" s="26" t="n"/>
      <c r="BO426" s="26" t="n"/>
      <c r="BP426" s="26" t="n"/>
      <c r="BQ426" s="26" t="n"/>
      <c r="BR426" s="26" t="n"/>
      <c r="BS426" s="26" t="n"/>
      <c r="BT426" s="26" t="n"/>
      <c r="BU426" s="26" t="n"/>
      <c r="BV426" s="26" t="n"/>
      <c r="BW426" s="26" t="n"/>
      <c r="BX426" s="26" t="n"/>
      <c r="BY426" s="26" t="n"/>
      <c r="BZ426" s="26" t="n"/>
      <c r="CA426" s="26" t="n"/>
      <c r="CB426" s="26" t="n"/>
      <c r="CC426" s="26" t="n"/>
      <c r="CD426" s="26" t="n"/>
      <c r="CE426" s="26" t="n"/>
      <c r="CF426" s="26" t="n"/>
      <c r="CG426" s="26" t="n"/>
      <c r="CH426" s="26" t="n"/>
      <c r="CI426" s="26" t="n"/>
      <c r="CJ426" s="26" t="n"/>
      <c r="CK426" s="26" t="n"/>
      <c r="CL426" s="26" t="n"/>
      <c r="CM426" s="26" t="n"/>
      <c r="CN426" s="26" t="n"/>
      <c r="CO426" s="26" t="n"/>
      <c r="CP426" s="26" t="n"/>
      <c r="CQ426" s="26" t="n"/>
      <c r="CR426" s="26" t="n"/>
      <c r="CS426" s="26" t="n"/>
      <c r="CT426" s="26" t="n"/>
      <c r="CU426" s="26" t="n"/>
      <c r="CV426" s="26" t="n"/>
      <c r="CW426" s="26" t="n"/>
      <c r="CX426" s="26" t="n"/>
      <c r="CY426" s="26" t="n"/>
      <c r="CZ426" s="26" t="n"/>
      <c r="DA426" s="26" t="n"/>
      <c r="DB426" s="26" t="n"/>
      <c r="DC426" s="26" t="n"/>
      <c r="DD426" s="26" t="n"/>
      <c r="DE426" s="26" t="n"/>
      <c r="DF426" s="26" t="n"/>
      <c r="DG426" s="26" t="n"/>
      <c r="DH426" s="26" t="n"/>
      <c r="DI426" s="26" t="n"/>
      <c r="DJ426" s="26" t="n"/>
      <c r="DK426" s="26" t="n"/>
      <c r="DL426" s="26" t="n"/>
      <c r="DM426" s="26" t="n"/>
      <c r="DN426" s="26" t="n"/>
      <c r="DO426" s="26" t="n"/>
      <c r="DP426" s="26" t="n"/>
      <c r="DQ426" s="26" t="n"/>
      <c r="DR426" s="26" t="n"/>
      <c r="DS426" s="26" t="n"/>
      <c r="DT426" s="26" t="n"/>
      <c r="DU426" s="26" t="n"/>
      <c r="DV426" s="26" t="n"/>
      <c r="DW426" s="26" t="n"/>
      <c r="DX426" s="26" t="n"/>
      <c r="DY426" s="26" t="n"/>
      <c r="DZ426" s="26" t="n"/>
      <c r="EA426" s="26" t="n"/>
      <c r="EB426" s="26" t="n"/>
      <c r="EC426" s="26" t="n"/>
      <c r="ED426" s="26" t="n"/>
      <c r="EE426" s="26" t="n"/>
      <c r="EF426" s="26" t="n"/>
      <c r="EG426" s="26" t="n"/>
      <c r="EH426" s="26" t="n"/>
      <c r="EI426" s="26" t="n"/>
      <c r="EJ426" s="26" t="n"/>
      <c r="EK426" s="26" t="n"/>
      <c r="EL426" s="26" t="n"/>
      <c r="EM426" s="26" t="n"/>
      <c r="EN426" s="26" t="n"/>
      <c r="EO426" s="26" t="n"/>
      <c r="EP426" s="26" t="n"/>
      <c r="EQ426" s="26" t="n"/>
      <c r="ER426" s="26" t="n"/>
      <c r="ES426" s="26" t="n"/>
      <c r="ET426" s="26" t="n"/>
      <c r="EU426" s="26" t="n"/>
      <c r="EV426" s="26" t="n"/>
      <c r="EW426" s="26" t="n"/>
      <c r="EX426" s="26" t="n"/>
      <c r="EY426" s="26" t="n"/>
      <c r="EZ426" s="26" t="n"/>
      <c r="FA426" s="26" t="n"/>
      <c r="FB426" s="26" t="n"/>
      <c r="FC426" s="26" t="n"/>
      <c r="FD426" s="26" t="n"/>
      <c r="FE426" s="26" t="n"/>
      <c r="FF426" s="26" t="n"/>
      <c r="FG426" s="26" t="n"/>
      <c r="FH426" s="26" t="n"/>
      <c r="FI426" s="26" t="n"/>
      <c r="FJ426" s="26" t="n"/>
      <c r="FK426" s="26" t="n"/>
      <c r="FL426" s="26" t="n"/>
      <c r="FM426" s="26" t="n"/>
      <c r="FN426" s="26" t="n"/>
      <c r="FO426" s="26" t="n"/>
      <c r="FP426" s="26" t="n"/>
      <c r="FQ426" s="26" t="n"/>
      <c r="FR426" s="26" t="n"/>
      <c r="FS426" s="26" t="n"/>
      <c r="FT426" s="26" t="n"/>
      <c r="FU426" s="26" t="n"/>
      <c r="FV426" s="26" t="n"/>
      <c r="FW426" s="26" t="n"/>
      <c r="FX426" s="26" t="n"/>
      <c r="FY426" s="26" t="n"/>
      <c r="FZ426" s="26" t="n"/>
      <c r="GA426" s="26" t="n"/>
      <c r="GB426" s="26" t="n"/>
      <c r="GC426" s="26" t="n"/>
      <c r="GD426" s="26" t="n"/>
      <c r="GE426" s="26" t="n"/>
      <c r="GF426" s="26" t="n"/>
      <c r="GG426" s="26" t="n"/>
      <c r="GH426" s="26" t="n"/>
      <c r="GI426" s="26" t="n"/>
      <c r="GJ426" s="26" t="n"/>
      <c r="GK426" s="26" t="n"/>
      <c r="GL426" s="26" t="n"/>
      <c r="GM426" s="26" t="n"/>
      <c r="GN426" s="26" t="n"/>
      <c r="GO426" s="26" t="n"/>
      <c r="GP426" s="26" t="n"/>
      <c r="GQ426" s="26" t="n"/>
      <c r="GR426" s="26" t="n"/>
      <c r="GS426" s="26" t="n"/>
      <c r="GT426" s="26" t="n"/>
      <c r="GU426" s="26" t="n"/>
      <c r="GV426" s="26" t="n"/>
      <c r="GW426" s="26" t="n"/>
      <c r="GX426" s="26" t="n"/>
      <c r="GY426" s="26" t="n"/>
      <c r="GZ426" s="26" t="n"/>
      <c r="HA426" s="26" t="n"/>
      <c r="HB426" s="26" t="n"/>
      <c r="HC426" s="26" t="n"/>
      <c r="HD426" s="26" t="n"/>
      <c r="HE426" s="26" t="n"/>
      <c r="HF426" s="26" t="n"/>
      <c r="HG426" s="26" t="n"/>
      <c r="HH426" s="26" t="n"/>
      <c r="HI426" s="26" t="n"/>
      <c r="HJ426" s="26" t="n"/>
      <c r="HK426" s="26" t="n"/>
      <c r="HL426" s="26" t="n"/>
      <c r="HM426" s="26" t="n"/>
      <c r="HN426" s="26" t="n"/>
      <c r="HO426" s="26" t="n"/>
      <c r="HP426" s="26" t="n"/>
      <c r="HQ426" s="26" t="n"/>
      <c r="HR426" s="26" t="n"/>
      <c r="HS426" s="26" t="n"/>
      <c r="HT426" s="26" t="n"/>
      <c r="HU426" s="26" t="n"/>
      <c r="HV426" s="26" t="n"/>
      <c r="HW426" s="26" t="n"/>
      <c r="HX426" s="26" t="n"/>
      <c r="HY426" s="26" t="n"/>
      <c r="HZ426" s="26" t="n"/>
      <c r="IA426" s="26" t="n"/>
      <c r="IB426" s="26" t="n"/>
      <c r="IC426" s="26" t="n"/>
      <c r="ID426" s="26" t="n"/>
      <c r="IE426" s="26" t="n"/>
      <c r="IF426" s="26" t="n"/>
      <c r="IG426" s="26" t="n"/>
      <c r="IH426" s="26" t="n"/>
      <c r="II426" s="26" t="n"/>
      <c r="IJ426" s="26" t="n"/>
      <c r="IK426" s="26" t="n"/>
      <c r="IL426" s="26" t="n"/>
      <c r="IM426" s="26" t="n"/>
    </row>
    <row r="427">
      <c r="A427" s="0" t="inlineStr">
        <is>
          <t>REENTRY_BOUNCE_BAR_GR_ENABLED</t>
        </is>
      </c>
      <c r="B427" s="0" t="inlineStr">
        <is>
          <t>False</t>
        </is>
      </c>
      <c r="D427" s="0" t="inlineStr">
        <is>
          <t>BOUNCE_REENTRY</t>
        </is>
      </c>
      <c r="F427" s="0">
        <f>IFERROR(VLOOKUP($A427&amp;"_"&amp;$B427,Results_Deltas!$A:$J,5,FALSE),0)</f>
        <v/>
      </c>
      <c r="G427" s="0">
        <f>IFERROR(VLOOKUP($A427&amp;"_"&amp;$B427,Results_Deltas!$A$2:$P$15000,5,FALSE),"")</f>
        <v/>
      </c>
      <c r="H427" s="0">
        <f>IFERROR(VLOOKUP($A427,Results_30d_Deltas!$A:$F,5,FALSE),0)</f>
        <v/>
      </c>
      <c r="I427" s="0">
        <f>IFERROR(VLOOKUP($A427,Results_30d_Deltas!$A:$F,6,FALSE),0)</f>
        <v/>
      </c>
      <c r="L427" s="0" t="inlineStr">
        <is>
          <t>NO</t>
        </is>
      </c>
    </row>
    <row r="428">
      <c r="A428" s="0" t="inlineStr">
        <is>
          <t>REENTRY_PULLBACK_GR_SCORE_ENABLED</t>
        </is>
      </c>
      <c r="B428" s="0" t="inlineStr">
        <is>
          <t>False</t>
        </is>
      </c>
      <c r="D428" s="0" t="inlineStr">
        <is>
          <t>BOUNCE_REENTRY</t>
        </is>
      </c>
      <c r="F428" s="0">
        <f>IFERROR(VLOOKUP($A428&amp;"_"&amp;$B428,Results_Deltas!$A:$J,5,FALSE),0)</f>
        <v/>
      </c>
      <c r="G428" s="0">
        <f>IFERROR(VLOOKUP($A428&amp;"_"&amp;$B428,Results_Deltas!$A$2:$P$15000,5,FALSE),"")</f>
        <v/>
      </c>
      <c r="H428" s="0">
        <f>IFERROR(VLOOKUP($A428,Results_30d_Deltas!$A:$F,5,FALSE),0)</f>
        <v/>
      </c>
      <c r="I428" s="0">
        <f>IFERROR(VLOOKUP($A428,Results_30d_Deltas!$A:$F,6,FALSE),0)</f>
        <v/>
      </c>
      <c r="L428" s="0" t="inlineStr">
        <is>
          <t>NO</t>
        </is>
      </c>
    </row>
    <row r="429">
      <c r="A429" s="0" t="inlineStr">
        <is>
          <t>REENTRY_DC_MID_PULLBACK_ENABLED</t>
        </is>
      </c>
      <c r="B429" s="0" t="inlineStr">
        <is>
          <t>False</t>
        </is>
      </c>
      <c r="D429" s="0" t="inlineStr">
        <is>
          <t>BOUNCE_REENTRY</t>
        </is>
      </c>
      <c r="F429" s="0">
        <f>IFERROR(VLOOKUP($A429&amp;"_"&amp;$B429,Results_Deltas!$A:$J,5,FALSE),0)</f>
        <v/>
      </c>
      <c r="G429" s="0">
        <f>IFERROR(VLOOKUP($A429&amp;"_"&amp;$B429,Results_Deltas!$A$2:$P$15000,5,FALSE),"")</f>
        <v/>
      </c>
      <c r="H429" s="0">
        <f>IFERROR(VLOOKUP($A429,Results_30d_Deltas!$A:$F,5,FALSE),0)</f>
        <v/>
      </c>
      <c r="I429" s="0">
        <f>IFERROR(VLOOKUP($A429,Results_30d_Deltas!$A:$F,6,FALSE),0)</f>
        <v/>
      </c>
      <c r="L429" s="0" t="inlineStr">
        <is>
          <t>NO</t>
        </is>
      </c>
    </row>
    <row r="430">
      <c r="A430" s="0" t="inlineStr">
        <is>
          <t>REENTRY_K_RESET_GR_ENABLED</t>
        </is>
      </c>
      <c r="B430" s="0" t="inlineStr">
        <is>
          <t>False</t>
        </is>
      </c>
      <c r="D430" s="0" t="inlineStr">
        <is>
          <t>BOUNCE_REENTRY</t>
        </is>
      </c>
      <c r="F430" s="0">
        <f>IFERROR(VLOOKUP($A430&amp;"_"&amp;$B430,Results_Deltas!$A:$J,5,FALSE),0)</f>
        <v/>
      </c>
      <c r="G430" s="0">
        <f>IFERROR(VLOOKUP($A430&amp;"_"&amp;$B430,Results_Deltas!$A$2:$P$15000,5,FALSE),"")</f>
        <v/>
      </c>
      <c r="H430" s="0">
        <f>IFERROR(VLOOKUP($A430,Results_30d_Deltas!$A:$F,5,FALSE),0)</f>
        <v/>
      </c>
      <c r="I430" s="0">
        <f>IFERROR(VLOOKUP($A430,Results_30d_Deltas!$A:$F,6,FALSE),0)</f>
        <v/>
      </c>
      <c r="L430" s="0" t="inlineStr">
        <is>
          <t>NO</t>
        </is>
      </c>
    </row>
    <row r="431">
      <c r="A431" s="0" t="inlineStr">
        <is>
          <t>REENTRY_15M_DC_BASIS_CROSS_HTF_ENABLED</t>
        </is>
      </c>
      <c r="B431" s="0" t="inlineStr">
        <is>
          <t>False</t>
        </is>
      </c>
      <c r="D431" s="0" t="inlineStr">
        <is>
          <t>BOUNCE_15M_TESTABLE</t>
        </is>
      </c>
      <c r="F431" s="0">
        <f>IFERROR(VLOOKUP($A431&amp;"_"&amp;$B431,Results_Deltas!$A:$J,5,FALSE),0)</f>
        <v/>
      </c>
      <c r="G431" s="0">
        <f>IFERROR(VLOOKUP($A431&amp;"_"&amp;$B431,Results_Deltas!$A$2:$P$15000,5,FALSE),"")</f>
        <v/>
      </c>
      <c r="H431" s="0">
        <f>IFERROR(VLOOKUP($A431,Results_30d_Deltas!$A:$F,5,FALSE),0)</f>
        <v/>
      </c>
      <c r="I431" s="0">
        <f>IFERROR(VLOOKUP($A431,Results_30d_Deltas!$A:$F,6,FALSE),0)</f>
        <v/>
      </c>
      <c r="L431" s="0" t="inlineStr">
        <is>
          <t>NO</t>
        </is>
      </c>
    </row>
    <row r="432">
      <c r="A432" s="0" t="inlineStr">
        <is>
          <t>REENTRY_15M_LRL_PULLBACK_HTF_ENABLED</t>
        </is>
      </c>
      <c r="B432" s="0" t="inlineStr">
        <is>
          <t>False</t>
        </is>
      </c>
      <c r="D432" s="0" t="inlineStr">
        <is>
          <t>BOUNCE_15M_TESTABLE</t>
        </is>
      </c>
      <c r="F432" s="0">
        <f>IFERROR(VLOOKUP($A432&amp;"_"&amp;$B432,Results_Deltas!$A:$J,5,FALSE),0)</f>
        <v/>
      </c>
      <c r="G432" s="0">
        <f>IFERROR(VLOOKUP($A432&amp;"_"&amp;$B432,Results_Deltas!$A$2:$P$15000,5,FALSE),"")</f>
        <v/>
      </c>
      <c r="H432" s="0">
        <f>IFERROR(VLOOKUP($A432,Results_30d_Deltas!$A:$F,5,FALSE),0)</f>
        <v/>
      </c>
      <c r="I432" s="0">
        <f>IFERROR(VLOOKUP($A432,Results_30d_Deltas!$A:$F,6,FALSE),0)</f>
        <v/>
      </c>
      <c r="L432" s="0" t="inlineStr">
        <is>
          <t>NO</t>
        </is>
      </c>
    </row>
    <row r="433">
      <c r="A433" s="0" t="inlineStr">
        <is>
          <t>REENTRY_15M_BB1H_LOW_BOUNCE_HTF_ENABLED</t>
        </is>
      </c>
      <c r="B433" s="0" t="inlineStr">
        <is>
          <t>False</t>
        </is>
      </c>
      <c r="D433" s="0" t="inlineStr">
        <is>
          <t>BOUNCE_15M_TESTABLE</t>
        </is>
      </c>
      <c r="F433" s="0">
        <f>IFERROR(VLOOKUP($A433&amp;"_"&amp;$B433,Results_Deltas!$A:$J,5,FALSE),0)</f>
        <v/>
      </c>
      <c r="G433" s="0">
        <f>IFERROR(VLOOKUP($A433&amp;"_"&amp;$B433,Results_Deltas!$A$2:$P$15000,5,FALSE),"")</f>
        <v/>
      </c>
      <c r="H433" s="0">
        <f>IFERROR(VLOOKUP($A433,Results_30d_Deltas!$A:$F,5,FALSE),0)</f>
        <v/>
      </c>
      <c r="I433" s="0">
        <f>IFERROR(VLOOKUP($A433,Results_30d_Deltas!$A:$F,6,FALSE),0)</f>
        <v/>
      </c>
      <c r="L433" s="0" t="inlineStr">
        <is>
          <t>NO</t>
        </is>
      </c>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21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- 11 bases -&gt; 214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n"/>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HLR_REENTRY_MULT_1H</t>
        </is>
      </c>
      <c r="B3" s="26" t="inlineStr">
        <is>
          <t>0.75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ez_manage.py:4846 top()</t>
        </is>
      </c>
      <c r="IM3" s="26" t="inlineStr">
        <is>
          <t>v12_quick_engine.py:2026 x7</t>
        </is>
      </c>
      <c r="IN3" s="26" t="n"/>
    </row>
    <row r="4" ht="10.5" customHeight="1" s="67">
      <c r="A4" s="26" t="inlineStr">
        <is>
          <t>HLR_REENTRY_MULT_1H</t>
        </is>
      </c>
      <c r="B4" s="26" t="inlineStr">
        <is>
          <t>1.125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ez_manage.py:4846 top()</t>
        </is>
      </c>
      <c r="IM4" s="26" t="inlineStr">
        <is>
          <t>v12_quick_engine.py:2026 x7</t>
        </is>
      </c>
      <c r="IN4" s="26" t="n"/>
    </row>
    <row r="5" ht="10.5" customHeight="1" s="67">
      <c r="A5" s="27" t="inlineStr">
        <is>
          <t>HLR_REENTRY_MULT_1H</t>
        </is>
      </c>
      <c r="B5" s="27" t="inlineStr">
        <is>
          <t>1.5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ez_manage.py:4846 top()</t>
        </is>
      </c>
      <c r="IM5" s="26" t="inlineStr">
        <is>
          <t>v12_quick_engine.py:2026 x7</t>
        </is>
      </c>
      <c r="IN5" s="26" t="n"/>
    </row>
    <row r="6" ht="10.5" customHeight="1" s="67">
      <c r="A6" s="26" t="inlineStr">
        <is>
          <t>HLR_REENTRY_MULT_1H</t>
        </is>
      </c>
      <c r="B6" s="26" t="inlineStr">
        <is>
          <t>1.875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2"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ez_manage.py:4846 top()</t>
        </is>
      </c>
      <c r="IM6" s="26" t="inlineStr">
        <is>
          <t>v12_quick_engine.py:2026 x7</t>
        </is>
      </c>
      <c r="IN6" s="26" t="n"/>
    </row>
    <row r="7" ht="10.5" customHeight="1" s="67">
      <c r="A7" s="26" t="inlineStr">
        <is>
          <t>HLR_REENTRY_MULT_1H</t>
        </is>
      </c>
      <c r="B7" s="26" t="inlineStr">
        <is>
          <t>2.25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2"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ez_manage.py:4846 top()</t>
        </is>
      </c>
      <c r="IM7" s="26" t="inlineStr">
        <is>
          <t>v12_quick_engine.py:2026 x7</t>
        </is>
      </c>
      <c r="IN7" s="26" t="n"/>
    </row>
    <row r="8" ht="10.5" customHeight="1" s="67">
      <c r="A8" s="27" t="inlineStr">
        <is>
          <t>CHANNEL_REENTRY_STOP_ENABLED</t>
        </is>
      </c>
      <c r="B8" s="27" t="inlineStr">
        <is>
          <t>False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2"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4" t="n"/>
      <c r="EE8" s="34" t="n"/>
      <c r="EF8" s="34" t="n"/>
      <c r="EG8" s="34" t="n"/>
      <c r="EH8" s="34"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ez_manage.py:5968 top()</t>
        </is>
      </c>
      <c r="IM8" s="26" t="inlineStr">
        <is>
          <t>v12_quick_engine.py:482 x8</t>
        </is>
      </c>
      <c r="IN8" s="26" t="n"/>
    </row>
    <row r="9" ht="10.5" customHeight="1" s="67">
      <c r="A9" s="26" t="inlineStr">
        <is>
          <t>CHANNEL_REENTRY_STOP_ENABLED</t>
        </is>
      </c>
      <c r="B9" s="26" t="inlineStr">
        <is>
          <t>True</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2"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4" t="n"/>
      <c r="EE9" s="34" t="n"/>
      <c r="EF9" s="34" t="n"/>
      <c r="EG9" s="34" t="n"/>
      <c r="EH9" s="34"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ez_manage.py:5968 top()</t>
        </is>
      </c>
      <c r="IM9" s="26" t="inlineStr">
        <is>
          <t>v12_quick_engine.py:482 x8</t>
        </is>
      </c>
      <c r="IN9" s="26" t="n"/>
    </row>
    <row r="10" ht="10.5" customHeight="1" s="67">
      <c r="A10" s="27" t="inlineStr">
        <is>
          <t>DAEMON_REENTRY_STALE_EXIT_ENABLED</t>
        </is>
      </c>
      <c r="B10" s="27" t="inlineStr">
        <is>
          <t>False</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2"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ez_manage.py:4561 top()</t>
        </is>
      </c>
      <c r="IM10" s="26" t="inlineStr">
        <is>
          <t>v12_quick_engine.py:519 x9</t>
        </is>
      </c>
      <c r="IN10" s="26" t="n"/>
    </row>
    <row r="11" ht="10.5" customHeight="1" s="67">
      <c r="A11" s="26" t="inlineStr">
        <is>
          <t>DAEMON_REENTRY_STALE_EXIT_ENABLED</t>
        </is>
      </c>
      <c r="B11" s="26" t="inlineStr">
        <is>
          <t>True</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ez_manage.py:4561 top()</t>
        </is>
      </c>
      <c r="IM11" s="26" t="inlineStr">
        <is>
          <t>v12_quick_engine.py:519 x9</t>
        </is>
      </c>
      <c r="IN11" s="26" t="n"/>
    </row>
    <row r="12" ht="10.5" customHeight="1" s="67">
      <c r="A12" s="26" t="inlineStr">
        <is>
          <t>BREAKOUT_LEASH_REENTRY_MULT</t>
        </is>
      </c>
      <c r="B12" s="26" t="inlineStr">
        <is>
          <t>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2"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4" t="n"/>
      <c r="AS12" s="34" t="n"/>
      <c r="AT12" s="34" t="n"/>
      <c r="AU12" s="34" t="n"/>
      <c r="AV12" s="34"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4" t="n"/>
      <c r="BR12" s="34" t="n"/>
      <c r="BS12" s="34" t="n"/>
      <c r="BT12" s="34" t="n"/>
      <c r="BU12" s="34"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4" t="n"/>
      <c r="DA12" s="34" t="n"/>
      <c r="DB12" s="34" t="n"/>
      <c r="DC12" s="34" t="n"/>
      <c r="DD12" s="34"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4" t="n"/>
      <c r="GB12" s="34" t="n"/>
      <c r="GC12" s="34" t="n"/>
      <c r="GD12" s="34" t="n"/>
      <c r="GE12" s="34"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ez_manage.py:2999 top()</t>
        </is>
      </c>
      <c r="IM12" s="26" t="inlineStr">
        <is>
          <t>v12_quick_engine.py:371 x12</t>
        </is>
      </c>
      <c r="IN12" s="26" t="n"/>
    </row>
    <row r="13" ht="10.5" customHeight="1" s="67">
      <c r="A13" s="26" t="inlineStr">
        <is>
          <t>BREAKOUT_LEASH_REENTRY_MULT</t>
        </is>
      </c>
      <c r="B13" s="26" t="inlineStr">
        <is>
          <t>0.5</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4" t="n"/>
      <c r="AS13" s="34" t="n"/>
      <c r="AT13" s="34" t="n"/>
      <c r="AU13" s="34" t="n"/>
      <c r="AV13" s="34"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4" t="n"/>
      <c r="BR13" s="34" t="n"/>
      <c r="BS13" s="34" t="n"/>
      <c r="BT13" s="34" t="n"/>
      <c r="BU13" s="34"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4" t="n"/>
      <c r="DA13" s="34" t="n"/>
      <c r="DB13" s="34" t="n"/>
      <c r="DC13" s="34" t="n"/>
      <c r="DD13" s="34"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4" t="n"/>
      <c r="GB13" s="34" t="n"/>
      <c r="GC13" s="34" t="n"/>
      <c r="GD13" s="34" t="n"/>
      <c r="GE13" s="34"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ez_manage.py:2999 top()</t>
        </is>
      </c>
      <c r="IM13" s="26" t="inlineStr">
        <is>
          <t>v12_quick_engine.py:371 x12</t>
        </is>
      </c>
      <c r="IN13" s="26" t="n"/>
    </row>
    <row r="14" ht="10.5" customHeight="1" s="67">
      <c r="A14" s="26" t="inlineStr">
        <is>
          <t>BREAKOUT_LEASH_REENTRY_MULT</t>
        </is>
      </c>
      <c r="B14" s="26" t="inlineStr">
        <is>
          <t>1.0</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2"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4" t="n"/>
      <c r="AS14" s="34" t="n"/>
      <c r="AT14" s="34" t="n"/>
      <c r="AU14" s="34" t="n"/>
      <c r="AV14" s="34"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4" t="n"/>
      <c r="BR14" s="34" t="n"/>
      <c r="BS14" s="34" t="n"/>
      <c r="BT14" s="34" t="n"/>
      <c r="BU14" s="34"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4" t="n"/>
      <c r="DA14" s="34" t="n"/>
      <c r="DB14" s="34" t="n"/>
      <c r="DC14" s="34" t="n"/>
      <c r="DD14" s="34"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4" t="n"/>
      <c r="GB14" s="34" t="n"/>
      <c r="GC14" s="34" t="n"/>
      <c r="GD14" s="34" t="n"/>
      <c r="GE14" s="34"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ez_manage.py:2999 top()</t>
        </is>
      </c>
      <c r="IM14" s="26" t="inlineStr">
        <is>
          <t>v12_quick_engine.py:371 x12</t>
        </is>
      </c>
      <c r="IN14" s="26" t="n"/>
    </row>
    <row r="15" ht="10.5" customHeight="1" s="67">
      <c r="A15" s="26" t="inlineStr">
        <is>
          <t>BREAKOUT_LEASH_REENTRY_MULT</t>
        </is>
      </c>
      <c r="B15" s="26"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2"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4" t="n"/>
      <c r="AS15" s="34" t="n"/>
      <c r="AT15" s="34" t="n"/>
      <c r="AU15" s="34" t="n"/>
      <c r="AV15" s="34"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4" t="n"/>
      <c r="BR15" s="34" t="n"/>
      <c r="BS15" s="34" t="n"/>
      <c r="BT15" s="34" t="n"/>
      <c r="BU15" s="34"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4" t="n"/>
      <c r="DA15" s="34" t="n"/>
      <c r="DB15" s="34" t="n"/>
      <c r="DC15" s="34" t="n"/>
      <c r="DD15" s="34"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ez_manage.py:2999 top()</t>
        </is>
      </c>
      <c r="IM15" s="26" t="inlineStr">
        <is>
          <t>v12_quick_engine.py:371 x12</t>
        </is>
      </c>
      <c r="IN15" s="26" t="n"/>
    </row>
    <row r="16" ht="10.5" customHeight="1" s="67">
      <c r="A16" s="27" t="inlineStr">
        <is>
          <t>DAEMON_REENTRY_SHORT_WT_XUNDER_GATE_ENABLED</t>
        </is>
      </c>
      <c r="B16" s="27" t="inlineStr">
        <is>
          <t>False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2"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ez_manage.py:4560 top()</t>
        </is>
      </c>
      <c r="IM16" s="26" t="inlineStr">
        <is>
          <t>v12_quick_engine.py:513 x9</t>
        </is>
      </c>
      <c r="IN16" s="26" t="n"/>
    </row>
    <row r="17" ht="10.5" customHeight="1" s="67">
      <c r="A17" s="26" t="inlineStr">
        <is>
          <t>DAEMON_REENTRY_SHORT_WT_XUNDER_GATE_ENABLED</t>
        </is>
      </c>
      <c r="B17" s="26" t="inlineStr">
        <is>
          <t>True</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2"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ez_manage.py:4560 top()</t>
        </is>
      </c>
      <c r="IM17" s="26" t="inlineStr">
        <is>
          <t>v12_quick_engine.py:513 x9</t>
        </is>
      </c>
      <c r="IN17" s="26" t="n"/>
    </row>
    <row r="18" ht="10.5" customHeight="1" s="67">
      <c r="A18" s="26" t="inlineStr">
        <is>
          <t>HLR_REENTRY_MAX_AGE_S</t>
        </is>
      </c>
      <c r="B18" s="26" t="inlineStr">
        <is>
          <t>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2"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ez_manage.py:4844 top()</t>
        </is>
      </c>
      <c r="IM18" s="26" t="inlineStr">
        <is>
          <t>v12_quick_engine.py:2024 x4</t>
        </is>
      </c>
      <c r="IN18" s="26" t="n"/>
    </row>
    <row r="19" ht="10.5" customHeight="1" s="67">
      <c r="A19" s="26" t="inlineStr">
        <is>
          <t>HLR_REENTRY_MAX_AGE_S</t>
        </is>
      </c>
      <c r="B19" s="26" t="inlineStr">
        <is>
          <t>0.5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2"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26" t="n"/>
      <c r="IL19" s="26" t="inlineStr">
        <is>
          <t>ez_manage.py:4844 top()</t>
        </is>
      </c>
      <c r="IM19" s="26" t="inlineStr">
        <is>
          <t>v12_quick_engine.py:2024 x4</t>
        </is>
      </c>
      <c r="IN19" s="26" t="n"/>
    </row>
    <row r="20" ht="10.5" customHeight="1" s="67">
      <c r="A20" s="26" t="inlineStr">
        <is>
          <t>HLR_REENTRY_MAX_AGE_S</t>
        </is>
      </c>
      <c r="B20" s="26" t="inlineStr">
        <is>
          <t>1.0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2"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26" t="n"/>
      <c r="IL20" s="26" t="inlineStr">
        <is>
          <t>ez_manage.py:4844 top()</t>
        </is>
      </c>
      <c r="IM20" s="26" t="inlineStr">
        <is>
          <t>v12_quick_engine.py:2024 x4</t>
        </is>
      </c>
      <c r="IN20" s="26" t="n"/>
    </row>
    <row r="21" ht="10.5" customHeight="1" s="67">
      <c r="A21" s="26" t="inlineStr">
        <is>
          <t>HLR_REENTRY_MAX_AGE_S</t>
        </is>
      </c>
      <c r="B21" s="26" t="inlineStr">
        <is>
          <t>2.0</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2"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ez_manage.py:4844 top()</t>
        </is>
      </c>
      <c r="IM21" s="26" t="inlineStr">
        <is>
          <t>v12_quick_engine.py:2024 x4</t>
        </is>
      </c>
      <c r="IN21" s="26" t="n"/>
    </row>
    <row r="22" ht="10.5" customHeight="1" s="67">
      <c r="A22" s="26" t="inlineStr">
        <is>
          <t>HLR_REENTRY_MULT_4H</t>
        </is>
      </c>
      <c r="B22" s="26" t="inlineStr">
        <is>
          <t>1.0</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2"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ez_manage.py:4847 top()</t>
        </is>
      </c>
      <c r="IM22" s="26" t="inlineStr">
        <is>
          <t>v12_quick_engine.py:2027 x6</t>
        </is>
      </c>
      <c r="IN22" s="26" t="n"/>
    </row>
    <row r="23" ht="10.5" customHeight="1" s="67">
      <c r="A23" s="26" t="inlineStr">
        <is>
          <t>HLR_REENTRY_MULT_4H</t>
        </is>
      </c>
      <c r="B23" s="26" t="inlineStr">
        <is>
          <t>1.5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2"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ez_manage.py:4847 top()</t>
        </is>
      </c>
      <c r="IM23" s="26" t="inlineStr">
        <is>
          <t>v12_quick_engine.py:2027 x6</t>
        </is>
      </c>
      <c r="IN23" s="26" t="n"/>
    </row>
    <row r="24" ht="10.5" customHeight="1" s="67">
      <c r="A24" s="27" t="inlineStr">
        <is>
          <t>HLR_REENTRY_MULT_4H</t>
        </is>
      </c>
      <c r="B24" s="27" t="inlineStr">
        <is>
          <t>2.0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2"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26" t="n"/>
      <c r="IL24" s="26" t="inlineStr">
        <is>
          <t>ez_manage.py:4847 top()</t>
        </is>
      </c>
      <c r="IM24" s="26" t="inlineStr">
        <is>
          <t>v12_quick_engine.py:2027 x6</t>
        </is>
      </c>
      <c r="IN24" s="26" t="n"/>
    </row>
    <row r="25" ht="10.5" customHeight="1" s="67">
      <c r="A25" s="26" t="inlineStr">
        <is>
          <t>HLR_REENTRY_MULT_4H</t>
        </is>
      </c>
      <c r="B25" s="26" t="inlineStr">
        <is>
          <t>2.5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2"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26" t="n"/>
      <c r="IL25" s="26" t="inlineStr">
        <is>
          <t>ez_manage.py:4847 top()</t>
        </is>
      </c>
      <c r="IM25" s="26" t="inlineStr">
        <is>
          <t>v12_quick_engine.py:2027 x6</t>
        </is>
      </c>
      <c r="IN25" s="26" t="n"/>
    </row>
    <row r="26" ht="10.5" customHeight="1" s="67">
      <c r="A26" s="26" t="inlineStr">
        <is>
          <t>HLR_REENTRY_MULT_4H</t>
        </is>
      </c>
      <c r="B26" s="26" t="inlineStr">
        <is>
          <t>3.0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2"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26" t="n"/>
      <c r="IL26" s="26" t="inlineStr">
        <is>
          <t>ez_manage.py:4847 top()</t>
        </is>
      </c>
      <c r="IM26" s="26" t="inlineStr">
        <is>
          <t>v12_quick_engine.py:2027 x6</t>
        </is>
      </c>
      <c r="IN26" s="26" t="n"/>
    </row>
    <row r="27" ht="10.5" customHeight="1" s="67">
      <c r="A27" s="26" t="inlineStr">
        <is>
          <t>HLR_REENTRY_MULT_D</t>
        </is>
      </c>
      <c r="B27" s="26" t="inlineStr">
        <is>
          <t>1.25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2"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26" t="n"/>
      <c r="IL27" s="26" t="inlineStr">
        <is>
          <t>ez_manage.py:4848 top()</t>
        </is>
      </c>
      <c r="IM27" s="26" t="inlineStr">
        <is>
          <t>v12_quick_engine.py:2028 x4</t>
        </is>
      </c>
      <c r="IN27" s="26" t="n"/>
    </row>
    <row r="28" ht="10.5" customHeight="1" s="67">
      <c r="A28" s="26" t="inlineStr">
        <is>
          <t>HLR_REENTRY_MULT_D</t>
        </is>
      </c>
      <c r="B28" s="26" t="inlineStr">
        <is>
          <t>1.875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2"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26" t="n"/>
      <c r="IL28" s="26" t="inlineStr">
        <is>
          <t>ez_manage.py:4848 top()</t>
        </is>
      </c>
      <c r="IM28" s="26" t="inlineStr">
        <is>
          <t>v12_quick_engine.py:2028 x4</t>
        </is>
      </c>
      <c r="IN28" s="26" t="n"/>
    </row>
    <row r="29" ht="10.5" customHeight="1" s="67">
      <c r="A29" s="27" t="inlineStr">
        <is>
          <t>HLR_REENTRY_MULT_D</t>
        </is>
      </c>
      <c r="B29" s="27" t="inlineStr">
        <is>
          <t>2.5</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YES</t>
        </is>
      </c>
      <c r="M29" s="32"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26" t="n"/>
      <c r="IL29" s="26" t="inlineStr">
        <is>
          <t>ez_manage.py:4848 top()</t>
        </is>
      </c>
      <c r="IM29" s="26" t="inlineStr">
        <is>
          <t>v12_quick_engine.py:2028 x4</t>
        </is>
      </c>
      <c r="IN29" s="26" t="n"/>
    </row>
    <row r="30" ht="10.5" customHeight="1" s="67">
      <c r="A30" s="26" t="inlineStr">
        <is>
          <t>HLR_REENTRY_MULT_D</t>
        </is>
      </c>
      <c r="B30" s="26" t="inlineStr">
        <is>
          <t>3.125</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2"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26" t="n"/>
      <c r="IL30" s="26" t="inlineStr">
        <is>
          <t>ez_manage.py:4848 top()</t>
        </is>
      </c>
      <c r="IM30" s="26" t="inlineStr">
        <is>
          <t>v12_quick_engine.py:2028 x4</t>
        </is>
      </c>
      <c r="IN30" s="26" t="n"/>
    </row>
    <row r="31" ht="10.5" customHeight="1" s="67">
      <c r="A31" s="26" t="inlineStr">
        <is>
          <t>HLR_REENTRY_MULT_D</t>
        </is>
      </c>
      <c r="B31" s="26" t="inlineStr">
        <is>
          <t>3.75</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2"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26" t="n"/>
      <c r="IL31" s="26" t="inlineStr">
        <is>
          <t>ez_manage.py:4848 top()</t>
        </is>
      </c>
      <c r="IM31" s="26" t="inlineStr">
        <is>
          <t>v12_quick_engine.py:2028 x4</t>
        </is>
      </c>
      <c r="IN31" s="26" t="n"/>
    </row>
    <row r="32" ht="10.5" customHeight="1" s="67">
      <c r="A32" s="26" t="inlineStr">
        <is>
          <t>HLR_REENTRY_MULT_W</t>
        </is>
      </c>
      <c r="B32" s="26" t="inlineStr">
        <is>
          <t>1.5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2"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26" t="n"/>
      <c r="IL32" s="26" t="inlineStr">
        <is>
          <t>ez_manage.py:4849 top()</t>
        </is>
      </c>
      <c r="IM32" s="26" t="inlineStr">
        <is>
          <t>v12_quick_engine.py:2029 x4</t>
        </is>
      </c>
      <c r="IN32" s="26" t="n"/>
    </row>
    <row r="33" ht="10.5" customHeight="1" s="67">
      <c r="A33" s="26" t="inlineStr">
        <is>
          <t>HLR_REENTRY_MULT_W</t>
        </is>
      </c>
      <c r="B33" s="26" t="inlineStr">
        <is>
          <t>2.25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2"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26" t="n"/>
      <c r="IL33" s="26" t="inlineStr">
        <is>
          <t>ez_manage.py:4849 top()</t>
        </is>
      </c>
      <c r="IM33" s="26" t="inlineStr">
        <is>
          <t>v12_quick_engine.py:2029 x4</t>
        </is>
      </c>
      <c r="IN33" s="26" t="n"/>
    </row>
    <row r="34" ht="10.5" customHeight="1" s="67">
      <c r="A34" s="27" t="inlineStr">
        <is>
          <t>HLR_REENTRY_MULT_W</t>
        </is>
      </c>
      <c r="B34" s="27" t="inlineStr">
        <is>
          <t>3.0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2"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26" t="n"/>
      <c r="IL34" s="26" t="inlineStr">
        <is>
          <t>ez_manage.py:4849 top()</t>
        </is>
      </c>
      <c r="IM34" s="26" t="inlineStr">
        <is>
          <t>v12_quick_engine.py:2029 x4</t>
        </is>
      </c>
      <c r="IN34" s="26" t="n"/>
    </row>
    <row r="35" ht="10.5" customHeight="1" s="67">
      <c r="A35" s="26" t="inlineStr">
        <is>
          <t>HLR_REENTRY_MULT_W</t>
        </is>
      </c>
      <c r="B35" s="26" t="inlineStr">
        <is>
          <t>3.75</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2"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26" t="n"/>
      <c r="IL35" s="26" t="inlineStr">
        <is>
          <t>ez_manage.py:4849 top()</t>
        </is>
      </c>
      <c r="IM35" s="26" t="inlineStr">
        <is>
          <t>v12_quick_engine.py:2029 x4</t>
        </is>
      </c>
      <c r="IN35" s="26" t="n"/>
    </row>
    <row r="36" ht="10.5" customHeight="1" s="67">
      <c r="A36" s="26" t="inlineStr">
        <is>
          <t>HLR_REENTRY_MULT_W</t>
        </is>
      </c>
      <c r="B36" s="26" t="inlineStr">
        <is>
          <t>4.5</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2"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26" t="n"/>
      <c r="IL36" s="26" t="inlineStr">
        <is>
          <t>ez_manage.py:4849 top()</t>
        </is>
      </c>
      <c r="IM36" s="26" t="inlineStr">
        <is>
          <t>v12_quick_engine.py:2029 x4</t>
        </is>
      </c>
      <c r="IN36" s="26" t="n"/>
    </row>
    <row r="37" ht="10.5" customHeight="1" s="67">
      <c r="A37" s="26" t="inlineStr">
        <is>
          <t>REENTRY_SIZE_BREAKOUT_MULT</t>
        </is>
      </c>
      <c r="B37" s="26" t="inlineStr">
        <is>
          <t>0</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2"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4" t="n"/>
      <c r="AS37" s="34" t="n"/>
      <c r="AT37" s="34" t="n"/>
      <c r="AU37" s="34" t="n"/>
      <c r="AV37" s="34"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4" t="n"/>
      <c r="BR37" s="34" t="n"/>
      <c r="BS37" s="34" t="n"/>
      <c r="BT37" s="34" t="n"/>
      <c r="BU37" s="34"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4" t="n"/>
      <c r="DA37" s="34" t="n"/>
      <c r="DB37" s="34" t="n"/>
      <c r="DC37" s="34" t="n"/>
      <c r="DD37" s="34"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4" t="n"/>
      <c r="GB37" s="34" t="n"/>
      <c r="GC37" s="34" t="n"/>
      <c r="GD37" s="34" t="n"/>
      <c r="GE37" s="34"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4" t="n"/>
      <c r="HK37" s="34" t="n"/>
      <c r="HL37" s="34" t="n"/>
      <c r="HM37" s="34" t="n"/>
      <c r="HN37" s="34"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26" t="n"/>
      <c r="IL37" s="26" t="inlineStr">
        <is>
          <t>ez_manage.py:3870 top()</t>
        </is>
      </c>
      <c r="IM37" s="26" t="inlineStr">
        <is>
          <t>v12_quick_engine.py:2903 x3</t>
        </is>
      </c>
      <c r="IN37" s="26" t="n"/>
    </row>
    <row r="38" ht="10.5" customHeight="1" s="67">
      <c r="A38" s="26" t="inlineStr">
        <is>
          <t>REENTRY_SIZE_BREAKOUT_MULT</t>
        </is>
      </c>
      <c r="B38" s="26" t="inlineStr">
        <is>
          <t>0.5</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2"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4" t="n"/>
      <c r="AS38" s="34" t="n"/>
      <c r="AT38" s="34" t="n"/>
      <c r="AU38" s="34" t="n"/>
      <c r="AV38" s="34"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4" t="n"/>
      <c r="BR38" s="34" t="n"/>
      <c r="BS38" s="34" t="n"/>
      <c r="BT38" s="34" t="n"/>
      <c r="BU38" s="34"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4" t="n"/>
      <c r="DA38" s="34" t="n"/>
      <c r="DB38" s="34" t="n"/>
      <c r="DC38" s="34" t="n"/>
      <c r="DD38" s="34"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4" t="n"/>
      <c r="FU38" s="34" t="n"/>
      <c r="FV38" s="33" t="n"/>
      <c r="FW38" s="33" t="n"/>
      <c r="FX38" s="33" t="n"/>
      <c r="FY38" s="33" t="n"/>
      <c r="FZ38" s="33" t="n"/>
      <c r="GA38" s="34" t="n"/>
      <c r="GB38" s="34" t="n"/>
      <c r="GC38" s="34" t="n"/>
      <c r="GD38" s="34" t="n"/>
      <c r="GE38" s="34"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4" t="n"/>
      <c r="HK38" s="34" t="n"/>
      <c r="HL38" s="34" t="n"/>
      <c r="HM38" s="34" t="n"/>
      <c r="HN38" s="34"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26" t="n"/>
      <c r="IL38" s="26" t="inlineStr">
        <is>
          <t>ez_manage.py:3870 top()</t>
        </is>
      </c>
      <c r="IM38" s="26" t="inlineStr">
        <is>
          <t>v12_quick_engine.py:2903 x3</t>
        </is>
      </c>
      <c r="IN38" s="26" t="n"/>
    </row>
    <row r="39" ht="10.5" customHeight="1" s="67">
      <c r="A39" s="26" t="inlineStr">
        <is>
          <t>REENTRY_SIZE_BREAKOUT_MULT</t>
        </is>
      </c>
      <c r="B39" s="26" t="inlineStr">
        <is>
          <t>1.0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2"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4" t="n"/>
      <c r="AS39" s="34" t="n"/>
      <c r="AT39" s="34" t="n"/>
      <c r="AU39" s="34" t="n"/>
      <c r="AV39" s="34"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4" t="n"/>
      <c r="BR39" s="34" t="n"/>
      <c r="BS39" s="34" t="n"/>
      <c r="BT39" s="34" t="n"/>
      <c r="BU39" s="34"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4" t="n"/>
      <c r="DA39" s="34" t="n"/>
      <c r="DB39" s="34" t="n"/>
      <c r="DC39" s="34" t="n"/>
      <c r="DD39" s="34"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4" t="n"/>
      <c r="FU39" s="34" t="n"/>
      <c r="FV39" s="33" t="n"/>
      <c r="FW39" s="33" t="n"/>
      <c r="FX39" s="33" t="n"/>
      <c r="FY39" s="33" t="n"/>
      <c r="FZ39" s="33" t="n"/>
      <c r="GA39" s="34" t="n"/>
      <c r="GB39" s="34" t="n"/>
      <c r="GC39" s="34" t="n"/>
      <c r="GD39" s="34" t="n"/>
      <c r="GE39" s="34"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4" t="n"/>
      <c r="HK39" s="34" t="n"/>
      <c r="HL39" s="34" t="n"/>
      <c r="HM39" s="34" t="n"/>
      <c r="HN39" s="34"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26" t="n"/>
      <c r="IL39" s="26" t="inlineStr">
        <is>
          <t>ez_manage.py:3870 top()</t>
        </is>
      </c>
      <c r="IM39" s="26" t="inlineStr">
        <is>
          <t>v12_quick_engine.py:2903 x3</t>
        </is>
      </c>
      <c r="IN39" s="26" t="n"/>
    </row>
    <row r="40" ht="10.5" customHeight="1" s="67">
      <c r="A40" s="26" t="inlineStr">
        <is>
          <t>REENTRY_SIZE_BREAKOUT_MULT</t>
        </is>
      </c>
      <c r="B40" s="26" t="inlineStr">
        <is>
          <t>2.0</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2"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4" t="n"/>
      <c r="AS40" s="34" t="n"/>
      <c r="AT40" s="34" t="n"/>
      <c r="AU40" s="34" t="n"/>
      <c r="AV40" s="34"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4" t="n"/>
      <c r="BR40" s="34" t="n"/>
      <c r="BS40" s="34" t="n"/>
      <c r="BT40" s="34" t="n"/>
      <c r="BU40" s="34"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4" t="n"/>
      <c r="DA40" s="34" t="n"/>
      <c r="DB40" s="34" t="n"/>
      <c r="DC40" s="34" t="n"/>
      <c r="DD40" s="34"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4" t="n"/>
      <c r="FU40" s="34" t="n"/>
      <c r="FV40" s="33" t="n"/>
      <c r="FW40" s="33" t="n"/>
      <c r="FX40" s="33" t="n"/>
      <c r="FY40" s="33" t="n"/>
      <c r="FZ40" s="33" t="n"/>
      <c r="GA40" s="34" t="n"/>
      <c r="GB40" s="34" t="n"/>
      <c r="GC40" s="34" t="n"/>
      <c r="GD40" s="34" t="n"/>
      <c r="GE40" s="34"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4" t="n"/>
      <c r="HK40" s="34" t="n"/>
      <c r="HL40" s="34" t="n"/>
      <c r="HM40" s="34" t="n"/>
      <c r="HN40" s="34"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26" t="n"/>
      <c r="IL40" s="26" t="inlineStr">
        <is>
          <t>ez_manage.py:3870 top()</t>
        </is>
      </c>
      <c r="IM40" s="26" t="inlineStr">
        <is>
          <t>v12_quick_engine.py:2903 x3</t>
        </is>
      </c>
      <c r="IN40" s="26" t="n"/>
    </row>
    <row r="41" ht="15.75" customHeight="1" s="67">
      <c r="A41" s="37" t="inlineStr">
        <is>
          <t>ADX_RANGING_THRESHOLD</t>
        </is>
      </c>
      <c r="B41" s="38" t="inlineStr">
        <is>
          <t>20</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ADX_RANGING_THRESHOLD</t>
        </is>
      </c>
      <c r="B42" s="38" t="inlineStr">
        <is>
          <t>25</t>
        </is>
      </c>
      <c r="C42" s="38" t="n"/>
      <c r="D42" s="38" t="inlineStr">
        <is>
          <t>ENTRY, 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ADX_RANGING_THRESHOLD</t>
        </is>
      </c>
      <c r="B43" s="38" t="inlineStr">
        <is>
          <t>15</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9" t="inlineStr">
        <is>
          <t>ADX_RANGING_THRESHOLD</t>
        </is>
      </c>
      <c r="B44" s="70" t="n">
        <v>20</v>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YES</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BANDAID_OFF_LOSER_RECOVER_PCT</t>
        </is>
      </c>
      <c r="B45" s="38" t="inlineStr">
        <is>
          <t>0</t>
        </is>
      </c>
      <c r="C45" s="38" t="n"/>
      <c r="D45" s="38" t="inlineStr">
        <is>
          <t>AUGMENT, ENTRY, EXIT, GLOBAL_CHECK, REDUCE,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BANDAID_OFF_LOSER_RECOVER_PCT</t>
        </is>
      </c>
      <c r="B46" s="38" t="inlineStr">
        <is>
          <t>2.0</t>
        </is>
      </c>
      <c r="C46" s="38" t="n"/>
      <c r="D46" s="38" t="inlineStr">
        <is>
          <t>AUGMENT, ENTRY, EXIT, GLOBAL_CHECK, REDUCE, STOCKS_EXIT</t>
        </is>
      </c>
      <c r="E46" s="38" t="n"/>
      <c r="F46" s="26" t="n"/>
      <c r="G46" s="38">
        <f>IFERROR(VLOOKUP($A46&amp;"_"&amp;$B46,Results_Deltas!$A$2:$P$15000,5,FALSE),"")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BANDAID_OFF_LOSER_RECOVER_PCT</t>
        </is>
      </c>
      <c r="B47" s="38" t="inlineStr">
        <is>
          <t>1.0</t>
        </is>
      </c>
      <c r="C47" s="38" t="n"/>
      <c r="D47" s="38" t="inlineStr">
        <is>
          <t>AUGMENT, ENTRY, EXIT, GLOBAL_CHECK, REDUCE, STOCKS_EXIT</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BANDAID_OFF_LOSER_RECOVER_PCT</t>
        </is>
      </c>
      <c r="B48" s="38" t="inlineStr">
        <is>
          <t>0.5</t>
        </is>
      </c>
      <c r="C48" s="38" t="n"/>
      <c r="D48" s="38" t="inlineStr">
        <is>
          <t>AUGMENT, ENTRY, EXIT, GLOBAL_CHECK, REDUCE,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9" t="inlineStr">
        <is>
          <t>BAND_ARROW_ENABLED</t>
        </is>
      </c>
      <c r="B49" s="40" t="inlineStr">
        <is>
          <t>False</t>
        </is>
      </c>
      <c r="C49" s="38" t="n"/>
      <c r="D49" s="38" t="inlineStr">
        <is>
          <t>GLOBAL_CHECK, STOCKS_EXIT</t>
        </is>
      </c>
      <c r="E49" s="38" t="n"/>
      <c r="F49" s="26" t="n"/>
      <c r="G49" s="38">
        <f>IFERROR(VLOOKUP($A49&amp;"_"&amp;$B49,Results_Deltas!$A$2:$P$15000,5,FALSE),"")</f>
        <v/>
      </c>
      <c r="H49" s="38" t="inlineStr">
        <is>
          <t>Blanket (page end)</t>
        </is>
      </c>
      <c r="I49" s="26" t="n"/>
      <c r="J49" s="26" t="n"/>
      <c r="K49" s="26" t="n"/>
      <c r="L49" s="26" t="inlineStr">
        <is>
          <t>YES</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BAND_ARROW_ENABLED</t>
        </is>
      </c>
      <c r="B50" s="38" t="inlineStr">
        <is>
          <t>True</t>
        </is>
      </c>
      <c r="C50" s="38" t="n"/>
      <c r="D50" s="38" t="inlineStr">
        <is>
          <t>GLOBAL_CHECK,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BTC_ACCEL_RAMP_REQUIRE_POSITIVE</t>
        </is>
      </c>
      <c r="B51" s="38" t="inlineStr">
        <is>
          <t>0.0</t>
        </is>
      </c>
      <c r="C51" s="38" t="n"/>
      <c r="D51" s="38" t="inlineStr">
        <is>
          <t>UNIVERSAL (ex-BTC) — ENTRY/EXIT/REENTRY</t>
        </is>
      </c>
      <c r="E51" s="38" t="n"/>
      <c r="F51" s="26" t="n"/>
      <c r="G51" s="38">
        <f>IFERROR(VLOOKUP($A51&amp;"_"&amp;$B51,Results_Deltas!$A$2:$P$15000,5,FALSE),"")</f>
        <v/>
      </c>
      <c r="H51" s="38" t="inlineStr">
        <is>
          <t>Blanket (page end)</t>
        </is>
      </c>
      <c r="I51" s="26" t="n"/>
      <c r="J51" s="26" t="n"/>
      <c r="K51" s="26" t="n"/>
      <c r="L51" s="26" t="inlineStr">
        <is>
          <t>NO</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BTC_ACCEL_RAMP_REQUIRE_POSITIVE</t>
        </is>
      </c>
      <c r="B52" s="38" t="inlineStr">
        <is>
          <t>0.0_ALT</t>
        </is>
      </c>
      <c r="C52" s="38" t="n"/>
      <c r="D52" s="38" t="inlineStr">
        <is>
          <t>UNIVERSAL (ex-BTC) — ENTRY/EXIT/REENTRY</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BTC_HARD_BLOCK_OTHER_ACCOUNTS</t>
        </is>
      </c>
      <c r="B53" s="38" t="inlineStr">
        <is>
          <t>0.0</t>
        </is>
      </c>
      <c r="C53" s="38" t="n"/>
      <c r="D53" s="38" t="inlineStr">
        <is>
          <t>UNIVERSAL (ex-BTC) — ENTRY/EXIT/REENTRY</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BTC_HARD_BLOCK_OTHER_ACCOUNTS</t>
        </is>
      </c>
      <c r="B54" s="38" t="inlineStr">
        <is>
          <t>0.0_ALT</t>
        </is>
      </c>
      <c r="C54" s="38" t="n"/>
      <c r="D54" s="38" t="inlineStr">
        <is>
          <t>UNIVERSAL (ex-BTC) — ENTRY/EXIT/REENTRY</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BTC_ROUND_BANDS_EACH_SIDE</t>
        </is>
      </c>
      <c r="B55" s="38" t="inlineStr">
        <is>
          <t>0.0</t>
        </is>
      </c>
      <c r="C55" s="38" t="n"/>
      <c r="D55" s="38" t="inlineStr">
        <is>
          <t>UNIVERSAL (ex-BTC) — ENTRY/EXIT/REENTRY</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BTC_ROUND_BANDS_EACH_SIDE</t>
        </is>
      </c>
      <c r="B56" s="38" t="inlineStr">
        <is>
          <t>0.0_ALT</t>
        </is>
      </c>
      <c r="C56" s="38" t="n"/>
      <c r="D56" s="38" t="inlineStr">
        <is>
          <t>UNIVERSAL (ex-BTC) — ENTRY/EXIT/REENTRY</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COOLDOWN_LOCKS_FILTER_TF</t>
        </is>
      </c>
      <c r="B57" s="38" t="inlineStr">
        <is>
          <t>OFF</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COOLDOWN_LOCKS_FILTER_TF</t>
        </is>
      </c>
      <c r="B58" s="38" t="inlineStr">
        <is>
          <t>D</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COOLDOWN_LOCKS_FILTER_TF</t>
        </is>
      </c>
      <c r="B59" s="38" t="inlineStr">
        <is>
          <t>4h</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COOLDOWN_LOCKS_FILTER_TF</t>
        </is>
      </c>
      <c r="B60" s="38" t="inlineStr">
        <is>
          <t>1h</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9" t="inlineStr">
        <is>
          <t>COOLDOWN_LOCKS_FILTER_TF</t>
        </is>
      </c>
      <c r="B61" s="40" t="inlineStr">
        <is>
          <t>15m</t>
        </is>
      </c>
      <c r="C61" s="38" t="n"/>
      <c r="D61" s="38" t="inlineStr">
        <is>
          <t>GLOBAL_CHECK</t>
        </is>
      </c>
      <c r="E61" s="38" t="n"/>
      <c r="F61" s="26" t="n"/>
      <c r="G61" s="38">
        <f>IFERROR(VLOOKUP($A61&amp;"_"&amp;$B61,Results_Deltas!$A$2:$P$15000,5,FALSE),"")</f>
        <v/>
      </c>
      <c r="H61" s="38" t="inlineStr">
        <is>
          <t>Blanket (page end)</t>
        </is>
      </c>
      <c r="I61" s="26" t="n"/>
      <c r="J61" s="26" t="n"/>
      <c r="K61" s="26" t="n"/>
      <c r="L61" s="26" t="inlineStr">
        <is>
          <t>YES</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9" t="inlineStr">
        <is>
          <t>CRYPTO_SPIKE_FADE_THRESHOLD_PCT</t>
        </is>
      </c>
      <c r="B62" s="70" t="n">
        <v>0</v>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CRYPTO_SPIKE_FADE_THRESHOLD_PCT</t>
        </is>
      </c>
      <c r="B63" s="38" t="inlineStr">
        <is>
          <t>12.5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CRYPTO_SPIKE_FADE_THRESHOLD_PCT</t>
        </is>
      </c>
      <c r="B64" s="38" t="inlineStr">
        <is>
          <t>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CRYPTO_SPIKE_FADE_THRESHOLD_PCT</t>
        </is>
      </c>
      <c r="B65" s="38" t="inlineStr">
        <is>
          <t>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9" t="inlineStr">
        <is>
          <t>DC_MOMENT_STRONG_THRESHOLD</t>
        </is>
      </c>
      <c r="B66" s="70" t="n">
        <v>0</v>
      </c>
      <c r="C66" s="38" t="n"/>
      <c r="D66" s="38" t="inlineStr">
        <is>
          <t>ENTRY, GLOBAL_CHECK, STOCKS_EXIT</t>
        </is>
      </c>
      <c r="E66" s="38" t="n"/>
      <c r="F66" s="26" t="n"/>
      <c r="G66" s="38">
        <f>IFERROR(VLOOKUP($A66&amp;"_"&amp;$B66,Results_Deltas!$A$2:$P$15000,5,FALSE),"")</f>
        <v/>
      </c>
      <c r="H66" s="38" t="inlineStr">
        <is>
          <t>Blanket (page end)</t>
        </is>
      </c>
      <c r="I66" s="26" t="n"/>
      <c r="J66" s="26" t="n"/>
      <c r="K66" s="26" t="n"/>
      <c r="L66" s="26" t="inlineStr">
        <is>
          <t>YES</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DC_MOMENT_STRONG_THRESHOLD</t>
        </is>
      </c>
      <c r="B67" s="38" t="inlineStr">
        <is>
          <t>50</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DC_MOMENT_STRONG_THRESHOLD</t>
        </is>
      </c>
      <c r="B68" s="38" t="inlineStr">
        <is>
          <t>30</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DC_MOMENT_STRONG_THRESHOLD</t>
        </is>
      </c>
      <c r="B69" s="38" t="inlineStr">
        <is>
          <t>20</t>
        </is>
      </c>
      <c r="C69" s="38" t="n"/>
      <c r="D69" s="38" t="inlineStr">
        <is>
          <t>ENTRY, 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DELTA_HTF_GATE</t>
        </is>
      </c>
      <c r="B70" s="38" t="inlineStr">
        <is>
          <t>4h</t>
        </is>
      </c>
      <c r="C70" s="38" t="n"/>
      <c r="D70" s="38" t="inlineStr">
        <is>
          <t>ENTRY, 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DELTA_HTF_GATE</t>
        </is>
      </c>
      <c r="B71" s="38" t="inlineStr">
        <is>
          <t>4h_ALT</t>
        </is>
      </c>
      <c r="C71" s="38" t="n"/>
      <c r="D71" s="38" t="inlineStr">
        <is>
          <t>ENTRY, 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9" t="inlineStr">
        <is>
          <t>DELTA_REENTRY_FILTER_ENABLED</t>
        </is>
      </c>
      <c r="B72" s="40" t="inlineStr">
        <is>
          <t>False</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YES</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DELTA_REENTRY_FILTER_ENABLED</t>
        </is>
      </c>
      <c r="B73" s="38" t="inlineStr">
        <is>
          <t>True</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DUP_GUARD_FILTER_TF</t>
        </is>
      </c>
      <c r="B74" s="38" t="inlineStr">
        <is>
          <t>OFF</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DUP_GUARD_FILTER_TF</t>
        </is>
      </c>
      <c r="B75" s="38" t="inlineStr">
        <is>
          <t>D</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DUP_GUARD_FILTER_TF</t>
        </is>
      </c>
      <c r="B76" s="38" t="inlineStr">
        <is>
          <t>4h</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DUP_GUARD_FILTER_TF</t>
        </is>
      </c>
      <c r="B77" s="38" t="inlineStr">
        <is>
          <t>1h</t>
        </is>
      </c>
      <c r="C77" s="38" t="n"/>
      <c r="D77" s="38" t="inlineStr">
        <is>
          <t>GLOBAL_CHECK</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9" t="inlineStr">
        <is>
          <t>DUP_GUARD_FILTER_TF</t>
        </is>
      </c>
      <c r="B78" s="40" t="inlineStr">
        <is>
          <t>15m</t>
        </is>
      </c>
      <c r="C78" s="38" t="n"/>
      <c r="D78" s="38" t="inlineStr">
        <is>
          <t>GLOBAL_CHECK</t>
        </is>
      </c>
      <c r="E78" s="38" t="n"/>
      <c r="F78" s="26" t="n"/>
      <c r="G78" s="38">
        <f>IFERROR(VLOOKUP($A78&amp;"_"&amp;$B78,Results_Deltas!$A$2:$P$15000,5,FALSE),"")</f>
        <v/>
      </c>
      <c r="H78" s="38" t="inlineStr">
        <is>
          <t>Blanket (page end)</t>
        </is>
      </c>
      <c r="I78" s="26" t="n"/>
      <c r="J78" s="26" t="n"/>
      <c r="K78" s="26" t="n"/>
      <c r="L78" s="26" t="inlineStr">
        <is>
          <t>YES</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EMA_9_21_FILTER_MIN_TFS</t>
        </is>
      </c>
      <c r="B79" s="38" t="inlineStr">
        <is>
          <t>0</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EMA_9_21_FILTER_MIN_TFS</t>
        </is>
      </c>
      <c r="B80" s="38" t="inlineStr">
        <is>
          <t>2</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EMA_9_21_FILTER_MIN_TFS</t>
        </is>
      </c>
      <c r="B81" s="38" t="inlineStr">
        <is>
          <t>1</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EMA_BLANKET_FILTER_ENABLED</t>
        </is>
      </c>
      <c r="B82" s="38"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9" t="inlineStr">
        <is>
          <t>EMA_BLANKET_FILTER_ENABLED</t>
        </is>
      </c>
      <c r="B83" s="40"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EMA_BLANKET_FILTER_MIN_TFS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EMA_BLANKET_FILTER_MIN_TFS</t>
        </is>
      </c>
      <c r="B85" s="38"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EMA_BLANKET_FILTER_MIN_TFS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EXECUTE_NOW_SINGLE_GATE_ENFORCE</t>
        </is>
      </c>
      <c r="B87" s="38" t="inlineStr">
        <is>
          <t>0.0</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EXECUTE_NOW_SINGLE_GATE_ENFORCE</t>
        </is>
      </c>
      <c r="B88" s="38" t="inlineStr">
        <is>
          <t>0.0_ALT</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EZ_MANAGE_THROTTLER_RATE</t>
        </is>
      </c>
      <c r="B89" s="38" t="inlineStr">
        <is>
          <t>0.0</t>
        </is>
      </c>
      <c r="C89" s="38" t="n"/>
      <c r="D89" s="38" t="inlineStr">
        <is>
          <t>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EZ_MANAGE_THROTTLER_RATE</t>
        </is>
      </c>
      <c r="B90" s="38" t="inlineStr">
        <is>
          <t>0.0_ALT</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9" t="inlineStr">
        <is>
          <t>FG_FEAR_THRESHOLD</t>
        </is>
      </c>
      <c r="B91" s="70" t="n">
        <v>0</v>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YES</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FG_FEAR_THRESHOLD</t>
        </is>
      </c>
      <c r="B92" s="38" t="inlineStr">
        <is>
          <t>31.25</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FG_FEAR_THRESHOLD</t>
        </is>
      </c>
      <c r="B93" s="38" t="inlineStr">
        <is>
          <t>18.75</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FG_FEAR_THRESHOLD</t>
        </is>
      </c>
      <c r="B94" s="38" t="inlineStr">
        <is>
          <t>12.5</t>
        </is>
      </c>
      <c r="C94" s="38" t="n"/>
      <c r="D94" s="38" t="inlineStr">
        <is>
          <t>GLOBAL_CHECK, STOCKS_EXIT</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9" t="inlineStr">
        <is>
          <t>FG_GREED_THRESHOLD</t>
        </is>
      </c>
      <c r="B95" s="70" t="n">
        <v>0</v>
      </c>
      <c r="C95" s="38" t="n"/>
      <c r="D95" s="38" t="inlineStr">
        <is>
          <t>GLOBAL_CHECK, STOCKS_EXIT</t>
        </is>
      </c>
      <c r="E95" s="38" t="n"/>
      <c r="F95" s="26" t="n"/>
      <c r="G95" s="38">
        <f>IFERROR(VLOOKUP($A95&amp;"_"&amp;$B95,Results_Deltas!$A$2:$P$15000,5,FALSE),"")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FG_GREED_THRESHOLD</t>
        </is>
      </c>
      <c r="B96" s="38" t="inlineStr">
        <is>
          <t>93.75</t>
        </is>
      </c>
      <c r="C96" s="38" t="n"/>
      <c r="D96" s="38" t="inlineStr">
        <is>
          <t>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FG_GREED_THRESHOLD</t>
        </is>
      </c>
      <c r="B97" s="38" t="inlineStr">
        <is>
          <t>56.25</t>
        </is>
      </c>
      <c r="C97" s="38" t="n"/>
      <c r="D97" s="38" t="inlineStr">
        <is>
          <t>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FG_GREED_THRESHOLD</t>
        </is>
      </c>
      <c r="B98" s="38" t="inlineStr">
        <is>
          <t>37.5</t>
        </is>
      </c>
      <c r="C98" s="38" t="n"/>
      <c r="D98" s="38" t="inlineStr">
        <is>
          <t>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FUNDING_GATE_FILTER_TF</t>
        </is>
      </c>
      <c r="B99" s="38" t="inlineStr">
        <is>
          <t>OFF</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FUNDING_GATE_FILTER_TF</t>
        </is>
      </c>
      <c r="B100" s="38" t="inlineStr">
        <is>
          <t>D</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FUNDING_GATE_FILTER_TF</t>
        </is>
      </c>
      <c r="B101" s="38" t="inlineStr">
        <is>
          <t>4h</t>
        </is>
      </c>
      <c r="C101" s="38" t="n"/>
      <c r="D101" s="38" t="inlineStr">
        <is>
          <t>GLOBAL_CHECK</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FUNDING_GATE_FILTER_TF</t>
        </is>
      </c>
      <c r="B102" s="38" t="inlineStr">
        <is>
          <t>1h</t>
        </is>
      </c>
      <c r="C102" s="38" t="n"/>
      <c r="D102" s="38" t="inlineStr">
        <is>
          <t>GLOBAL_CHECK</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9" t="inlineStr">
        <is>
          <t>FUNDING_GATE_FILTER_TF</t>
        </is>
      </c>
      <c r="B103" s="40" t="inlineStr">
        <is>
          <t>15m</t>
        </is>
      </c>
      <c r="C103" s="38" t="n"/>
      <c r="D103" s="38" t="inlineStr">
        <is>
          <t>GLOBAL_CHECK</t>
        </is>
      </c>
      <c r="E103" s="38" t="n"/>
      <c r="F103" s="26" t="n"/>
      <c r="G103" s="38">
        <f>IFERROR(VLOOKUP($A103&amp;"_"&amp;$B103,Results_Deltas!$A$2:$P$15000,5,FALSE),"")</f>
        <v/>
      </c>
      <c r="H103" s="38" t="inlineStr">
        <is>
          <t>Blanket (page end)</t>
        </is>
      </c>
      <c r="I103" s="26" t="n"/>
      <c r="J103" s="26" t="n"/>
      <c r="K103" s="26" t="n"/>
      <c r="L103" s="26" t="inlineStr">
        <is>
          <t>YES</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FUNDING_GATE_LONG_MAX</t>
        </is>
      </c>
      <c r="B104" s="38" t="inlineStr">
        <is>
          <t>0.0</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FUNDING_GATE_LONG_MAX</t>
        </is>
      </c>
      <c r="B105" s="38" t="inlineStr">
        <is>
          <t>0.0_ALT</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FUNDING_GATE_MTF_REQUIRED</t>
        </is>
      </c>
      <c r="B106" s="38" t="inlineStr">
        <is>
          <t>0.0</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FUNDING_GATE_MTF_REQUIRED</t>
        </is>
      </c>
      <c r="B107" s="38" t="inlineStr">
        <is>
          <t>0.0_ALT</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FUNDING_GATE_SHORT_MIN</t>
        </is>
      </c>
      <c r="B108" s="38" t="inlineStr">
        <is>
          <t>0.0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FUNDING_GATE_SHORT_MIN</t>
        </is>
      </c>
      <c r="B109" s="38" t="inlineStr">
        <is>
          <t>0.0_ALT</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GOLDEN_RULE_BASE_USD</t>
        </is>
      </c>
      <c r="B110" s="38" t="inlineStr">
        <is>
          <t>0.0</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GOLDEN_RULE_BASE_USD</t>
        </is>
      </c>
      <c r="B111" s="38" t="inlineStr">
        <is>
          <t>0.0_ALT</t>
        </is>
      </c>
      <c r="C111" s="38" t="n"/>
      <c r="D111" s="38" t="inlineStr">
        <is>
          <t>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GR_FILTER_ALL_ENTRIES</t>
        </is>
      </c>
      <c r="B112" s="38" t="inlineStr">
        <is>
          <t>0.0</t>
        </is>
      </c>
      <c r="C112" s="38" t="n"/>
      <c r="D112" s="38" t="inlineStr">
        <is>
          <t>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GR_FILTER_ALL_ENTRIES</t>
        </is>
      </c>
      <c r="B113" s="38" t="inlineStr">
        <is>
          <t>0.0_ALT</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9" t="inlineStr">
        <is>
          <t>GR_FILTER_VEC_ENABLED</t>
        </is>
      </c>
      <c r="B114" s="40" t="inlineStr">
        <is>
          <t>False</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GR_FILTER_VEC_ENABLED</t>
        </is>
      </c>
      <c r="B115" s="38" t="inlineStr">
        <is>
          <t>True</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GR_FILTER_VEC_MIN_TFS</t>
        </is>
      </c>
      <c r="B116" s="38" t="inlineStr">
        <is>
          <t>0</t>
        </is>
      </c>
      <c r="C116" s="38" t="n"/>
      <c r="D116" s="38" t="inlineStr">
        <is>
          <t>GLOBAL_CHECK</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GR_FILTER_VEC_MIN_TFS</t>
        </is>
      </c>
      <c r="B117" s="70" t="n">
        <v>0</v>
      </c>
      <c r="C117" s="38" t="n"/>
      <c r="D117" s="38" t="inlineStr">
        <is>
          <t>GLOBAL_CHECK</t>
        </is>
      </c>
      <c r="E117" s="38" t="n"/>
      <c r="F117" s="26" t="n"/>
      <c r="G117" s="38">
        <f>IFERROR(VLOOKUP($A117&amp;"_"&amp;$B117,Results_Deltas!$A$2:$P$15000,5,FALSE),"")</f>
        <v/>
      </c>
      <c r="H117" s="38" t="inlineStr">
        <is>
          <t>Blanket (page end)</t>
        </is>
      </c>
      <c r="I117" s="26" t="n"/>
      <c r="J117" s="26" t="n"/>
      <c r="K117" s="26" t="n"/>
      <c r="L117" s="26" t="inlineStr">
        <is>
          <t>YES</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GR_FILTER_VEC_MIN_TFS</t>
        </is>
      </c>
      <c r="B118" s="38" t="inlineStr">
        <is>
          <t>1</t>
        </is>
      </c>
      <c r="C118" s="38" t="n"/>
      <c r="D118" s="38" t="inlineStr">
        <is>
          <t>GLOBAL_CHECK</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9" t="inlineStr">
        <is>
          <t>HA_WICK_QUALITY_ENABLED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HA_WICK_QUALITY_ENABLED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9" t="inlineStr">
        <is>
          <t>HA_WICK_QUALITY_SCORE</t>
        </is>
      </c>
      <c r="B121" s="70" t="n">
        <v>0</v>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HA_WICK_QUALITY_SCORE</t>
        </is>
      </c>
      <c r="B122" s="38" t="inlineStr">
        <is>
          <t>15_ALT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HA_WICK_QUALITY_TF</t>
        </is>
      </c>
      <c r="B123" s="38" t="inlineStr">
        <is>
          <t>OFF</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HA_WICK_QUALITY_TF</t>
        </is>
      </c>
      <c r="B124" s="38" t="inlineStr">
        <is>
          <t>D</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HA_WICK_QUALITY_TF</t>
        </is>
      </c>
      <c r="B125" s="38" t="inlineStr">
        <is>
          <t>4h</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9" t="inlineStr">
        <is>
          <t>HA_WICK_QUALITY_TF</t>
        </is>
      </c>
      <c r="B126" s="70" t="inlineStr">
        <is>
          <t>15m</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HA_WICK_QUALITY_TF</t>
        </is>
      </c>
      <c r="B127" s="38" t="inlineStr">
        <is>
          <t>15m</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HLR_SMA_BAND_PCT</t>
        </is>
      </c>
      <c r="B128" s="38" t="inlineStr">
        <is>
          <t>0</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HLR_SMA_BAND_PCT</t>
        </is>
      </c>
      <c r="B129" s="38" t="inlineStr">
        <is>
          <t>2.0</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HLR_SMA_BAND_PCT</t>
        </is>
      </c>
      <c r="B130" s="38" t="inlineStr">
        <is>
          <t>1.0</t>
        </is>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HLR_SMA_BAND_PCT</t>
        </is>
      </c>
      <c r="B131" s="38" t="inlineStr">
        <is>
          <t>0.5</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HLR_TOP_MIN_TFS</t>
        </is>
      </c>
      <c r="B132" s="38" t="inlineStr">
        <is>
          <t>0</t>
        </is>
      </c>
      <c r="C132" s="38" t="n"/>
      <c r="D132" s="38" t="inlineStr">
        <is>
          <t>GLOBAL_CHECK, REENTRY,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9" t="inlineStr">
        <is>
          <t>HLR_TOP_MIN_TFS</t>
        </is>
      </c>
      <c r="B133" s="70" t="n">
        <v>0</v>
      </c>
      <c r="C133" s="38" t="n"/>
      <c r="D133" s="38" t="inlineStr">
        <is>
          <t>GLOBAL_CHECK, REENTRY,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HLR_TOP_MIN_TFS</t>
        </is>
      </c>
      <c r="B134" s="38" t="inlineStr">
        <is>
          <t>1</t>
        </is>
      </c>
      <c r="C134" s="38" t="n"/>
      <c r="D134" s="38" t="inlineStr">
        <is>
          <t>GLOBAL_CHECK, REENTRY,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HTF4_CONF</t>
        </is>
      </c>
      <c r="B135" s="38" t="inlineStr">
        <is>
          <t>False</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HTF4_CONF</t>
        </is>
      </c>
      <c r="B136" s="38" t="inlineStr">
        <is>
          <t>False_ALT</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9" t="inlineStr">
        <is>
          <t>HTF_DIRECTION_GATE_ENABLED</t>
        </is>
      </c>
      <c r="B137" s="40" t="inlineStr">
        <is>
          <t>False</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HTF_DIRECTION_GATE_ENABLED</t>
        </is>
      </c>
      <c r="B138" s="38" t="inlineStr">
        <is>
          <t>True</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HTF_GATE_BYPASS_RZ</t>
        </is>
      </c>
      <c r="B139" s="38" t="inlineStr">
        <is>
          <t>0.0</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HTF_GATE_BYPASS_RZ</t>
        </is>
      </c>
      <c r="B140" s="38" t="inlineStr">
        <is>
          <t>0.0_ALT</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HTF_GATE_D_MANDATORY</t>
        </is>
      </c>
      <c r="B141" s="38" t="inlineStr">
        <is>
          <t>0.0</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HTF_GATE_D_MANDATORY</t>
        </is>
      </c>
      <c r="B142" s="38" t="inlineStr">
        <is>
          <t>0.0_ALT</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HTF_GATE_MIN_CONFIRMATIONS</t>
        </is>
      </c>
      <c r="B143" s="38" t="inlineStr">
        <is>
          <t>0.0</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HTF_GATE_MIN_CONFIRMATIONS</t>
        </is>
      </c>
      <c r="B144" s="38" t="inlineStr">
        <is>
          <t>0.0_ALT</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HTF_TREND_VETO_BYPASS_ENABLED</t>
        </is>
      </c>
      <c r="B145" s="38" t="inlineStr">
        <is>
          <t>False</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9" t="inlineStr">
        <is>
          <t>HTF_TREND_VETO_BYPASS_ENABLED</t>
        </is>
      </c>
      <c r="B146" s="70" t="b">
        <v>0</v>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HTF_TREND_VETO_BYPASS_REASONS</t>
        </is>
      </c>
      <c r="B147" s="38" t="inlineStr">
        <is>
          <t>0.0</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HTF_TREND_VETO_BYPASS_REASONS</t>
        </is>
      </c>
      <c r="B148" s="38" t="inlineStr">
        <is>
          <t>0.0_ALT</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LEADERBOARD_FILTER</t>
        </is>
      </c>
      <c r="B149" s="38" t="inlineStr">
        <is>
          <t>False</t>
        </is>
      </c>
      <c r="C149" s="38" t="n"/>
      <c r="D149" s="38" t="inlineStr">
        <is>
          <t>AUGMENT, ENTRY, EXIT, GLOBAL_CHECK, REDUCE,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LEADERBOARD_FILTER</t>
        </is>
      </c>
      <c r="B150" s="38" t="inlineStr">
        <is>
          <t>False_ALT</t>
        </is>
      </c>
      <c r="C150" s="38" t="n"/>
      <c r="D150" s="38" t="inlineStr">
        <is>
          <t>AUGMENT, ENTRY, EXIT, GLOBAL_CHECK, REDUCE,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9" t="inlineStr">
        <is>
          <t>LH_HL_FILTER_ENABLED</t>
        </is>
      </c>
      <c r="B151" s="40" t="inlineStr">
        <is>
          <t>False</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LH_HL_FILTER_ENABLED</t>
        </is>
      </c>
      <c r="B152" s="38" t="inlineStr">
        <is>
          <t>True</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YES</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LH_HL_FILTER_MODE</t>
        </is>
      </c>
      <c r="B153" s="40" t="inlineStr">
        <is>
          <t>STRICT_2BAR</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LH_HL_FILTER_MODE</t>
        </is>
      </c>
      <c r="B154" s="38" t="inlineStr">
        <is>
          <t>STRICT_2BAR_ALT</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LH_HL_FILTER_REQUIRE_BOTH</t>
        </is>
      </c>
      <c r="B155" s="40" t="inlineStr">
        <is>
          <t>False</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LH_HL_FILTER_REQUIRE_BOTH</t>
        </is>
      </c>
      <c r="B156" s="38" t="inlineStr">
        <is>
          <t>False_ALT</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LIVE_VEC_EMERGENCY_BRAKE_ENABLED</t>
        </is>
      </c>
      <c r="B157" s="40" t="inlineStr">
        <is>
          <t>False</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LIVE_VEC_EMERGENCY_BRAKE_ENABLED</t>
        </is>
      </c>
      <c r="B158" s="38" t="inlineStr">
        <is>
          <t>True</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LR_BAND_LADDER_STOCH_EXTREME</t>
        </is>
      </c>
      <c r="B159" s="40" t="inlineStr">
        <is>
          <t>30.0</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LR_BAND_LADDER_STOCH_EXTREME</t>
        </is>
      </c>
      <c r="B160" s="38" t="inlineStr">
        <is>
          <t>30.0_ALT</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LR_BAND_LADDER_TF_BOTTOM</t>
        </is>
      </c>
      <c r="B161" s="38" t="inlineStr">
        <is>
          <t>0</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LR_BAND_LADDER_TF_BOTTOM</t>
        </is>
      </c>
      <c r="B162" s="38" t="inlineStr">
        <is>
          <t>1</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LR_BAND_LADDER_TF_TOP</t>
        </is>
      </c>
      <c r="B163" s="38" t="inlineStr">
        <is>
          <t>0</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LR_BAND_LADDER_TF_TOP</t>
        </is>
      </c>
      <c r="B164" s="38" t="inlineStr">
        <is>
          <t>1</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9" t="inlineStr">
        <is>
          <t>MANDATORY_REENTRY_WT_FILTER_MIN_TFS</t>
        </is>
      </c>
      <c r="B165" s="70" t="n">
        <v>0</v>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MANDATORY_REENTRY_WT_FILTER_MIN_TFS</t>
        </is>
      </c>
      <c r="B166" s="38" t="inlineStr">
        <is>
          <t>3</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MANDATORY_REENTRY_WT_FILTER_MIN_TFS</t>
        </is>
      </c>
      <c r="B167" s="38" t="inlineStr">
        <is>
          <t>2</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9" t="inlineStr">
        <is>
          <t>MANDATORY_REENTRY_WT_FILTER_MIN_VELOCITY</t>
        </is>
      </c>
      <c r="B168" s="40" t="inlineStr">
        <is>
          <t>0.0</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MANDATORY_REENTRY_WT_FILTER_MIN_VELOCITY</t>
        </is>
      </c>
      <c r="B169" s="38" t="inlineStr">
        <is>
          <t>0.0_ALT</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9" t="inlineStr">
        <is>
          <t>MANDATORY_REENTRY_WT_FILTER_REQUIRE_FLIP</t>
        </is>
      </c>
      <c r="B170" s="70" t="n">
        <v>0</v>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MANDATORY_REENTRY_WT_FILTER_REQUIRE_FLIP</t>
        </is>
      </c>
      <c r="B171" s="38" t="inlineStr">
        <is>
          <t>False_ALT</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9" t="inlineStr">
        <is>
          <t>MANDATORY_REENTRY_WT_FILTER_VELOCITY_RATIO</t>
        </is>
      </c>
      <c r="B172" s="70" t="n">
        <v>0</v>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MANDATORY_REENTRY_WT_FILTER_VELOCITY_RATIO</t>
        </is>
      </c>
      <c r="B173" s="38" t="inlineStr">
        <is>
          <t>0.90_ALT</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YES</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9" t="inlineStr">
        <is>
          <t>MARKET_QUALITY_SCORE_ENABLED</t>
        </is>
      </c>
      <c r="B174" s="40"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MARKET_QUALITY_SCORE_ENABLED</t>
        </is>
      </c>
      <c r="B175" s="38"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MI_TF_AGREE_MIN</t>
        </is>
      </c>
      <c r="B176" s="38" t="inlineStr">
        <is>
          <t>0.0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MI_TF_AGREE_MIN</t>
        </is>
      </c>
      <c r="B177" s="38" t="inlineStr">
        <is>
          <t>0.0_ALT</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9" t="inlineStr">
        <is>
          <t>MOVER_THRESHOLD</t>
        </is>
      </c>
      <c r="B178" s="70" t="n">
        <v>0</v>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MOVER_THRESHOLD</t>
        </is>
      </c>
      <c r="B179" s="38" t="inlineStr">
        <is>
          <t>6.25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MOVER_THRESHOLD</t>
        </is>
      </c>
      <c r="B180" s="38" t="inlineStr">
        <is>
          <t>3.75</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MOVER_THRESHOLD</t>
        </is>
      </c>
      <c r="B181" s="38" t="inlineStr">
        <is>
          <t>2.5</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MTF_FILTER_STRONG_BUY_QUICK_BYPASS</t>
        </is>
      </c>
      <c r="B182" s="38" t="inlineStr">
        <is>
          <t>0.0</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MTF_FILTER_STRONG_BUY_QUICK_BYPASS</t>
        </is>
      </c>
      <c r="B183" s="38" t="inlineStr">
        <is>
          <t>0.0_ALT</t>
        </is>
      </c>
      <c r="C183" s="38" t="n"/>
      <c r="D183" s="38" t="inlineStr">
        <is>
          <t>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MTF_GR_MIN_IND</t>
        </is>
      </c>
      <c r="B184" s="38" t="inlineStr">
        <is>
          <t>5</t>
        </is>
      </c>
      <c r="C184" s="38" t="n"/>
      <c r="D184" s="38" t="inlineStr">
        <is>
          <t>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MTF_GR_MIN_IND</t>
        </is>
      </c>
      <c r="B185" s="38" t="inlineStr">
        <is>
          <t>5_ALT</t>
        </is>
      </c>
      <c r="C185" s="38" t="n"/>
      <c r="D185" s="38" t="inlineStr">
        <is>
          <t>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9" t="inlineStr">
        <is>
          <t>MTS_BOTTOM_BONUS_THRESHOLD</t>
        </is>
      </c>
      <c r="B186" s="70" t="n">
        <v>0</v>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MTS_BOTTOM_BONUS_THRESHOLD</t>
        </is>
      </c>
      <c r="B187" s="38" t="inlineStr">
        <is>
          <t>31.25</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MTS_BOTTOM_BONUS_THRESHOLD</t>
        </is>
      </c>
      <c r="B188" s="38" t="inlineStr">
        <is>
          <t>18.75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MTS_BOTTOM_BONUS_THRESHOLD</t>
        </is>
      </c>
      <c r="B189" s="38" t="inlineStr">
        <is>
          <t>12.5</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9" t="inlineStr">
        <is>
          <t>MTS_BOTTOM_STRONG_THRESHOLD</t>
        </is>
      </c>
      <c r="B190" s="70" t="n">
        <v>0</v>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MTS_BOTTOM_STRONG_THRESHOLD</t>
        </is>
      </c>
      <c r="B191" s="38" t="inlineStr">
        <is>
          <t>50</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7" t="inlineStr">
        <is>
          <t>MTS_BOTTOM_STRONG_THRESHOLD</t>
        </is>
      </c>
      <c r="B192" s="38" t="inlineStr">
        <is>
          <t>30</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MTS_BOTTOM_STRONG_THRESHOLD</t>
        </is>
      </c>
      <c r="B193" s="38" t="inlineStr">
        <is>
          <t>20</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MTS_GATE_ENABLED</t>
        </is>
      </c>
      <c r="B194" s="38" t="inlineStr">
        <is>
          <t>False</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9" t="inlineStr">
        <is>
          <t>MTS_GATE_ENABLED</t>
        </is>
      </c>
      <c r="B195" s="70" t="b">
        <v>0</v>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9" t="inlineStr">
        <is>
          <t>NEWBORN_LOSS_KILL_GAIN_THRESHOLD_PCT</t>
        </is>
      </c>
      <c r="B196" s="40" t="inlineStr">
        <is>
          <t>0</t>
        </is>
      </c>
      <c r="C196" s="38" t="n"/>
      <c r="D196" s="38" t="inlineStr">
        <is>
          <t>AUGMENT, EXIT, GLOBAL_CHECK, REDUCE,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NEWBORN_LOSS_KILL_GAIN_THRESHOLD_PCT</t>
        </is>
      </c>
      <c r="B197" s="38" t="inlineStr">
        <is>
          <t>2.0</t>
        </is>
      </c>
      <c r="C197" s="38" t="n"/>
      <c r="D197" s="38" t="inlineStr">
        <is>
          <t>AUGMENT, EXIT, GLOBAL_CHECK, REDUCE,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NEWBORN_LOSS_KILL_GAIN_THRESHOLD_PCT</t>
        </is>
      </c>
      <c r="B198" s="38" t="inlineStr">
        <is>
          <t>1.0</t>
        </is>
      </c>
      <c r="C198" s="38" t="n"/>
      <c r="D198" s="38" t="inlineStr">
        <is>
          <t>AUGMENT, EXIT, GLOBAL_CHECK, REDUCE,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NEWBORN_LOSS_KILL_GAIN_THRESHOLD_PCT</t>
        </is>
      </c>
      <c r="B199" s="38" t="inlineStr">
        <is>
          <t>0.5</t>
        </is>
      </c>
      <c r="C199" s="38" t="n"/>
      <c r="D199" s="38" t="inlineStr">
        <is>
          <t>AUGMENT, EXIT, GLOBAL_CHECK, REDUCE,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NEWBORN_LOSS_KILL_REQUIRE_VEL_AGAINST</t>
        </is>
      </c>
      <c r="B200" s="38" t="inlineStr">
        <is>
          <t>0.0</t>
        </is>
      </c>
      <c r="C200" s="38" t="n"/>
      <c r="D200" s="38" t="inlineStr">
        <is>
          <t>AUGMENT, EXIT, GLOBAL_CHECK, REDUCE,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ht="15.75" customHeight="1" s="67">
      <c r="A201" s="37" t="inlineStr">
        <is>
          <t>NEWBORN_LOSS_KILL_REQUIRE_VEL_AGAINST</t>
        </is>
      </c>
      <c r="B201" s="38" t="inlineStr">
        <is>
          <t>0.0_ALT</t>
        </is>
      </c>
      <c r="C201" s="38" t="n"/>
      <c r="D201" s="38" t="inlineStr">
        <is>
          <t>AUGMENT, EXIT, GLOBAL_CHECK, REDUCE,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row>
    <row r="202" ht="15.75" customHeight="1" s="67">
      <c r="A202" s="37" t="inlineStr">
        <is>
          <t>NEW_POSITION_MAX_LOSS_THRESHOLD</t>
        </is>
      </c>
      <c r="B202" s="38" t="inlineStr">
        <is>
          <t>0</t>
        </is>
      </c>
      <c r="C202" s="38" t="n"/>
      <c r="D202" s="38" t="inlineStr">
        <is>
          <t>AUGMENT, EXIT, GLOBAL_CHECK, REDUCE,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row>
    <row r="203" ht="15.75" customHeight="1" s="67">
      <c r="A203" s="37" t="inlineStr">
        <is>
          <t>NEW_POSITION_MAX_LOSS_THRESHOLD</t>
        </is>
      </c>
      <c r="B203" s="38" t="inlineStr">
        <is>
          <t>2.0</t>
        </is>
      </c>
      <c r="C203" s="38" t="n"/>
      <c r="D203" s="38" t="inlineStr">
        <is>
          <t>AUGMENT, EXIT, GLOBAL_CHECK, REDUCE,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row>
    <row r="204" ht="15.75" customHeight="1" s="67">
      <c r="A204" s="37" t="inlineStr">
        <is>
          <t>NEW_POSITION_MAX_LOSS_THRESHOLD</t>
        </is>
      </c>
      <c r="B204" s="38" t="inlineStr">
        <is>
          <t>1.0</t>
        </is>
      </c>
      <c r="C204" s="38" t="n"/>
      <c r="D204" s="38" t="inlineStr">
        <is>
          <t>AUGMENT, EXIT, GLOBAL_CHECK, REDUCE,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row>
    <row r="205" ht="15.75" customHeight="1" s="67">
      <c r="A205" s="37" t="inlineStr">
        <is>
          <t>NEW_POSITION_MAX_LOSS_THRESHOLD</t>
        </is>
      </c>
      <c r="B205" s="38" t="inlineStr">
        <is>
          <t>0.5</t>
        </is>
      </c>
      <c r="C205" s="38" t="n"/>
      <c r="D205" s="38" t="inlineStr">
        <is>
          <t>AUGMENT, EXIT, GLOBAL_CHECK, REDUCE,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row>
    <row r="206" ht="15.75" customHeight="1" s="67">
      <c r="A206" s="37" t="inlineStr">
        <is>
          <t>OI_CONFIRM_ENABLED</t>
        </is>
      </c>
      <c r="B206" s="38" t="inlineStr">
        <is>
          <t>False</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row>
    <row r="207" ht="15.75" customHeight="1" s="67">
      <c r="A207" s="39" t="inlineStr">
        <is>
          <t>OI_CONFIRM_ENABLED</t>
        </is>
      </c>
      <c r="B207" s="70" t="b">
        <v>0</v>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row>
    <row r="208" ht="15.75" customHeight="1" s="67">
      <c r="A208" s="37" t="inlineStr">
        <is>
          <t>OI_CONFIRM_MIN_CHANGE_PCT</t>
        </is>
      </c>
      <c r="B208" s="38" t="inlineStr">
        <is>
          <t>0</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row>
    <row r="209" ht="15.75" customHeight="1" s="67">
      <c r="A209" s="37" t="inlineStr">
        <is>
          <t>OI_CONFIRM_MIN_CHANGE_PCT</t>
        </is>
      </c>
      <c r="B209" s="38" t="inlineStr">
        <is>
          <t>2.0</t>
        </is>
      </c>
      <c r="C209" s="38" t="n"/>
      <c r="D209" s="38" t="inlineStr">
        <is>
          <t>ENTRY, 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row>
    <row r="210" ht="15.75" customHeight="1" s="67">
      <c r="A210" s="37" t="inlineStr">
        <is>
          <t>OI_CONFIRM_MIN_CHANGE_PCT</t>
        </is>
      </c>
      <c r="B210" s="38" t="inlineStr">
        <is>
          <t>1.0</t>
        </is>
      </c>
      <c r="C210" s="38" t="n"/>
      <c r="D210" s="38" t="inlineStr">
        <is>
          <t>ENTRY, 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row>
    <row r="211" ht="15.75" customHeight="1" s="67">
      <c r="A211" s="39" t="inlineStr">
        <is>
          <t>OI_CONFIRM_MIN_CHANGE_PCT</t>
        </is>
      </c>
      <c r="B211" s="40" t="inlineStr">
        <is>
          <t>0.5</t>
        </is>
      </c>
      <c r="C211" s="38" t="n"/>
      <c r="D211" s="38" t="inlineStr">
        <is>
          <t>ENTRY, 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row>
    <row r="212" ht="15.75" customHeight="1" s="67">
      <c r="A212" s="37" t="inlineStr">
        <is>
          <t>OI_CONFIRM_MIN_PRICE_PCT</t>
        </is>
      </c>
      <c r="B212" s="38" t="inlineStr">
        <is>
          <t>0</t>
        </is>
      </c>
      <c r="C212" s="38" t="n"/>
      <c r="D212" s="38" t="inlineStr">
        <is>
          <t>ENTRY, GLOBAL_CHECK,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row>
    <row r="213" ht="15.75" customHeight="1" s="67">
      <c r="A213" s="37" t="inlineStr">
        <is>
          <t>OI_CONFIRM_MIN_PRICE_PCT</t>
        </is>
      </c>
      <c r="B213" s="38" t="inlineStr">
        <is>
          <t>2.0</t>
        </is>
      </c>
      <c r="C213" s="38" t="n"/>
      <c r="D213" s="38" t="inlineStr">
        <is>
          <t>ENTRY, GLOBAL_CHECK, STOCKS_EXIT</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row>
    <row r="214" ht="15.75" customHeight="1" s="67">
      <c r="A214" s="37" t="inlineStr">
        <is>
          <t>OI_CONFIRM_MIN_PRICE_PCT</t>
        </is>
      </c>
      <c r="B214" s="38" t="inlineStr">
        <is>
          <t>1.0</t>
        </is>
      </c>
      <c r="C214" s="38" t="n"/>
      <c r="D214" s="38" t="inlineStr">
        <is>
          <t>ENTRY, 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row>
    <row r="215" ht="15.75" customHeight="1" s="67">
      <c r="A215" s="37" t="inlineStr">
        <is>
          <t>OI_CONFIRM_MIN_PRICE_PCT</t>
        </is>
      </c>
      <c r="B215" s="38" t="inlineStr">
        <is>
          <t>0.5</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row>
    <row r="216">
      <c r="A216" s="0" t="inlineStr">
        <is>
          <t>REENTRY_SMA200_GR_CONTINUATION_ENABLED</t>
        </is>
      </c>
      <c r="B216" s="0" t="inlineStr">
        <is>
          <t>False</t>
        </is>
      </c>
      <c r="D216" s="0" t="inlineStr">
        <is>
          <t>BOUNCE_REENTRY</t>
        </is>
      </c>
      <c r="F216" s="0">
        <f>IFERROR(VLOOKUP($A216&amp;"_"&amp;$B216,Results_Deltas!$A:$J,5,FALSE),0)</f>
        <v/>
      </c>
      <c r="G216" s="0">
        <f>IFERROR(VLOOKUP($A216&amp;"_"&amp;$B216,Results_Deltas!$A$2:$P$15000,5,FALSE),"")</f>
        <v/>
      </c>
      <c r="H216" s="0">
        <f>IFERROR(VLOOKUP($A216&amp;"_"&amp;$B216,Results_Deltas!$A:$J,5,FALSE),0)</f>
        <v/>
      </c>
      <c r="I216" s="0">
        <f>IFERROR(VLOOKUP($A216&amp;"_"&amp;$B216,Results_Deltas!$A:$J,5,FALSE),0)</f>
        <v/>
      </c>
      <c r="L216" s="0" t="inlineStr">
        <is>
          <t>NO</t>
        </is>
      </c>
    </row>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AUGMENT_MIN_GAIN_PCT</t>
        </is>
      </c>
      <c r="B3" s="26" t="inlineStr">
        <is>
          <t>0.25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ez_manage.py:30417 top()</t>
        </is>
      </c>
      <c r="IL3" s="26" t="inlineStr">
        <is>
          <t>v12_quick_engine.py:4874 x5</t>
        </is>
      </c>
      <c r="IM3" s="26" t="n"/>
    </row>
    <row r="4" ht="10.5" customHeight="1" s="67">
      <c r="A4" s="26" t="inlineStr">
        <is>
          <t>AUGMENT_MIN_GAIN_PCT</t>
        </is>
      </c>
      <c r="B4" s="26" t="inlineStr">
        <is>
          <t>0.375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ez_manage.py:30417 top()</t>
        </is>
      </c>
      <c r="IL4" s="26" t="inlineStr">
        <is>
          <t>v12_quick_engine.py:4874 x5</t>
        </is>
      </c>
      <c r="IM4" s="26" t="n"/>
    </row>
    <row r="5" ht="10.5" customHeight="1" s="67">
      <c r="A5" s="26" t="inlineStr">
        <is>
          <t>AUGMENT_MIN_GAIN_PCT</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ez_manage.py:30417 top()</t>
        </is>
      </c>
      <c r="IL5" s="26" t="inlineStr">
        <is>
          <t>v12_quick_engine.py:4874 x5</t>
        </is>
      </c>
      <c r="IM5" s="26" t="n"/>
    </row>
    <row r="6" ht="10.5" customHeight="1" s="67">
      <c r="A6" s="26" t="inlineStr">
        <is>
          <t>AUGMENT_MIN_GAIN_PCT</t>
        </is>
      </c>
      <c r="B6" s="26" t="inlineStr">
        <is>
          <t>0.625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ez_manage.py:30417 top()</t>
        </is>
      </c>
      <c r="IL6" s="26" t="inlineStr">
        <is>
          <t>v12_quick_engine.py:4874 x5</t>
        </is>
      </c>
      <c r="IM6" s="26" t="n"/>
    </row>
    <row r="7" ht="10.5" customHeight="1" s="67">
      <c r="A7" s="26" t="inlineStr">
        <is>
          <t>AUGMENT_MIN_GAIN_PCT</t>
        </is>
      </c>
      <c r="B7" s="26" t="inlineStr">
        <is>
          <t>0.75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ez_manage.py:30417 top()</t>
        </is>
      </c>
      <c r="IL7" s="26" t="inlineStr">
        <is>
          <t>v12_quick_engine.py:4874 x5</t>
        </is>
      </c>
      <c r="IM7" s="26" t="n"/>
    </row>
    <row r="8" ht="10.5" customHeight="1" s="67">
      <c r="A8" s="26" t="inlineStr">
        <is>
          <t>BOUNCE_AUGMENT_MIN_LOSS_PCT</t>
        </is>
      </c>
      <c r="B8" s="26" t="inlineStr">
        <is>
          <t>-0.75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4" t="n"/>
      <c r="GU8" s="34" t="n"/>
      <c r="GV8" s="34" t="n"/>
      <c r="GW8" s="34" t="n"/>
      <c r="GX8" s="34"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ez_manage.py:4390 top()</t>
        </is>
      </c>
      <c r="IL8" s="26" t="inlineStr">
        <is>
          <t>v12_quick_engine.py:1310 x9</t>
        </is>
      </c>
      <c r="IM8" s="26" t="n"/>
    </row>
    <row r="9" ht="10.5" customHeight="1" s="67">
      <c r="A9" s="26" t="inlineStr">
        <is>
          <t>BOUNCE_AUGMENT_MIN_LOSS_PCT</t>
        </is>
      </c>
      <c r="B9" s="26" t="inlineStr">
        <is>
          <t>-0.625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4" t="n"/>
      <c r="GU9" s="34" t="n"/>
      <c r="GV9" s="34" t="n"/>
      <c r="GW9" s="34" t="n"/>
      <c r="GX9" s="34"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ez_manage.py:4390 top()</t>
        </is>
      </c>
      <c r="IL9" s="26" t="inlineStr">
        <is>
          <t>v12_quick_engine.py:1310 x9</t>
        </is>
      </c>
      <c r="IM9" s="26" t="n"/>
    </row>
    <row r="10" ht="10.5" customHeight="1" s="67">
      <c r="A10" s="27" t="inlineStr">
        <is>
          <t>BOUNCE_AUGMENT_MIN_LOSS_PCT</t>
        </is>
      </c>
      <c r="B10" s="27" t="inlineStr">
        <is>
          <t>-0.5</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4" t="n"/>
      <c r="GU10" s="34" t="n"/>
      <c r="GV10" s="34" t="n"/>
      <c r="GW10" s="34" t="n"/>
      <c r="GX10" s="34"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ez_manage.py:4390 top()</t>
        </is>
      </c>
      <c r="IL10" s="26" t="inlineStr">
        <is>
          <t>v12_quick_engine.py:1310 x9</t>
        </is>
      </c>
      <c r="IM10" s="26" t="n"/>
    </row>
    <row r="11" ht="10.5" customHeight="1" s="67">
      <c r="A11" s="26" t="inlineStr">
        <is>
          <t>BOUNCE_AUGMENT_MIN_LOSS_PCT</t>
        </is>
      </c>
      <c r="B11" s="26" t="inlineStr">
        <is>
          <t>-0.375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4" t="n"/>
      <c r="GU11" s="34" t="n"/>
      <c r="GV11" s="34" t="n"/>
      <c r="GW11" s="34" t="n"/>
      <c r="GX11" s="34"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ez_manage.py:4390 top()</t>
        </is>
      </c>
      <c r="IL11" s="26" t="inlineStr">
        <is>
          <t>v12_quick_engine.py:1310 x9</t>
        </is>
      </c>
      <c r="IM11" s="26" t="n"/>
    </row>
    <row r="12" ht="10.5" customHeight="1" s="67">
      <c r="A12" s="26" t="inlineStr">
        <is>
          <t>BOUNCE_AUGMENT_MIN_LOSS_PCT</t>
        </is>
      </c>
      <c r="B12" s="26" t="inlineStr">
        <is>
          <t>-0.25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ez_manage.py:4390 top()</t>
        </is>
      </c>
      <c r="IL12" s="26" t="inlineStr">
        <is>
          <t>v12_quick_engine.py:1310 x9</t>
        </is>
      </c>
      <c r="IM12" s="26" t="n"/>
    </row>
    <row r="13" ht="10.5" customHeight="1" s="67">
      <c r="A13" s="26" t="inlineStr">
        <is>
          <t>AUGMENT_BOUNCE_MIN_GAIN_PCT</t>
        </is>
      </c>
      <c r="B13" s="26" t="inlineStr">
        <is>
          <t>0.25</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ez_manage.py:56856 top()</t>
        </is>
      </c>
      <c r="IL13" s="26" t="inlineStr">
        <is>
          <t>v12_quick_engine.py:4872 x2</t>
        </is>
      </c>
      <c r="IM13" s="26" t="n"/>
    </row>
    <row r="14" ht="10.5" customHeight="1" s="67">
      <c r="A14" s="26" t="inlineStr">
        <is>
          <t>AUGMENT_BOUNCE_MIN_GAIN_PCT</t>
        </is>
      </c>
      <c r="B14" s="26" t="inlineStr">
        <is>
          <t>0.375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ez_manage.py:56856 top()</t>
        </is>
      </c>
      <c r="IL14" s="26" t="inlineStr">
        <is>
          <t>v12_quick_engine.py:4872 x2</t>
        </is>
      </c>
      <c r="IM14" s="26" t="n"/>
    </row>
    <row r="15" ht="10.5" customHeight="1" s="67">
      <c r="A15" s="27" t="inlineStr">
        <is>
          <t>AUGMENT_BOUNCE_MIN_GAIN_PCT</t>
        </is>
      </c>
      <c r="B15" s="27" t="inlineStr">
        <is>
          <t>0.5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ez_manage.py:56856 top()</t>
        </is>
      </c>
      <c r="IL15" s="26" t="inlineStr">
        <is>
          <t>v12_quick_engine.py:4872 x2</t>
        </is>
      </c>
      <c r="IM15" s="26" t="n"/>
    </row>
    <row r="16" ht="10.5" customHeight="1" s="67">
      <c r="A16" s="26" t="inlineStr">
        <is>
          <t>AUGMENT_BOUNCE_MIN_GAIN_PCT</t>
        </is>
      </c>
      <c r="B16" s="26" t="inlineStr">
        <is>
          <t>0.625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ez_manage.py:56856 top()</t>
        </is>
      </c>
      <c r="IL16" s="26" t="inlineStr">
        <is>
          <t>v12_quick_engine.py:4872 x2</t>
        </is>
      </c>
      <c r="IM16" s="26" t="n"/>
    </row>
    <row r="17" ht="10.5" customHeight="1" s="67">
      <c r="A17" s="26" t="inlineStr">
        <is>
          <t>AUGMENT_BOUNCE_MIN_GAIN_PCT</t>
        </is>
      </c>
      <c r="B17" s="26" t="inlineStr">
        <is>
          <t>0.75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ez_manage.py:56856 top()</t>
        </is>
      </c>
      <c r="IL17" s="26" t="inlineStr">
        <is>
          <t>v12_quick_engine.py:4872 x2</t>
        </is>
      </c>
      <c r="IM17" s="26" t="n"/>
    </row>
    <row r="18" ht="10.5" customHeight="1" s="67">
      <c r="A18" s="26" t="inlineStr">
        <is>
          <t>AUGMENT_BREAKOUT_MIN_GAIN_PCT</t>
        </is>
      </c>
      <c r="B18" s="26" t="inlineStr">
        <is>
          <t>0.25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ez_manage.py:56860 top()</t>
        </is>
      </c>
      <c r="IL18" s="26" t="inlineStr">
        <is>
          <t>v12_quick_engine.py:4873 x2</t>
        </is>
      </c>
      <c r="IM18" s="26" t="n"/>
    </row>
    <row r="19" ht="10.5" customHeight="1" s="67">
      <c r="A19" s="26" t="inlineStr">
        <is>
          <t>AUGMENT_BREAKOUT_MIN_GAIN_PCT</t>
        </is>
      </c>
      <c r="B19" s="26" t="inlineStr">
        <is>
          <t>0.375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ez_manage.py:56860 top()</t>
        </is>
      </c>
      <c r="IL19" s="26" t="inlineStr">
        <is>
          <t>v12_quick_engine.py:4873 x2</t>
        </is>
      </c>
      <c r="IM19" s="26" t="n"/>
    </row>
    <row r="20" ht="10.5" customHeight="1" s="67">
      <c r="A20" s="26" t="inlineStr">
        <is>
          <t>AUGMENT_BREAKOUT_MIN_GAIN_PCT</t>
        </is>
      </c>
      <c r="B20" s="26" t="inlineStr">
        <is>
          <t>0.5</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ez_manage.py:56860 top()</t>
        </is>
      </c>
      <c r="IL20" s="26" t="inlineStr">
        <is>
          <t>v12_quick_engine.py:4873 x2</t>
        </is>
      </c>
      <c r="IM20" s="26" t="n"/>
    </row>
    <row r="21" ht="10.5" customHeight="1" s="67">
      <c r="A21" s="26" t="inlineStr">
        <is>
          <t>AUGMENT_BREAKOUT_MIN_GAIN_PCT</t>
        </is>
      </c>
      <c r="B21" s="26" t="inlineStr">
        <is>
          <t>0.625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ez_manage.py:56860 top()</t>
        </is>
      </c>
      <c r="IL21" s="26" t="inlineStr">
        <is>
          <t>v12_quick_engine.py:4873 x2</t>
        </is>
      </c>
      <c r="IM21" s="26" t="n"/>
    </row>
    <row r="22" ht="10.5" customHeight="1" s="67">
      <c r="A22" s="26" t="inlineStr">
        <is>
          <t>AUGMENT_BREAKOUT_MIN_GAIN_PCT</t>
        </is>
      </c>
      <c r="B22" s="26" t="inlineStr">
        <is>
          <t>0.75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ez_manage.py:56860 top()</t>
        </is>
      </c>
      <c r="IL22" s="26" t="inlineStr">
        <is>
          <t>v12_quick_engine.py:4873 x2</t>
        </is>
      </c>
      <c r="IM22" s="26" t="n"/>
    </row>
    <row r="23" ht="10.5" customHeight="1" s="67">
      <c r="A23" s="26" t="inlineStr">
        <is>
          <t>HTF_GATE_APPLY_TO_AUGMENT</t>
        </is>
      </c>
      <c r="B23" s="26" t="inlineStr">
        <is>
          <t>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4" t="n"/>
      <c r="EN23" s="34" t="n"/>
      <c r="EO23" s="34" t="n"/>
      <c r="EP23" s="34" t="n"/>
      <c r="EQ23" s="34"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ez_manage.py:4876 top()</t>
        </is>
      </c>
      <c r="IL23" s="26" t="inlineStr">
        <is>
          <t>v12_quick_engine.py:2052 x6</t>
        </is>
      </c>
      <c r="IM23" s="26" t="n"/>
    </row>
    <row r="24" ht="10.5" customHeight="1" s="67">
      <c r="A24" s="26" t="inlineStr">
        <is>
          <t>HTF_GATE_APPLY_TO_AUGMENT</t>
        </is>
      </c>
      <c r="B24" s="26" t="inlineStr">
        <is>
          <t>0.5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4" t="n"/>
      <c r="EN24" s="34" t="n"/>
      <c r="EO24" s="34" t="n"/>
      <c r="EP24" s="34" t="n"/>
      <c r="EQ24" s="34"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ez_manage.py:4876 top()</t>
        </is>
      </c>
      <c r="IL24" s="26" t="inlineStr">
        <is>
          <t>v12_quick_engine.py:2052 x6</t>
        </is>
      </c>
      <c r="IM24" s="26" t="n"/>
    </row>
    <row r="25" ht="10.5" customHeight="1" s="67">
      <c r="A25" s="26" t="inlineStr">
        <is>
          <t>HTF_GATE_APPLY_TO_AUGMENT</t>
        </is>
      </c>
      <c r="B25" s="26" t="inlineStr">
        <is>
          <t>1.0</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4" t="n"/>
      <c r="EN25" s="34" t="n"/>
      <c r="EO25" s="34" t="n"/>
      <c r="EP25" s="34" t="n"/>
      <c r="EQ25" s="34"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ez_manage.py:4876 top()</t>
        </is>
      </c>
      <c r="IL25" s="26" t="inlineStr">
        <is>
          <t>v12_quick_engine.py:2052 x6</t>
        </is>
      </c>
      <c r="IM25" s="26" t="n"/>
    </row>
    <row r="26" ht="10.5" customHeight="1" s="67">
      <c r="A26" s="26" t="inlineStr">
        <is>
          <t>HTF_GATE_APPLY_TO_AUGMENT</t>
        </is>
      </c>
      <c r="B26" s="26" t="inlineStr">
        <is>
          <t>2.0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4" t="n"/>
      <c r="EN26" s="34" t="n"/>
      <c r="EO26" s="34" t="n"/>
      <c r="EP26" s="34" t="n"/>
      <c r="EQ26" s="34"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ez_manage.py:4876 top()</t>
        </is>
      </c>
      <c r="IL26" s="26" t="inlineStr">
        <is>
          <t>v12_quick_engine.py:2052 x6</t>
        </is>
      </c>
      <c r="IM26" s="26" t="n"/>
    </row>
    <row r="27" ht="15.75" customHeight="1" s="67">
      <c r="A27" s="37" t="inlineStr">
        <is>
          <t>ADX_RANGING_THRESHOLD</t>
        </is>
      </c>
      <c r="B27" s="38" t="inlineStr">
        <is>
          <t>20</t>
        </is>
      </c>
      <c r="C27" s="38" t="n"/>
      <c r="D27" s="38" t="inlineStr">
        <is>
          <t>ENTRY, GLOBAL_CHECK, STOCKS_EXIT</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ADX_RANGING_THRESHOLD</t>
        </is>
      </c>
      <c r="B28" s="38" t="inlineStr">
        <is>
          <t>25</t>
        </is>
      </c>
      <c r="C28" s="38" t="n"/>
      <c r="D28" s="38" t="inlineStr">
        <is>
          <t>ENTRY, GLOBAL_CHECK, STOCKS_EXIT</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7" t="inlineStr">
        <is>
          <t>ADX_RANGING_THRESHOLD</t>
        </is>
      </c>
      <c r="B29" s="38" t="inlineStr">
        <is>
          <t>15</t>
        </is>
      </c>
      <c r="C29" s="38" t="n"/>
      <c r="D29" s="38" t="inlineStr">
        <is>
          <t>ENTRY, GLOBAL_CHECK, STOCKS_EXIT</t>
        </is>
      </c>
      <c r="E29" s="38" t="n"/>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9" t="inlineStr">
        <is>
          <t>ADX_RANGING_THRESHOLD</t>
        </is>
      </c>
      <c r="B30" s="40" t="inlineStr">
        <is>
          <t>10</t>
        </is>
      </c>
      <c r="C30" s="38" t="n"/>
      <c r="D30" s="38" t="inlineStr">
        <is>
          <t>ENTRY, GLOBAL_CHECK, STOCKS_EXIT</t>
        </is>
      </c>
      <c r="E30" s="38" t="n"/>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BANDAID_OFF_LOSER_RECOVER_PCT</t>
        </is>
      </c>
      <c r="B31" s="38" t="inlineStr">
        <is>
          <t>0</t>
        </is>
      </c>
      <c r="C31" s="38" t="n"/>
      <c r="D31" s="38" t="inlineStr">
        <is>
          <t>AUGMENT, ENTRY, EXIT, GLOBAL_CHECK, REDUCE, STOCKS_EXIT</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BANDAID_OFF_LOSER_RECOVER_PCT</t>
        </is>
      </c>
      <c r="B32" s="38" t="inlineStr">
        <is>
          <t>2.0</t>
        </is>
      </c>
      <c r="C32" s="38" t="n"/>
      <c r="D32" s="38" t="inlineStr">
        <is>
          <t>AUGMENT, ENTRY, EXIT, GLOBAL_CHECK, REDUCE, STOCKS_EXIT</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BANDAID_OFF_LOSER_RECOVER_PCT</t>
        </is>
      </c>
      <c r="B33" s="38" t="inlineStr">
        <is>
          <t>1.0</t>
        </is>
      </c>
      <c r="C33" s="38" t="n"/>
      <c r="D33" s="38" t="inlineStr">
        <is>
          <t>AUGMENT, ENTRY, EXIT, GLOBAL_CHECK, REDUCE, STOCKS_EXIT</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7" t="inlineStr">
        <is>
          <t>BANDAID_OFF_LOSER_RECOVER_PCT</t>
        </is>
      </c>
      <c r="B34" s="38" t="inlineStr">
        <is>
          <t>0.5</t>
        </is>
      </c>
      <c r="C34" s="38" t="n"/>
      <c r="D34" s="38" t="inlineStr">
        <is>
          <t>AUGMENT, ENTRY, EXIT, GLOBAL_CHECK, REDUCE, STOCKS_EXIT</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9" t="inlineStr">
        <is>
          <t>BAND_ARROW_ENABLED</t>
        </is>
      </c>
      <c r="B35" s="40" t="inlineStr">
        <is>
          <t>False</t>
        </is>
      </c>
      <c r="C35" s="38" t="n"/>
      <c r="D35" s="38" t="inlineStr">
        <is>
          <t>GLOBAL_CHECK, STOCKS_EXIT</t>
        </is>
      </c>
      <c r="E35" s="38" t="n"/>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BAND_ARROW_ENABLED</t>
        </is>
      </c>
      <c r="B36" s="38" t="inlineStr">
        <is>
          <t>True</t>
        </is>
      </c>
      <c r="C36" s="38" t="n"/>
      <c r="D36" s="38" t="inlineStr">
        <is>
          <t>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COOLDOWN_LOCKS_FILTER_TF</t>
        </is>
      </c>
      <c r="B37" s="38" t="inlineStr">
        <is>
          <t>OFF</t>
        </is>
      </c>
      <c r="C37" s="38" t="n"/>
      <c r="D37" s="38" t="inlineStr">
        <is>
          <t>GLOBAL_CHECK</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COOLDOWN_LOCKS_FILTER_TF</t>
        </is>
      </c>
      <c r="B38" s="38" t="inlineStr">
        <is>
          <t>D</t>
        </is>
      </c>
      <c r="C38" s="38" t="n"/>
      <c r="D38" s="38" t="inlineStr">
        <is>
          <t>GLOBAL_CHECK</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7" t="inlineStr">
        <is>
          <t>COOLDOWN_LOCKS_FILTER_TF</t>
        </is>
      </c>
      <c r="B39" s="38" t="inlineStr">
        <is>
          <t>4h</t>
        </is>
      </c>
      <c r="C39" s="38" t="n"/>
      <c r="D39" s="38" t="inlineStr">
        <is>
          <t>GLOBAL_CHECK</t>
        </is>
      </c>
      <c r="E39" s="38" t="n"/>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COOLDOWN_LOCKS_FILTER_TF</t>
        </is>
      </c>
      <c r="B40" s="38" t="inlineStr">
        <is>
          <t>1h</t>
        </is>
      </c>
      <c r="C40" s="38" t="n"/>
      <c r="D40" s="38" t="inlineStr">
        <is>
          <t>GLOBAL_CHECK</t>
        </is>
      </c>
      <c r="E40" s="38" t="n"/>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9" t="inlineStr">
        <is>
          <t>COOLDOWN_LOCKS_FILTER_TF</t>
        </is>
      </c>
      <c r="B41" s="40" t="inlineStr">
        <is>
          <t>15m</t>
        </is>
      </c>
      <c r="C41" s="38" t="n"/>
      <c r="D41" s="38" t="inlineStr">
        <is>
          <t>GLOBAL_CHECK</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9" t="inlineStr">
        <is>
          <t>CRYPTO_SPIKE_FADE_THRESHOLD_PCT</t>
        </is>
      </c>
      <c r="B42" s="40" t="inlineStr">
        <is>
          <t>10</t>
        </is>
      </c>
      <c r="C42" s="38" t="n"/>
      <c r="D42" s="38" t="inlineStr">
        <is>
          <t>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CRYPTO_SPIKE_FADE_THRESHOLD_PCT</t>
        </is>
      </c>
      <c r="B43" s="38" t="inlineStr">
        <is>
          <t>12.5</t>
        </is>
      </c>
      <c r="C43" s="38" t="n"/>
      <c r="D43" s="38" t="inlineStr">
        <is>
          <t>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CRYPTO_SPIKE_FADE_THRESHOLD_PCT</t>
        </is>
      </c>
      <c r="B44" s="38" t="inlineStr">
        <is>
          <t>7.5</t>
        </is>
      </c>
      <c r="C44" s="38" t="n"/>
      <c r="D44" s="38" t="inlineStr">
        <is>
          <t>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CRYPTO_SPIKE_FADE_THRESHOLD_PCT</t>
        </is>
      </c>
      <c r="B45" s="38" t="inlineStr">
        <is>
          <t>5</t>
        </is>
      </c>
      <c r="C45" s="38" t="n"/>
      <c r="D45" s="38" t="inlineStr">
        <is>
          <t>GLOBAL_CHECK,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9" t="inlineStr">
        <is>
          <t>DC_MOMENT_STRONG_THRESHOLD</t>
        </is>
      </c>
      <c r="B46" s="40" t="inlineStr">
        <is>
          <t>40</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DC_MOMENT_STRONG_THRESHOLD</t>
        </is>
      </c>
      <c r="B47" s="38" t="inlineStr">
        <is>
          <t>50</t>
        </is>
      </c>
      <c r="C47" s="38" t="n"/>
      <c r="D47" s="38" t="inlineStr">
        <is>
          <t>ENTRY, GLOBAL_CHECK, STOCKS_EXIT</t>
        </is>
      </c>
      <c r="E47" s="38" t="n"/>
      <c r="F47" s="26" t="n"/>
      <c r="G47" s="38">
        <f>IFERROR(VLOOKUP($A47&amp;"_"&amp;$B47,Results_Deltas!$A$2:$P$15000,5,FALSE),"")</f>
        <v/>
      </c>
      <c r="H47" s="38" t="inlineStr">
        <is>
          <t>Blanket (page end)</t>
        </is>
      </c>
      <c r="I47" s="26" t="n"/>
      <c r="J47" s="26" t="n"/>
      <c r="K47" s="26" t="n"/>
      <c r="L47" s="26" t="inlineStr">
        <is>
          <t>YES</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DC_MOMENT_STRONG_THRESHOLD</t>
        </is>
      </c>
      <c r="B48" s="38" t="inlineStr">
        <is>
          <t>30</t>
        </is>
      </c>
      <c r="C48" s="38" t="n"/>
      <c r="D48" s="38" t="inlineStr">
        <is>
          <t>ENTRY, GLOBAL_CHECK,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DC_MOMENT_STRONG_THRESHOLD</t>
        </is>
      </c>
      <c r="B49" s="38" t="inlineStr">
        <is>
          <t>20</t>
        </is>
      </c>
      <c r="C49" s="38" t="n"/>
      <c r="D49" s="38" t="inlineStr">
        <is>
          <t>ENTRY, GLOBAL_CHECK, STOCKS_EXIT</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DELTA_HTF_GATE</t>
        </is>
      </c>
      <c r="B50" s="38" t="inlineStr">
        <is>
          <t>4h</t>
        </is>
      </c>
      <c r="C50" s="38" t="n"/>
      <c r="D50" s="38" t="inlineStr">
        <is>
          <t>ENTRY, GLOBAL_CHECK,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DELTA_HTF_GATE</t>
        </is>
      </c>
      <c r="B51" s="38" t="inlineStr">
        <is>
          <t>4h_ALT</t>
        </is>
      </c>
      <c r="C51" s="38" t="n"/>
      <c r="D51" s="38" t="inlineStr">
        <is>
          <t>ENTRY, GLOBAL_CHECK, STOCKS_EXIT</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9" t="inlineStr">
        <is>
          <t>DELTA_REENTRY_FILTER_ENABLED</t>
        </is>
      </c>
      <c r="B52" s="40" t="inlineStr">
        <is>
          <t>False</t>
        </is>
      </c>
      <c r="C52" s="38" t="n"/>
      <c r="D52" s="38" t="inlineStr">
        <is>
          <t>ENTRY, GLOBAL_CHECK, STOCKS_EXIT</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DELTA_REENTRY_FILTER_ENABLED</t>
        </is>
      </c>
      <c r="B53" s="38" t="inlineStr">
        <is>
          <t>True</t>
        </is>
      </c>
      <c r="C53" s="38" t="n"/>
      <c r="D53" s="38" t="inlineStr">
        <is>
          <t>ENTRY, GLOBAL_CHECK, STOCKS_EXIT</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DUP_GUARD_FILTER_TF</t>
        </is>
      </c>
      <c r="B54" s="38" t="inlineStr">
        <is>
          <t>OFF</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DUP_GUARD_FILTER_TF</t>
        </is>
      </c>
      <c r="B55" s="38" t="inlineStr">
        <is>
          <t>D</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DUP_GUARD_FILTER_TF</t>
        </is>
      </c>
      <c r="B56" s="38" t="inlineStr">
        <is>
          <t>4h</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DUP_GUARD_FILTER_TF</t>
        </is>
      </c>
      <c r="B57" s="38" t="inlineStr">
        <is>
          <t>1h</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YES</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DUP_GUARD_FILTER_TF</t>
        </is>
      </c>
      <c r="B58" s="40" t="inlineStr">
        <is>
          <t>15m</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EMA_9_21_FILTER_MIN_TFS</t>
        </is>
      </c>
      <c r="B59" s="38" t="inlineStr">
        <is>
          <t>0</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EMA_9_21_FILTER_MIN_TFS</t>
        </is>
      </c>
      <c r="B61" s="38" t="inlineStr">
        <is>
          <t>1</t>
        </is>
      </c>
      <c r="C61" s="38" t="n"/>
      <c r="D61" s="38" t="inlineStr">
        <is>
          <t>GLOBAL_CHECK</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EMA_BLANKET_FILTER_ENABLED</t>
        </is>
      </c>
      <c r="B62" s="38" t="inlineStr">
        <is>
          <t>False</t>
        </is>
      </c>
      <c r="C62" s="38" t="n"/>
      <c r="D62" s="38" t="inlineStr">
        <is>
          <t>GLOBAL_CHECK</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EMA_BLANKET_FILTER_ENABLED</t>
        </is>
      </c>
      <c r="B63" s="40" t="inlineStr">
        <is>
          <t>True</t>
        </is>
      </c>
      <c r="C63" s="38" t="n"/>
      <c r="D63" s="38" t="inlineStr">
        <is>
          <t>GLOBAL_CHECK</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EMA_BLANKET_FILTER_MIN_TFS</t>
        </is>
      </c>
      <c r="B64" s="38" t="inlineStr">
        <is>
          <t>0</t>
        </is>
      </c>
      <c r="C64" s="38" t="n"/>
      <c r="D64" s="38" t="inlineStr">
        <is>
          <t>GLOBAL_CHECK</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EMA_BLANKET_FILTER_MIN_TFS</t>
        </is>
      </c>
      <c r="B65" s="38" t="inlineStr">
        <is>
          <t>2</t>
        </is>
      </c>
      <c r="C65" s="38" t="n"/>
      <c r="D65" s="38" t="inlineStr">
        <is>
          <t>GLOBAL_CHECK</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EMA_BLANKET_FILTER_MIN_TFS</t>
        </is>
      </c>
      <c r="B66" s="38" t="inlineStr">
        <is>
          <t>1</t>
        </is>
      </c>
      <c r="C66" s="38" t="n"/>
      <c r="D66" s="38" t="inlineStr">
        <is>
          <t>GLOBAL_CHECK</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EXECUTE_NOW_SINGLE_GATE_ENFORCE</t>
        </is>
      </c>
      <c r="B67" s="38" t="inlineStr">
        <is>
          <t>0.0</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EXECUTE_NOW_SINGLE_GATE_ENFORCE</t>
        </is>
      </c>
      <c r="B68" s="38" t="inlineStr">
        <is>
          <t>0.0_ALT</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EZ_MANAGE_THROTTLER_RATE</t>
        </is>
      </c>
      <c r="B69" s="38" t="inlineStr">
        <is>
          <t>0.0</t>
        </is>
      </c>
      <c r="C69" s="38" t="n"/>
      <c r="D69" s="38" t="inlineStr">
        <is>
          <t>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EZ_MANAGE_THROTTLER_RATE</t>
        </is>
      </c>
      <c r="B70" s="38" t="inlineStr">
        <is>
          <t>0.0_ALT</t>
        </is>
      </c>
      <c r="C70" s="38" t="n"/>
      <c r="D70" s="38" t="inlineStr">
        <is>
          <t>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FG_FEAR_THRESHOLD</t>
        </is>
      </c>
      <c r="B71" s="40" t="inlineStr">
        <is>
          <t>25</t>
        </is>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FG_FEAR_THRESHOLD</t>
        </is>
      </c>
      <c r="B72" s="38" t="inlineStr">
        <is>
          <t>31.25</t>
        </is>
      </c>
      <c r="C72" s="38" t="n"/>
      <c r="D72" s="38" t="inlineStr">
        <is>
          <t>GLOBAL_CHECK, STOCKS_EXIT</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FG_FEAR_THRESHOLD</t>
        </is>
      </c>
      <c r="B73" s="38" t="inlineStr">
        <is>
          <t>18.75</t>
        </is>
      </c>
      <c r="C73" s="38" t="n"/>
      <c r="D73" s="38" t="inlineStr">
        <is>
          <t>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FG_FEAR_THRESHOLD</t>
        </is>
      </c>
      <c r="B74" s="38" t="inlineStr">
        <is>
          <t>12.5</t>
        </is>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FG_GREED_THRESHOLD</t>
        </is>
      </c>
      <c r="B75" s="40" t="inlineStr">
        <is>
          <t>75</t>
        </is>
      </c>
      <c r="C75" s="38" t="n"/>
      <c r="D75" s="38" t="inlineStr">
        <is>
          <t>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FG_GREED_THRESHOLD</t>
        </is>
      </c>
      <c r="B76" s="38" t="inlineStr">
        <is>
          <t>93.75</t>
        </is>
      </c>
      <c r="C76" s="38" t="n"/>
      <c r="D76" s="38" t="inlineStr">
        <is>
          <t>GLOBAL_CHECK, STOCKS_EXIT</t>
        </is>
      </c>
      <c r="E76" s="38" t="n"/>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FG_GREED_THRESHOLD</t>
        </is>
      </c>
      <c r="B77" s="38" t="inlineStr">
        <is>
          <t>56.25</t>
        </is>
      </c>
      <c r="C77" s="38" t="n"/>
      <c r="D77" s="38" t="inlineStr">
        <is>
          <t>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FG_GREED_THRESHOLD</t>
        </is>
      </c>
      <c r="B78" s="38" t="inlineStr">
        <is>
          <t>37.5</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FUNDING_GATE_FILTER_TF</t>
        </is>
      </c>
      <c r="B79" s="38" t="inlineStr">
        <is>
          <t>OFF</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FUNDING_GATE_FILTER_TF</t>
        </is>
      </c>
      <c r="B80" s="38" t="inlineStr">
        <is>
          <t>D</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YES</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FUNDING_GATE_FILTER_TF</t>
        </is>
      </c>
      <c r="B81" s="38" t="inlineStr">
        <is>
          <t>4h</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FUNDING_GATE_FILTER_TF</t>
        </is>
      </c>
      <c r="B82" s="38" t="inlineStr">
        <is>
          <t>1h</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9" t="inlineStr">
        <is>
          <t>FUNDING_GATE_FILTER_TF</t>
        </is>
      </c>
      <c r="B83" s="40" t="inlineStr">
        <is>
          <t>15m</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FUNDING_GATE_LONG_MAX</t>
        </is>
      </c>
      <c r="B84" s="38" t="inlineStr">
        <is>
          <t>0.0</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FUNDING_GATE_LONG_MAX</t>
        </is>
      </c>
      <c r="B85" s="38" t="inlineStr">
        <is>
          <t>0.0_ALT</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FUNDING_GATE_MTF_REQUIRED</t>
        </is>
      </c>
      <c r="B86" s="38" t="inlineStr">
        <is>
          <t>0.0</t>
        </is>
      </c>
      <c r="C86" s="38" t="n"/>
      <c r="D86" s="38" t="inlineStr">
        <is>
          <t>ENTRY, 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FUNDING_GATE_MTF_REQUIRED</t>
        </is>
      </c>
      <c r="B87" s="38" t="inlineStr">
        <is>
          <t>0.0_ALT</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FUNDING_GATE_SHORT_MIN</t>
        </is>
      </c>
      <c r="B88" s="38" t="inlineStr">
        <is>
          <t>0.0</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YES</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FUNDING_GATE_SHORT_MIN</t>
        </is>
      </c>
      <c r="B89" s="38" t="inlineStr">
        <is>
          <t>0.0_ALT</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GOLDEN_RULE_BASE_USD</t>
        </is>
      </c>
      <c r="B90" s="38" t="inlineStr">
        <is>
          <t>0.0</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GOLDEN_RULE_BASE_USD</t>
        </is>
      </c>
      <c r="B91" s="38" t="inlineStr">
        <is>
          <t>0.0_ALT</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GR_FILTER_ALL_ENTRIES</t>
        </is>
      </c>
      <c r="B92" s="38" t="inlineStr">
        <is>
          <t>0.0</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GR_FILTER_ALL_ENTRIES</t>
        </is>
      </c>
      <c r="B93" s="38" t="inlineStr">
        <is>
          <t>0.0_ALT</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GR_FILTER_VEC_ENABLED</t>
        </is>
      </c>
      <c r="B94" s="40" t="inlineStr">
        <is>
          <t>False</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GR_FILTER_VEC_ENABLED</t>
        </is>
      </c>
      <c r="B95" s="38" t="inlineStr">
        <is>
          <t>True</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GR_FILTER_VEC_MIN_TFS</t>
        </is>
      </c>
      <c r="B96" s="38" t="inlineStr">
        <is>
          <t>0</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9" t="inlineStr">
        <is>
          <t>GR_FILTER_VEC_MIN_TFS</t>
        </is>
      </c>
      <c r="B97" s="40" t="inlineStr">
        <is>
          <t>2</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GR_FILTER_VEC_MIN_TFS</t>
        </is>
      </c>
      <c r="B98" s="38" t="inlineStr">
        <is>
          <t>1</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HA_WICK_QUALITY_ENABLED</t>
        </is>
      </c>
      <c r="B99" s="40" t="inlineStr">
        <is>
          <t>False</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HA_WICK_QUALITY_ENABLED</t>
        </is>
      </c>
      <c r="B100" s="38" t="inlineStr">
        <is>
          <t>True</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9" t="inlineStr">
        <is>
          <t>HA_WICK_QUALITY_SCORE</t>
        </is>
      </c>
      <c r="B101" s="40" t="inlineStr">
        <is>
          <t>15</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HA_WICK_QUALITY_SCORE</t>
        </is>
      </c>
      <c r="B102" s="38" t="inlineStr">
        <is>
          <t>15_ALT</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HA_WICK_QUALITY_TF</t>
        </is>
      </c>
      <c r="B103" s="38" t="inlineStr">
        <is>
          <t>OFF</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HA_WICK_QUALITY_TF</t>
        </is>
      </c>
      <c r="B104" s="38" t="inlineStr">
        <is>
          <t>D</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HA_WICK_QUALITY_TF</t>
        </is>
      </c>
      <c r="B105" s="38" t="inlineStr">
        <is>
          <t>4h</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HA_WICK_QUALITY_TF</t>
        </is>
      </c>
      <c r="B106" s="40" t="inlineStr">
        <is>
          <t>1h</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HA_WICK_QUALITY_TF</t>
        </is>
      </c>
      <c r="B107" s="38" t="inlineStr">
        <is>
          <t>15m</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HLR_SMA_BAND_PCT</t>
        </is>
      </c>
      <c r="B108" s="38" t="inlineStr">
        <is>
          <t>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HLR_SMA_BAND_PCT</t>
        </is>
      </c>
      <c r="B109" s="38" t="inlineStr">
        <is>
          <t>2.0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HLR_SMA_BAND_PCT</t>
        </is>
      </c>
      <c r="B110" s="38" t="inlineStr">
        <is>
          <t>1.0</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HLR_SMA_BAND_PCT</t>
        </is>
      </c>
      <c r="B111" s="38" t="inlineStr">
        <is>
          <t>0.5</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YES</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HLR_TOP_MIN_TFS</t>
        </is>
      </c>
      <c r="B112" s="38" t="inlineStr">
        <is>
          <t>0</t>
        </is>
      </c>
      <c r="C112" s="38" t="n"/>
      <c r="D112" s="38" t="inlineStr">
        <is>
          <t>GLOBAL_CHECK, REENTRY,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9" t="inlineStr">
        <is>
          <t>HLR_TOP_MIN_TFS</t>
        </is>
      </c>
      <c r="B113" s="40" t="inlineStr">
        <is>
          <t>2</t>
        </is>
      </c>
      <c r="C113" s="38" t="n"/>
      <c r="D113" s="38" t="inlineStr">
        <is>
          <t>GLOBAL_CHECK, REENTRY,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HLR_TOP_MIN_TFS</t>
        </is>
      </c>
      <c r="B114" s="38" t="inlineStr">
        <is>
          <t>1</t>
        </is>
      </c>
      <c r="C114" s="38" t="n"/>
      <c r="D114" s="38" t="inlineStr">
        <is>
          <t>GLOBAL_CHECK, REENTRY, STOCKS_EXIT</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HTF4_CONF</t>
        </is>
      </c>
      <c r="B115" s="38" t="inlineStr">
        <is>
          <t>False</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HTF4_CONF</t>
        </is>
      </c>
      <c r="B116" s="38" t="inlineStr">
        <is>
          <t>False_ALT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9" t="inlineStr">
        <is>
          <t>HTF_DIRECTION_GATE_ENABLED</t>
        </is>
      </c>
      <c r="B117" s="40" t="inlineStr">
        <is>
          <t>False</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HTF_DIRECTION_GATE_ENABLED</t>
        </is>
      </c>
      <c r="B118" s="38" t="inlineStr">
        <is>
          <t>True</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HTF_GATE_BYPASS_RZ</t>
        </is>
      </c>
      <c r="B119" s="38" t="inlineStr">
        <is>
          <t>0.0</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HTF_GATE_BYPASS_RZ</t>
        </is>
      </c>
      <c r="B120" s="38" t="inlineStr">
        <is>
          <t>0.0_ALT</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HTF_GATE_D_MANDATORY</t>
        </is>
      </c>
      <c r="B121" s="38" t="inlineStr">
        <is>
          <t>0.0</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HTF_GATE_D_MANDATORY</t>
        </is>
      </c>
      <c r="B122" s="38" t="inlineStr">
        <is>
          <t>0.0_ALT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HTF_GATE_MIN_CONFIRMATIONS</t>
        </is>
      </c>
      <c r="B123" s="38" t="inlineStr">
        <is>
          <t>0.0</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HTF_GATE_MIN_CONFIRMATIONS</t>
        </is>
      </c>
      <c r="B124" s="38" t="inlineStr">
        <is>
          <t>0.0_ALT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HTF_TREND_VETO_BYPASS_ENABLED</t>
        </is>
      </c>
      <c r="B125" s="38"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HTF_TREND_VETO_BYPASS_ENABLED</t>
        </is>
      </c>
      <c r="B126" s="40"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HTF_TREND_VETO_BYPASS_REASONS</t>
        </is>
      </c>
      <c r="B127" s="38" t="inlineStr">
        <is>
          <t>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HTF_TREND_VETO_BYPASS_REASONS</t>
        </is>
      </c>
      <c r="B128" s="38" t="inlineStr">
        <is>
          <t>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LEADERBOARD_FILTER</t>
        </is>
      </c>
      <c r="B129" s="38" t="inlineStr">
        <is>
          <t>False</t>
        </is>
      </c>
      <c r="C129" s="38" t="n"/>
      <c r="D129" s="38" t="inlineStr">
        <is>
          <t>AUGMENT, ENTRY, EXIT, GLOBAL_CHECK, REDUCE,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LEADERBOARD_FILTER</t>
        </is>
      </c>
      <c r="B130" s="38" t="inlineStr">
        <is>
          <t>False_ALT</t>
        </is>
      </c>
      <c r="C130" s="38" t="n"/>
      <c r="D130" s="38" t="inlineStr">
        <is>
          <t>AUGMENT, ENTRY, EXIT, GLOBAL_CHECK, REDUCE,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9" t="inlineStr">
        <is>
          <t>LH_HL_FILTER_ENABLED</t>
        </is>
      </c>
      <c r="B131" s="40" t="inlineStr">
        <is>
          <t>False</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LH_HL_FILTER_ENABLED</t>
        </is>
      </c>
      <c r="B132" s="38" t="inlineStr">
        <is>
          <t>True</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LH_HL_FILTER_MODE</t>
        </is>
      </c>
      <c r="B133" s="40" t="inlineStr">
        <is>
          <t>STRICT_2BAR</t>
        </is>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LH_HL_FILTER_MODE</t>
        </is>
      </c>
      <c r="B134" s="38" t="inlineStr">
        <is>
          <t>STRICT_2BAR_ALT</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LH_HL_FILTER_REQUIRE_BOTH</t>
        </is>
      </c>
      <c r="B135" s="40" t="inlineStr">
        <is>
          <t>False</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LH_HL_FILTER_REQUIRE_BOTH</t>
        </is>
      </c>
      <c r="B136" s="38" t="inlineStr">
        <is>
          <t>False_ALT</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9" t="inlineStr">
        <is>
          <t>LIVE_VEC_EMERGENCY_BRAKE_ENABLED</t>
        </is>
      </c>
      <c r="B137" s="40" t="inlineStr">
        <is>
          <t>False</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LIVE_VEC_EMERGENCY_BRAKE_ENABLED</t>
        </is>
      </c>
      <c r="B138" s="38" t="inlineStr">
        <is>
          <t>True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9" t="inlineStr">
        <is>
          <t>LR_BAND_LADDER_STOCH_EXTREME</t>
        </is>
      </c>
      <c r="B139" s="40" t="inlineStr">
        <is>
          <t>30.0</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LR_BAND_LADDER_STOCH_EXTREME</t>
        </is>
      </c>
      <c r="B140" s="38" t="inlineStr">
        <is>
          <t>30.0_ALT</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LR_BAND_LADDER_TF_BOTTOM</t>
        </is>
      </c>
      <c r="B141" s="38" t="inlineStr">
        <is>
          <t>0</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LR_BAND_LADDER_TF_BOTTOM</t>
        </is>
      </c>
      <c r="B142" s="38" t="inlineStr">
        <is>
          <t>1</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LR_BAND_LADDER_TF_TOP</t>
        </is>
      </c>
      <c r="B143" s="38" t="inlineStr">
        <is>
          <t>0</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LR_BAND_LADDER_TF_TOP</t>
        </is>
      </c>
      <c r="B144" s="38" t="inlineStr">
        <is>
          <t>1</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MANDATORY_REENTRY_WT_FILTER_MIN_TFS</t>
        </is>
      </c>
      <c r="B145" s="40" t="inlineStr">
        <is>
          <t>1</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MANDATORY_REENTRY_WT_FILTER_MIN_TFS</t>
        </is>
      </c>
      <c r="B146" s="38" t="inlineStr">
        <is>
          <t>3</t>
        </is>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MANDATORY_REENTRY_WT_FILTER_MIN_TFS</t>
        </is>
      </c>
      <c r="B147" s="38" t="inlineStr">
        <is>
          <t>2</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MANDATORY_REENTRY_WT_FILTER_MIN_VELOCITY</t>
        </is>
      </c>
      <c r="B148" s="40" t="inlineStr">
        <is>
          <t>0.0</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MANDATORY_REENTRY_WT_FILTER_MIN_VELOCITY</t>
        </is>
      </c>
      <c r="B149" s="38" t="inlineStr">
        <is>
          <t>0.0_ALT</t>
        </is>
      </c>
      <c r="C149" s="38" t="n"/>
      <c r="D149" s="38" t="inlineStr">
        <is>
          <t>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MANDATORY_REENTRY_WT_FILTER_REQUIRE_FLIP</t>
        </is>
      </c>
      <c r="B150" s="40" t="inlineStr">
        <is>
          <t>False</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MANDATORY_REENTRY_WT_FILTER_REQUIRE_FLIP</t>
        </is>
      </c>
      <c r="B151" s="38" t="inlineStr">
        <is>
          <t>False_ALT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MANDATORY_REENTRY_WT_FILTER_VELOCITY_RATIO</t>
        </is>
      </c>
      <c r="B152" s="40" t="inlineStr">
        <is>
          <t>0.90</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MANDATORY_REENTRY_WT_FILTER_VELOCITY_RATIO</t>
        </is>
      </c>
      <c r="B153" s="38" t="inlineStr">
        <is>
          <t>0.90_ALT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MARKET_QUALITY_SCORE_ENABLED</t>
        </is>
      </c>
      <c r="B154" s="40" t="inlineStr">
        <is>
          <t>False</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MARKET_QUALITY_SCORE_ENABLED</t>
        </is>
      </c>
      <c r="B155" s="38" t="inlineStr">
        <is>
          <t>True</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MI_TF_AGREE_MIN</t>
        </is>
      </c>
      <c r="B156" s="38" t="inlineStr">
        <is>
          <t>0.0</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MI_TF_AGREE_MIN</t>
        </is>
      </c>
      <c r="B157" s="38" t="inlineStr">
        <is>
          <t>0.0_ALT</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MOVER_THRESHOLD</t>
        </is>
      </c>
      <c r="B158" s="40" t="inlineStr">
        <is>
          <t>5</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MOVER_THRESHOLD</t>
        </is>
      </c>
      <c r="B159" s="38" t="inlineStr">
        <is>
          <t>6.25</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MOVER_THRESHOLD</t>
        </is>
      </c>
      <c r="B160" s="38" t="inlineStr">
        <is>
          <t>3.75</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MOVER_THRESHOLD</t>
        </is>
      </c>
      <c r="B161" s="38" t="inlineStr">
        <is>
          <t>2.5</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MTF_FILTER_STRONG_BUY_QUICK_BYPASS</t>
        </is>
      </c>
      <c r="B162" s="38" t="inlineStr">
        <is>
          <t>0.0</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MTF_FILTER_STRONG_BUY_QUICK_BYPASS</t>
        </is>
      </c>
      <c r="B163" s="38" t="inlineStr">
        <is>
          <t>0.0_ALT</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MTF_GR_MIN_IND</t>
        </is>
      </c>
      <c r="B164" s="38" t="inlineStr">
        <is>
          <t>5</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MTF_GR_MIN_IND</t>
        </is>
      </c>
      <c r="B165" s="38" t="inlineStr">
        <is>
          <t>5_ALT</t>
        </is>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YES</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9" t="inlineStr">
        <is>
          <t>MTS_BOTTOM_BONUS_THRESHOLD</t>
        </is>
      </c>
      <c r="B166" s="40" t="inlineStr">
        <is>
          <t>25</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MTS_BOTTOM_BONUS_THRESHOLD</t>
        </is>
      </c>
      <c r="B167" s="38" t="inlineStr">
        <is>
          <t>31.25</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MTS_BOTTOM_BONUS_THRESHOLD</t>
        </is>
      </c>
      <c r="B168" s="38" t="inlineStr">
        <is>
          <t>18.75</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MTS_BOTTOM_BONUS_THRESHOLD</t>
        </is>
      </c>
      <c r="B169" s="38" t="inlineStr">
        <is>
          <t>12.5</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9" t="inlineStr">
        <is>
          <t>MTS_BOTTOM_STRONG_THRESHOLD</t>
        </is>
      </c>
      <c r="B170" s="40" t="inlineStr">
        <is>
          <t>40</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MTS_BOTTOM_STRONG_THRESHOLD</t>
        </is>
      </c>
      <c r="B171" s="38" t="inlineStr">
        <is>
          <t>50</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MTS_BOTTOM_STRONG_THRESHOLD</t>
        </is>
      </c>
      <c r="B172" s="38" t="inlineStr">
        <is>
          <t>30</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MTS_BOTTOM_STRONG_THRESHOLD</t>
        </is>
      </c>
      <c r="B173" s="38" t="inlineStr">
        <is>
          <t>20</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MTS_GATE_ENABLED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MTS_GATE_ENABLED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9" t="inlineStr">
        <is>
          <t>NEWBORN_LOSS_KILL_GAIN_THRESHOLD_PCT</t>
        </is>
      </c>
      <c r="B176" s="40" t="inlineStr">
        <is>
          <t>0</t>
        </is>
      </c>
      <c r="C176" s="38" t="n"/>
      <c r="D176" s="38" t="inlineStr">
        <is>
          <t>AUGMENT, EXIT, GLOBAL_CHECK, REDUCE,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NEWBORN_LOSS_KILL_GAIN_THRESHOLD_PCT</t>
        </is>
      </c>
      <c r="B177" s="38" t="inlineStr">
        <is>
          <t>2.0</t>
        </is>
      </c>
      <c r="C177" s="38" t="n"/>
      <c r="D177" s="38" t="inlineStr">
        <is>
          <t>AUGMENT, EXIT, GLOBAL_CHECK, REDUCE, STOCKS_EXIT</t>
        </is>
      </c>
      <c r="E177" s="38" t="n"/>
      <c r="F177" s="26" t="n"/>
      <c r="G177" s="38">
        <f>IFERROR(VLOOKUP($A177&amp;"_"&amp;$B177,Results_Deltas!$A$2:$P$15000,5,FALSE),"")</f>
        <v/>
      </c>
      <c r="H177" s="38" t="inlineStr">
        <is>
          <t>Blanket (page end)</t>
        </is>
      </c>
      <c r="I177" s="26" t="n"/>
      <c r="J177" s="26" t="n"/>
      <c r="K177" s="26" t="n"/>
      <c r="L177" s="26" t="inlineStr">
        <is>
          <t>YES</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NEWBORN_LOSS_KILL_GAIN_THRESHOLD_PCT</t>
        </is>
      </c>
      <c r="B178" s="38" t="inlineStr">
        <is>
          <t>1.0</t>
        </is>
      </c>
      <c r="C178" s="38" t="n"/>
      <c r="D178" s="38" t="inlineStr">
        <is>
          <t>AUGMENT, EXIT, GLOBAL_CHECK, REDUCE,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NEWBORN_LOSS_KILL_GAIN_THRESHOLD_PCT</t>
        </is>
      </c>
      <c r="B179" s="38" t="inlineStr">
        <is>
          <t>0.5</t>
        </is>
      </c>
      <c r="C179" s="38" t="n"/>
      <c r="D179" s="38" t="inlineStr">
        <is>
          <t>AUGMENT, EXIT, GLOBAL_CHECK, REDUCE,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NEWBORN_LOSS_KILL_REQUIRE_VEL_AGAINST</t>
        </is>
      </c>
      <c r="B180" s="38" t="inlineStr">
        <is>
          <t>0.0</t>
        </is>
      </c>
      <c r="C180" s="38" t="n"/>
      <c r="D180" s="38" t="inlineStr">
        <is>
          <t>AUGMENT, EXIT, GLOBAL_CHECK, REDUCE,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NEWBORN_LOSS_KILL_REQUIRE_VEL_AGAINST</t>
        </is>
      </c>
      <c r="B181" s="38" t="inlineStr">
        <is>
          <t>0.0_ALT</t>
        </is>
      </c>
      <c r="C181" s="38" t="n"/>
      <c r="D181" s="38" t="inlineStr">
        <is>
          <t>AUGMENT, EXIT, GLOBAL_CHECK, REDUCE, STOCKS_EXIT</t>
        </is>
      </c>
      <c r="E181" s="38" t="n"/>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NEW_POSITION_MAX_LOSS_THRESHOLD</t>
        </is>
      </c>
      <c r="B182" s="38" t="inlineStr">
        <is>
          <t>0</t>
        </is>
      </c>
      <c r="C182" s="38" t="n"/>
      <c r="D182" s="38" t="inlineStr">
        <is>
          <t>AUGMENT, EXIT, GLOBAL_CHECK, REDUCE,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NEW_POSITION_MAX_LOSS_THRESHOLD</t>
        </is>
      </c>
      <c r="B183" s="38" t="inlineStr">
        <is>
          <t>2.0</t>
        </is>
      </c>
      <c r="C183" s="38" t="n"/>
      <c r="D183" s="38" t="inlineStr">
        <is>
          <t>AUGMENT, EXIT, GLOBAL_CHECK, REDUCE,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NEW_POSITION_MAX_LOSS_THRESHOLD</t>
        </is>
      </c>
      <c r="B184" s="38" t="inlineStr">
        <is>
          <t>1.0</t>
        </is>
      </c>
      <c r="C184" s="38" t="n"/>
      <c r="D184" s="38" t="inlineStr">
        <is>
          <t>AUGMENT, EXIT, GLOBAL_CHECK, REDUCE,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NEW_POSITION_MAX_LOSS_THRESHOLD</t>
        </is>
      </c>
      <c r="B185" s="38" t="inlineStr">
        <is>
          <t>0.5</t>
        </is>
      </c>
      <c r="C185" s="38" t="n"/>
      <c r="D185" s="38" t="inlineStr">
        <is>
          <t>AUGMENT, EXIT, GLOBAL_CHECK, REDUCE,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OI_CONFIRM_ENABLED</t>
        </is>
      </c>
      <c r="B186" s="38" t="inlineStr">
        <is>
          <t>False</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OI_CONFIRM_ENABLED</t>
        </is>
      </c>
      <c r="B187" s="40" t="inlineStr">
        <is>
          <t>True</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OI_CONFIRM_MIN_CHANGE_PCT</t>
        </is>
      </c>
      <c r="B188" s="38" t="inlineStr">
        <is>
          <t>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OI_CONFIRM_MIN_CHANGE_PCT</t>
        </is>
      </c>
      <c r="B189" s="38" t="inlineStr">
        <is>
          <t>2.0</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OI_CONFIRM_MIN_CHANGE_PCT</t>
        </is>
      </c>
      <c r="B190" s="38" t="inlineStr">
        <is>
          <t>1.0</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9" t="inlineStr">
        <is>
          <t>OI_CONFIRM_MIN_CHANGE_PCT</t>
        </is>
      </c>
      <c r="B191" s="40" t="inlineStr">
        <is>
          <t>0.5</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OI_CONFIRM_MIN_PRICE_PCT</t>
        </is>
      </c>
      <c r="B192" s="38" t="inlineStr">
        <is>
          <t>0</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OI_CONFIRM_MIN_PRICE_PCT</t>
        </is>
      </c>
      <c r="B193" s="38" t="inlineStr">
        <is>
          <t>2.0</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YES</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OI_CONFIRM_MIN_PRICE_PCT</t>
        </is>
      </c>
      <c r="B194" s="38" t="inlineStr">
        <is>
          <t>1.0</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OI_CONFIRM_MIN_PRICE_PCT</t>
        </is>
      </c>
      <c r="B195" s="38" t="inlineStr">
        <is>
          <t>0.5</t>
        </is>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DD_BOUNCE_ENABLED</t>
        </is>
      </c>
      <c r="B3" s="26" t="inlineStr">
        <is>
          <t>True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ez_manage.py:4586 top()</t>
        </is>
      </c>
      <c r="IL3" s="26" t="inlineStr">
        <is>
          <t>v12_quick_engine.py:567 x9</t>
        </is>
      </c>
      <c r="IM3" s="26" t="n"/>
    </row>
    <row r="4" ht="10.5" customHeight="1" s="67">
      <c r="A4" s="26" t="inlineStr">
        <is>
          <t>MAX_AUGMENTS_PER_POSITION</t>
        </is>
      </c>
      <c r="B4" s="26" t="inlineStr">
        <is>
          <t>0</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ez_manage.py:3521 top()</t>
        </is>
      </c>
      <c r="IL4" s="26" t="inlineStr">
        <is>
          <t>v12_quick_engine.py:2267 x7</t>
        </is>
      </c>
      <c r="IM4" s="26" t="n"/>
    </row>
    <row r="5" ht="10.5" customHeight="1" s="67">
      <c r="A5" s="26" t="inlineStr">
        <is>
          <t>MAX_AUGMENTS_PER_POSITION</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ez_manage.py:3521 top()</t>
        </is>
      </c>
      <c r="IL5" s="26" t="inlineStr">
        <is>
          <t>v12_quick_engine.py:2267 x7</t>
        </is>
      </c>
      <c r="IM5" s="26" t="n"/>
    </row>
    <row r="6" ht="10.5" customHeight="1" s="67">
      <c r="A6" s="26" t="inlineStr">
        <is>
          <t>MAX_AUGMENTS_PER_POSITION</t>
        </is>
      </c>
      <c r="B6" s="26" t="inlineStr">
        <is>
          <t>1.0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ez_manage.py:3521 top()</t>
        </is>
      </c>
      <c r="IL6" s="26" t="inlineStr">
        <is>
          <t>v12_quick_engine.py:2267 x7</t>
        </is>
      </c>
      <c r="IM6" s="26" t="n"/>
    </row>
    <row r="7" ht="10.5" customHeight="1" s="67">
      <c r="A7" s="26" t="inlineStr">
        <is>
          <t>MAX_AUGMENTS_PER_POSITION</t>
        </is>
      </c>
      <c r="B7" s="26" t="inlineStr">
        <is>
          <t>2.0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ez_manage.py:3521 top()</t>
        </is>
      </c>
      <c r="IL7" s="26" t="inlineStr">
        <is>
          <t>v12_quick_engine.py:2267 x7</t>
        </is>
      </c>
      <c r="IM7" s="26" t="n"/>
    </row>
    <row r="8" ht="10.5" customHeight="1" s="67">
      <c r="A8" s="26" t="inlineStr">
        <is>
          <t>AUGMENTED_POSITIONS_GUARD_FLOOR_MULT</t>
        </is>
      </c>
      <c r="B8" s="26" t="inlineStr">
        <is>
          <t>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ez_manage.py:4336 top()</t>
        </is>
      </c>
      <c r="IL8" s="26" t="inlineStr">
        <is>
          <t>v12_quick_engine.py:221 x13</t>
        </is>
      </c>
      <c r="IM8" s="26" t="n"/>
    </row>
    <row r="9" ht="10.5" customHeight="1" s="67">
      <c r="A9" s="27" t="inlineStr">
        <is>
          <t>AUGMENTED_POSITIONS_GUARD_FLOOR_MULT</t>
        </is>
      </c>
      <c r="B9" s="69" t="n">
        <v>0</v>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ez_manage.py:4336 top()</t>
        </is>
      </c>
      <c r="IL9" s="26" t="inlineStr">
        <is>
          <t>v12_quick_engine.py:221 x13</t>
        </is>
      </c>
      <c r="IM9" s="26" t="n"/>
    </row>
    <row r="10" ht="10.5" customHeight="1" s="67">
      <c r="A10" s="26" t="inlineStr">
        <is>
          <t>AUGMENTED_POSITIONS_GUARD_FLOOR_MULT</t>
        </is>
      </c>
      <c r="B10" s="26" t="inlineStr">
        <is>
          <t>1.0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ez_manage.py:4336 top()</t>
        </is>
      </c>
      <c r="IL10" s="26" t="inlineStr">
        <is>
          <t>v12_quick_engine.py:221 x13</t>
        </is>
      </c>
      <c r="IM10" s="26" t="n"/>
    </row>
    <row r="11" ht="10.5" customHeight="1" s="67">
      <c r="A11" s="26" t="inlineStr">
        <is>
          <t>AUGMENTED_POSITIONS_GUARD_FLOOR_MULT</t>
        </is>
      </c>
      <c r="B11" s="26" t="inlineStr">
        <is>
          <t>2.0</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ez_manage.py:4336 top()</t>
        </is>
      </c>
      <c r="IL11" s="26" t="inlineStr">
        <is>
          <t>v12_quick_engine.py:221 x13</t>
        </is>
      </c>
      <c r="IM11" s="26" t="n"/>
    </row>
    <row r="12" ht="10.5" customHeight="1" s="67">
      <c r="A12" s="27" t="inlineStr">
        <is>
          <t>AUGMENT_AT_LOSS_ENABLED</t>
        </is>
      </c>
      <c r="B12" s="27" t="inlineStr">
        <is>
          <t>False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ez_manage.py:5956 top()</t>
        </is>
      </c>
      <c r="IL12" s="26" t="inlineStr">
        <is>
          <t>v12_quick_engine.py:228 x5</t>
        </is>
      </c>
      <c r="IM12" s="26" t="n"/>
    </row>
    <row r="13" ht="10.5" customHeight="1" s="67">
      <c r="A13" s="26" t="inlineStr">
        <is>
          <t>AUGMENT_AT_LOSS_ENABLED</t>
        </is>
      </c>
      <c r="B13" s="26" t="inlineStr">
        <is>
          <t>True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4" t="n"/>
      <c r="GU13" s="34" t="n"/>
      <c r="GV13" s="34" t="n"/>
      <c r="GW13" s="34" t="n"/>
      <c r="GX13" s="34"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ez_manage.py:5956 top()</t>
        </is>
      </c>
      <c r="IL13" s="26" t="inlineStr">
        <is>
          <t>v12_quick_engine.py:228 x5</t>
        </is>
      </c>
      <c r="IM13" s="26" t="n"/>
    </row>
    <row r="14" ht="10.5" customHeight="1" s="67">
      <c r="A14" s="26" t="inlineStr">
        <is>
          <t>AUGMENT_FALLBACK_GAIN_PCT</t>
        </is>
      </c>
      <c r="B14" s="26" t="inlineStr">
        <is>
          <t>0.5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ez_manage.py:56864 top()</t>
        </is>
      </c>
      <c r="IL14" s="26" t="inlineStr">
        <is>
          <t>v12_quick_engine.py:4990 x4</t>
        </is>
      </c>
      <c r="IM14" s="26" t="n"/>
    </row>
    <row r="15" ht="10.5" customHeight="1" s="67">
      <c r="A15" s="26" t="inlineStr">
        <is>
          <t>AUGMENT_FALLBACK_GAIN_PCT</t>
        </is>
      </c>
      <c r="B15" s="26" t="inlineStr">
        <is>
          <t>0.75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ez_manage.py:56864 top()</t>
        </is>
      </c>
      <c r="IL15" s="26" t="inlineStr">
        <is>
          <t>v12_quick_engine.py:4990 x4</t>
        </is>
      </c>
      <c r="IM15" s="26" t="n"/>
    </row>
    <row r="16" ht="10.5" customHeight="1" s="67">
      <c r="A16" s="27" t="inlineStr">
        <is>
          <t>AUGMENT_FALLBACK_GAIN_PCT</t>
        </is>
      </c>
      <c r="B16" s="27" t="inlineStr">
        <is>
          <t>1.0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ez_manage.py:56864 top()</t>
        </is>
      </c>
      <c r="IL16" s="26" t="inlineStr">
        <is>
          <t>v12_quick_engine.py:4990 x4</t>
        </is>
      </c>
      <c r="IM16" s="26" t="n"/>
    </row>
    <row r="17" ht="10.5" customHeight="1" s="67">
      <c r="A17" s="26" t="inlineStr">
        <is>
          <t>AUGMENT_FALLBACK_GAIN_PCT</t>
        </is>
      </c>
      <c r="B17" s="26" t="inlineStr">
        <is>
          <t>1.25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ez_manage.py:56864 top()</t>
        </is>
      </c>
      <c r="IL17" s="26" t="inlineStr">
        <is>
          <t>v12_quick_engine.py:4990 x4</t>
        </is>
      </c>
      <c r="IM17" s="26" t="n"/>
    </row>
    <row r="18" ht="10.5" customHeight="1" s="67">
      <c r="A18" s="26" t="inlineStr">
        <is>
          <t>AUGMENT_FALLBACK_GAIN_PCT</t>
        </is>
      </c>
      <c r="B18" s="26" t="inlineStr">
        <is>
          <t>1.5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ez_manage.py:56864 top()</t>
        </is>
      </c>
      <c r="IL18" s="26" t="inlineStr">
        <is>
          <t>v12_quick_engine.py:4990 x4</t>
        </is>
      </c>
      <c r="IM18" s="26" t="n"/>
    </row>
    <row r="19" ht="10.5" customHeight="1" s="67">
      <c r="A19" s="27" t="inlineStr">
        <is>
          <t>AUGMENT_FALLBACK_REDUCE_ENABLED</t>
        </is>
      </c>
      <c r="B19" s="27" t="inlineStr">
        <is>
          <t>False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4" t="n"/>
      <c r="BL19" s="34" t="n"/>
      <c r="BM19" s="34" t="n"/>
      <c r="BN19" s="34" t="n"/>
      <c r="BO19" s="34"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ez_manage.py:56872 top()</t>
        </is>
      </c>
      <c r="IL19" s="26" t="inlineStr">
        <is>
          <t>v12_quick_engine.py:4988 x3</t>
        </is>
      </c>
      <c r="IM19" s="26" t="n"/>
    </row>
    <row r="20" ht="10.5" customHeight="1" s="67">
      <c r="A20" s="26" t="inlineStr">
        <is>
          <t>AUGMENT_FALLBACK_REDUCE_ENABLED</t>
        </is>
      </c>
      <c r="B20" s="26" t="inlineStr">
        <is>
          <t>True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4" t="n"/>
      <c r="BL20" s="34" t="n"/>
      <c r="BM20" s="34" t="n"/>
      <c r="BN20" s="34" t="n"/>
      <c r="BO20" s="34"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ez_manage.py:56872 top()</t>
        </is>
      </c>
      <c r="IL20" s="26" t="inlineStr">
        <is>
          <t>v12_quick_engine.py:4988 x3</t>
        </is>
      </c>
      <c r="IM20" s="26" t="n"/>
    </row>
    <row r="21" ht="10.5" customHeight="1" s="67">
      <c r="A21" s="26" t="inlineStr">
        <is>
          <t>AUGMENT_FALLBACK_REDUCE_PCT</t>
        </is>
      </c>
      <c r="B21" s="26" t="inlineStr">
        <is>
          <t>0.25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4" t="n"/>
      <c r="BL21" s="34" t="n"/>
      <c r="BM21" s="34" t="n"/>
      <c r="BN21" s="34" t="n"/>
      <c r="BO21" s="34"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ez_manage.py:56876 top()</t>
        </is>
      </c>
      <c r="IL21" s="26" t="inlineStr">
        <is>
          <t>v12_quick_engine.py:4989 x3</t>
        </is>
      </c>
      <c r="IM21" s="26" t="n"/>
    </row>
    <row r="22" ht="10.5" customHeight="1" s="67">
      <c r="A22" s="26" t="inlineStr">
        <is>
          <t>AUGMENT_FALLBACK_REDUCE_PCT</t>
        </is>
      </c>
      <c r="B22" s="26" t="inlineStr">
        <is>
          <t>0.375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4" t="n"/>
      <c r="BL22" s="34" t="n"/>
      <c r="BM22" s="34" t="n"/>
      <c r="BN22" s="34" t="n"/>
      <c r="BO22" s="34"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ez_manage.py:56876 top()</t>
        </is>
      </c>
      <c r="IL22" s="26" t="inlineStr">
        <is>
          <t>v12_quick_engine.py:4989 x3</t>
        </is>
      </c>
      <c r="IM22" s="26" t="n"/>
    </row>
    <row r="23" ht="10.5" customHeight="1" s="67">
      <c r="A23" s="27" t="inlineStr">
        <is>
          <t>AUGMENT_FALLBACK_REDUCE_PCT</t>
        </is>
      </c>
      <c r="B23" s="27" t="inlineStr">
        <is>
          <t>0.5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4" t="n"/>
      <c r="BL23" s="34" t="n"/>
      <c r="BM23" s="34" t="n"/>
      <c r="BN23" s="34" t="n"/>
      <c r="BO23" s="34"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ez_manage.py:56876 top()</t>
        </is>
      </c>
      <c r="IL23" s="26" t="inlineStr">
        <is>
          <t>v12_quick_engine.py:4989 x3</t>
        </is>
      </c>
      <c r="IM23" s="26" t="n"/>
    </row>
    <row r="24" ht="10.5" customHeight="1" s="67">
      <c r="A24" s="26" t="inlineStr">
        <is>
          <t>AUGMENT_FALLBACK_REDUCE_PCT</t>
        </is>
      </c>
      <c r="B24" s="26" t="inlineStr">
        <is>
          <t>0.625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4" t="n"/>
      <c r="BL24" s="34" t="n"/>
      <c r="BM24" s="34" t="n"/>
      <c r="BN24" s="34" t="n"/>
      <c r="BO24" s="34"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4" t="n"/>
      <c r="DJ24" s="34" t="n"/>
      <c r="DK24" s="34" t="n"/>
      <c r="DL24" s="34" t="n"/>
      <c r="DM24" s="34"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ez_manage.py:56876 top()</t>
        </is>
      </c>
      <c r="IL24" s="26" t="inlineStr">
        <is>
          <t>v12_quick_engine.py:4989 x3</t>
        </is>
      </c>
      <c r="IM24" s="26" t="n"/>
    </row>
    <row r="25" ht="10.5" customHeight="1" s="67">
      <c r="A25" s="26" t="inlineStr">
        <is>
          <t>AUGMENT_FALLBACK_REDUCE_PCT</t>
        </is>
      </c>
      <c r="B25" s="26" t="inlineStr">
        <is>
          <t>0.75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4" t="n"/>
      <c r="BL25" s="34" t="n"/>
      <c r="BM25" s="34" t="n"/>
      <c r="BN25" s="34" t="n"/>
      <c r="BO25" s="34"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4" t="n"/>
      <c r="DJ25" s="34" t="n"/>
      <c r="DK25" s="34" t="n"/>
      <c r="DL25" s="34" t="n"/>
      <c r="DM25" s="34"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ez_manage.py:56876 top()</t>
        </is>
      </c>
      <c r="IL25" s="26" t="inlineStr">
        <is>
          <t>v12_quick_engine.py:4989 x3</t>
        </is>
      </c>
      <c r="IM25" s="26" t="n"/>
    </row>
    <row r="26" ht="10.5" customHeight="1" s="67">
      <c r="A26" s="26" t="inlineStr">
        <is>
          <t>AUGMENT_ONLY_WHEN_PROFITABLE</t>
        </is>
      </c>
      <c r="B26" s="26"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4" t="n"/>
      <c r="FO26" s="34" t="n"/>
      <c r="FP26" s="34" t="n"/>
      <c r="FQ26" s="34" t="n"/>
      <c r="FR26" s="34"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ez_manage.py:2943 top()</t>
        </is>
      </c>
      <c r="IL26" s="26" t="inlineStr">
        <is>
          <t>v12_quick_engine.py:235 x18</t>
        </is>
      </c>
      <c r="IM26" s="26" t="n"/>
    </row>
    <row r="27" ht="10.5" customHeight="1" s="67">
      <c r="A27" s="26" t="inlineStr">
        <is>
          <t>AUGMENT_ONLY_WHEN_PROFITABLE</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4" t="n"/>
      <c r="FO27" s="34" t="n"/>
      <c r="FP27" s="34" t="n"/>
      <c r="FQ27" s="34" t="n"/>
      <c r="FR27" s="34"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ez_manage.py:2943 top()</t>
        </is>
      </c>
      <c r="IL27" s="26" t="inlineStr">
        <is>
          <t>v12_quick_engine.py:235 x18</t>
        </is>
      </c>
      <c r="IM27" s="26" t="n"/>
    </row>
    <row r="28" ht="10.5" customHeight="1" s="67">
      <c r="A28" s="26" t="inlineStr">
        <is>
          <t>AUGMENT_ONLY_WHEN_PROFITABLE</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4" t="n"/>
      <c r="FO28" s="34" t="n"/>
      <c r="FP28" s="34" t="n"/>
      <c r="FQ28" s="34" t="n"/>
      <c r="FR28" s="34"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ez_manage.py:2943 top()</t>
        </is>
      </c>
      <c r="IL28" s="26" t="inlineStr">
        <is>
          <t>v12_quick_engine.py:235 x18</t>
        </is>
      </c>
      <c r="IM28" s="26" t="n"/>
    </row>
    <row r="29" ht="10.5" customHeight="1" s="67">
      <c r="A29" s="26" t="inlineStr">
        <is>
          <t>AUGMENT_ONLY_WHEN_PROFITABLE</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4" t="n"/>
      <c r="FO29" s="34" t="n"/>
      <c r="FP29" s="34" t="n"/>
      <c r="FQ29" s="34" t="n"/>
      <c r="FR29" s="34"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ez_manage.py:2943 top()</t>
        </is>
      </c>
      <c r="IL29" s="26" t="inlineStr">
        <is>
          <t>v12_quick_engine.py:235 x18</t>
        </is>
      </c>
      <c r="IM29" s="26" t="n"/>
    </row>
    <row r="30" ht="10.5" customHeight="1" s="67">
      <c r="A30" s="27" t="inlineStr">
        <is>
          <t>AUGMENT_WT_4H_BOUNCE_ENABLED</t>
        </is>
      </c>
      <c r="B30" s="27" t="inlineStr">
        <is>
          <t>False</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ez_manage.py:5957 top()</t>
        </is>
      </c>
      <c r="IL30" s="26" t="inlineStr">
        <is>
          <t>v12_quick_engine.py:242 x9</t>
        </is>
      </c>
      <c r="IM30" s="26" t="n"/>
    </row>
    <row r="31" ht="10.5" customHeight="1" s="67">
      <c r="A31" s="26" t="inlineStr">
        <is>
          <t>AUGMENT_WT_4H_BOUNCE_ENABLED</t>
        </is>
      </c>
      <c r="B31" s="26" t="inlineStr">
        <is>
          <t>True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ez_manage.py:5957 top()</t>
        </is>
      </c>
      <c r="IL31" s="26" t="inlineStr">
        <is>
          <t>v12_quick_engine.py:242 x9</t>
        </is>
      </c>
      <c r="IM31" s="26" t="n"/>
    </row>
    <row r="32" ht="10.5" customHeight="1" s="67">
      <c r="A32" s="26" t="inlineStr">
        <is>
          <t>DELTA_PYRAMID_MAX</t>
        </is>
      </c>
      <c r="B32" s="26" t="inlineStr">
        <is>
          <t>0</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4" t="n"/>
      <c r="CA32" s="34" t="n"/>
      <c r="CB32" s="34" t="n"/>
      <c r="CC32" s="34" t="n"/>
      <c r="CD32" s="34"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ez_manage.py:3153 top()</t>
        </is>
      </c>
      <c r="IL32" s="26" t="inlineStr">
        <is>
          <t>v12_quick_engine.py:591 x16</t>
        </is>
      </c>
      <c r="IM32" s="26" t="n"/>
    </row>
    <row r="33" ht="10.5" customHeight="1" s="67">
      <c r="A33" s="26" t="inlineStr">
        <is>
          <t>DELTA_PYRAMID_MAX</t>
        </is>
      </c>
      <c r="B33" s="26" t="inlineStr">
        <is>
          <t>0.5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4" t="n"/>
      <c r="CA33" s="34" t="n"/>
      <c r="CB33" s="34" t="n"/>
      <c r="CC33" s="34" t="n"/>
      <c r="CD33" s="34"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ez_manage.py:3153 top()</t>
        </is>
      </c>
      <c r="IL33" s="26" t="inlineStr">
        <is>
          <t>v12_quick_engine.py:591 x16</t>
        </is>
      </c>
      <c r="IM33" s="26" t="n"/>
    </row>
    <row r="34" ht="10.5" customHeight="1" s="67">
      <c r="A34" s="26" t="inlineStr">
        <is>
          <t>DELTA_PYRAMID_MAX</t>
        </is>
      </c>
      <c r="B34" s="26" t="inlineStr">
        <is>
          <t>1.0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4" t="n"/>
      <c r="CA34" s="34" t="n"/>
      <c r="CB34" s="34" t="n"/>
      <c r="CC34" s="34" t="n"/>
      <c r="CD34" s="34"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ez_manage.py:3153 top()</t>
        </is>
      </c>
      <c r="IL34" s="26" t="inlineStr">
        <is>
          <t>v12_quick_engine.py:591 x16</t>
        </is>
      </c>
      <c r="IM34" s="26" t="n"/>
    </row>
    <row r="35" ht="10.5" customHeight="1" s="67">
      <c r="A35" s="26" t="inlineStr">
        <is>
          <t>DELTA_PYRAMID_MAX</t>
        </is>
      </c>
      <c r="B35" s="26" t="inlineStr">
        <is>
          <t>2.0</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4" t="n"/>
      <c r="CA35" s="34" t="n"/>
      <c r="CB35" s="34" t="n"/>
      <c r="CC35" s="34" t="n"/>
      <c r="CD35" s="34"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ez_manage.py:3153 top()</t>
        </is>
      </c>
      <c r="IL35" s="26" t="inlineStr">
        <is>
          <t>v12_quick_engine.py:591 x16</t>
        </is>
      </c>
      <c r="IM35" s="26" t="n"/>
    </row>
    <row r="36" ht="10.5" customHeight="1" s="67">
      <c r="A36" s="26" t="inlineStr">
        <is>
          <t>DELTA_PYRAMID_PRICE_TOL</t>
        </is>
      </c>
      <c r="B36" s="26" t="inlineStr">
        <is>
          <t>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ez_manage.py:3155 top()</t>
        </is>
      </c>
      <c r="IL36" s="26" t="inlineStr">
        <is>
          <t>v12_quick_engine.py:597 x16</t>
        </is>
      </c>
      <c r="IM36" s="26" t="n"/>
    </row>
    <row r="37" ht="10.5" customHeight="1" s="67">
      <c r="A37" s="26" t="inlineStr">
        <is>
          <t>DELTA_PYRAMID_PRICE_TOL</t>
        </is>
      </c>
      <c r="B37" s="26" t="inlineStr">
        <is>
          <t>0.5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ez_manage.py:3155 top()</t>
        </is>
      </c>
      <c r="IL37" s="26" t="inlineStr">
        <is>
          <t>v12_quick_engine.py:597 x16</t>
        </is>
      </c>
      <c r="IM37" s="26" t="n"/>
    </row>
    <row r="38" ht="10.5" customHeight="1" s="67">
      <c r="A38" s="26" t="inlineStr">
        <is>
          <t>DELTA_PYRAMID_PRICE_TOL</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ez_manage.py:3155 top()</t>
        </is>
      </c>
      <c r="IL38" s="26" t="inlineStr">
        <is>
          <t>v12_quick_engine.py:597 x16</t>
        </is>
      </c>
      <c r="IM38" s="26" t="n"/>
    </row>
    <row r="39" ht="10.5" customHeight="1" s="67">
      <c r="A39" s="26" t="inlineStr">
        <is>
          <t>DELTA_PYRAMID_PRICE_TOL</t>
        </is>
      </c>
      <c r="B39" s="26" t="inlineStr">
        <is>
          <t>2.0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ez_manage.py:3155 top()</t>
        </is>
      </c>
      <c r="IL39" s="26" t="inlineStr">
        <is>
          <t>v12_quick_engine.py:597 x16</t>
        </is>
      </c>
      <c r="IM39" s="26" t="n"/>
    </row>
    <row r="40" ht="10.5" customHeight="1" s="67">
      <c r="A40" s="26" t="inlineStr">
        <is>
          <t>DYNAMIC_SCORE_AUGMENT_ENABLED</t>
        </is>
      </c>
      <c r="B40" s="26" t="inlineStr">
        <is>
          <t>False</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ez_manage.py:5978 top()</t>
        </is>
      </c>
      <c r="IL40" s="26" t="inlineStr">
        <is>
          <t>v12_quick_engine.py:983 x9</t>
        </is>
      </c>
      <c r="IM40" s="26" t="n"/>
    </row>
    <row r="41" ht="10.5" customHeight="1" s="67">
      <c r="A41" s="27" t="inlineStr">
        <is>
          <t>DYNAMIC_SCORE_AUGMENT_ENABLED</t>
        </is>
      </c>
      <c r="B41" s="69" t="b">
        <v>0</v>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ez_manage.py:5978 top()</t>
        </is>
      </c>
      <c r="IL41" s="26" t="inlineStr">
        <is>
          <t>v12_quick_engine.py:983 x9</t>
        </is>
      </c>
      <c r="IM41" s="26" t="n"/>
    </row>
    <row r="42" ht="10.5" customHeight="1" s="67">
      <c r="A42" s="26" t="inlineStr">
        <is>
          <t>HIGH_GAIN_AUGMENTATION_MIN_SIZE</t>
        </is>
      </c>
      <c r="B42" s="26" t="inlineStr">
        <is>
          <t>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4" t="n"/>
      <c r="AM42" s="34" t="n"/>
      <c r="AN42" s="34" t="n"/>
      <c r="AO42" s="34" t="n"/>
      <c r="AP42" s="34"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4" t="n"/>
      <c r="HJ42" s="34" t="n"/>
      <c r="HK42" s="34" t="n"/>
      <c r="HL42" s="34" t="n"/>
      <c r="HM42" s="34"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ez_manage.py:3366 top()</t>
        </is>
      </c>
      <c r="IL42" s="26" t="inlineStr">
        <is>
          <t>v12_quick_engine.py:2019 x10</t>
        </is>
      </c>
      <c r="IM42" s="26" t="n"/>
    </row>
    <row r="43" ht="10.5" customHeight="1" s="67">
      <c r="A43" s="26" t="inlineStr">
        <is>
          <t>HIGH_GAIN_AUGMENTATION_MIN_SIZE</t>
        </is>
      </c>
      <c r="B43" s="26" t="inlineStr">
        <is>
          <t>0.5</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4" t="n"/>
      <c r="AM43" s="34" t="n"/>
      <c r="AN43" s="34" t="n"/>
      <c r="AO43" s="34" t="n"/>
      <c r="AP43" s="34"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4" t="n"/>
      <c r="HJ43" s="34" t="n"/>
      <c r="HK43" s="34" t="n"/>
      <c r="HL43" s="34" t="n"/>
      <c r="HM43" s="34"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ez_manage.py:3366 top()</t>
        </is>
      </c>
      <c r="IL43" s="26" t="inlineStr">
        <is>
          <t>v12_quick_engine.py:2019 x10</t>
        </is>
      </c>
      <c r="IM43" s="26" t="n"/>
    </row>
    <row r="44" ht="10.5" customHeight="1" s="67">
      <c r="A44" s="26" t="inlineStr">
        <is>
          <t>HIGH_GAIN_AUGMENTATION_MIN_SIZE</t>
        </is>
      </c>
      <c r="B44" s="26" t="inlineStr">
        <is>
          <t>1.0</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4" t="n"/>
      <c r="AM44" s="34" t="n"/>
      <c r="AN44" s="34" t="n"/>
      <c r="AO44" s="34" t="n"/>
      <c r="AP44" s="34"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4" t="n"/>
      <c r="HJ44" s="34" t="n"/>
      <c r="HK44" s="34" t="n"/>
      <c r="HL44" s="34" t="n"/>
      <c r="HM44" s="34"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ez_manage.py:3366 top()</t>
        </is>
      </c>
      <c r="IL44" s="26" t="inlineStr">
        <is>
          <t>v12_quick_engine.py:2019 x10</t>
        </is>
      </c>
      <c r="IM44" s="26" t="n"/>
    </row>
    <row r="45" ht="10.5" customHeight="1" s="67">
      <c r="A45" s="26" t="inlineStr">
        <is>
          <t>HIGH_GAIN_AUGMENTATION_MIN_SIZE</t>
        </is>
      </c>
      <c r="B45" s="26" t="inlineStr">
        <is>
          <t>2.0</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4" t="n"/>
      <c r="AM45" s="34" t="n"/>
      <c r="AN45" s="34" t="n"/>
      <c r="AO45" s="34" t="n"/>
      <c r="AP45" s="34"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4" t="n"/>
      <c r="HJ45" s="34" t="n"/>
      <c r="HK45" s="34" t="n"/>
      <c r="HL45" s="34" t="n"/>
      <c r="HM45" s="34"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ez_manage.py:3366 top()</t>
        </is>
      </c>
      <c r="IL45" s="26" t="inlineStr">
        <is>
          <t>v12_quick_engine.py:2019 x10</t>
        </is>
      </c>
      <c r="IM45" s="26" t="n"/>
    </row>
    <row r="46" ht="10.5" customHeight="1" s="67">
      <c r="A46" s="26" t="inlineStr">
        <is>
          <t>PYRAMID_MIN_WT_VEL_1H</t>
        </is>
      </c>
      <c r="B46" s="26" t="inlineStr">
        <is>
          <t>1.0</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ez_manage.py:5196 top()</t>
        </is>
      </c>
      <c r="IL46" s="26" t="inlineStr">
        <is>
          <t>v12_quick_engine.py:2727 x10</t>
        </is>
      </c>
      <c r="IM46" s="26" t="n"/>
    </row>
    <row r="47" ht="10.5" customHeight="1" s="67">
      <c r="A47" s="26" t="inlineStr">
        <is>
          <t>PYRAMID_MIN_WT_VEL_1H</t>
        </is>
      </c>
      <c r="B47" s="26" t="inlineStr">
        <is>
          <t>1.5</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ez_manage.py:5196 top()</t>
        </is>
      </c>
      <c r="IL47" s="26" t="inlineStr">
        <is>
          <t>v12_quick_engine.py:2727 x10</t>
        </is>
      </c>
      <c r="IM47" s="26" t="n"/>
    </row>
    <row r="48" ht="10.5" customHeight="1" s="67">
      <c r="A48" s="27" t="inlineStr">
        <is>
          <t>PYRAMID_MIN_WT_VEL_1H</t>
        </is>
      </c>
      <c r="B48" s="27" t="inlineStr">
        <is>
          <t>2.0</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ez_manage.py:5196 top()</t>
        </is>
      </c>
      <c r="IL48" s="26" t="inlineStr">
        <is>
          <t>v12_quick_engine.py:2727 x10</t>
        </is>
      </c>
      <c r="IM48" s="26" t="n"/>
    </row>
    <row r="49" ht="10.5" customHeight="1" s="67">
      <c r="A49" s="26" t="inlineStr">
        <is>
          <t>PYRAMID_MIN_WT_VEL_1H</t>
        </is>
      </c>
      <c r="B49" s="26" t="inlineStr">
        <is>
          <t>2.5</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ez_manage.py:5196 top()</t>
        </is>
      </c>
      <c r="IL49" s="26" t="inlineStr">
        <is>
          <t>v12_quick_engine.py:2727 x10</t>
        </is>
      </c>
      <c r="IM49" s="26" t="n"/>
    </row>
    <row r="50" ht="10.5" customHeight="1" s="67">
      <c r="A50" s="26" t="inlineStr">
        <is>
          <t>PYRAMID_MIN_WT_VEL_1H</t>
        </is>
      </c>
      <c r="B50" s="26" t="inlineStr">
        <is>
          <t>3.0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ez_manage.py:5196 top()</t>
        </is>
      </c>
      <c r="IL50" s="26" t="inlineStr">
        <is>
          <t>v12_quick_engine.py:2727 x10</t>
        </is>
      </c>
      <c r="IM50" s="26" t="n"/>
    </row>
    <row r="51" ht="10.5" customHeight="1" s="67">
      <c r="A51" s="26" t="inlineStr">
        <is>
          <t>SCALP_V3_AUG_BE_STOP_ENABLED</t>
        </is>
      </c>
      <c r="B51" s="26" t="inlineStr">
        <is>
          <t>False</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4" t="n"/>
      <c r="ED51" s="34" t="n"/>
      <c r="EE51" s="34" t="n"/>
      <c r="EF51" s="34" t="n"/>
      <c r="EG51" s="34"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ez_manage.py:5494 top()</t>
        </is>
      </c>
      <c r="IL51" s="26" t="inlineStr">
        <is>
          <t>v12_quick_engine.py:3136 x8</t>
        </is>
      </c>
      <c r="IM51" s="26" t="n"/>
    </row>
    <row r="52" ht="10.5" customHeight="1" s="67">
      <c r="A52" s="27" t="inlineStr">
        <is>
          <t>SCALP_V3_AUG_BE_STOP_ENABLED</t>
        </is>
      </c>
      <c r="B52" s="69" t="b">
        <v>0</v>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YES</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4" t="n"/>
      <c r="ED52" s="34" t="n"/>
      <c r="EE52" s="34" t="n"/>
      <c r="EF52" s="34" t="n"/>
      <c r="EG52" s="34"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ez_manage.py:5494 top()</t>
        </is>
      </c>
      <c r="IL52" s="26" t="inlineStr">
        <is>
          <t>v12_quick_engine.py:3136 x8</t>
        </is>
      </c>
      <c r="IM52" s="26" t="n"/>
    </row>
    <row r="53" ht="10.5" customHeight="1" s="67">
      <c r="A53" s="26" t="inlineStr">
        <is>
          <t>SCALP_V3_AUG_BE_STOP_PCT</t>
        </is>
      </c>
      <c r="B53" s="26" t="inlineStr">
        <is>
          <t>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4" t="n"/>
      <c r="ED53" s="34" t="n"/>
      <c r="EE53" s="34" t="n"/>
      <c r="EF53" s="34" t="n"/>
      <c r="EG53" s="34"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ez_manage.py:5495 top()</t>
        </is>
      </c>
      <c r="IL53" s="26" t="inlineStr">
        <is>
          <t>v12_quick_engine.py:4074 x7</t>
        </is>
      </c>
      <c r="IM53" s="26" t="n"/>
    </row>
    <row r="54" ht="10.5" customHeight="1" s="67">
      <c r="A54" s="26" t="inlineStr">
        <is>
          <t>SCALP_V3_AUG_BE_STOP_PCT</t>
        </is>
      </c>
      <c r="B54" s="26" t="inlineStr">
        <is>
          <t>0.5</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4" t="n"/>
      <c r="ED54" s="34" t="n"/>
      <c r="EE54" s="34" t="n"/>
      <c r="EF54" s="34" t="n"/>
      <c r="EG54" s="34"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ez_manage.py:5495 top()</t>
        </is>
      </c>
      <c r="IL54" s="26" t="inlineStr">
        <is>
          <t>v12_quick_engine.py:4074 x7</t>
        </is>
      </c>
      <c r="IM54" s="26" t="n"/>
    </row>
    <row r="55" ht="10.5" customHeight="1" s="67">
      <c r="A55" s="26" t="inlineStr">
        <is>
          <t>SCALP_V3_AUG_BE_STOP_PCT</t>
        </is>
      </c>
      <c r="B55" s="26" t="inlineStr">
        <is>
          <t>1.0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4" t="n"/>
      <c r="ED55" s="34" t="n"/>
      <c r="EE55" s="34" t="n"/>
      <c r="EF55" s="34" t="n"/>
      <c r="EG55" s="34"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ez_manage.py:5495 top()</t>
        </is>
      </c>
      <c r="IL55" s="26" t="inlineStr">
        <is>
          <t>v12_quick_engine.py:4074 x7</t>
        </is>
      </c>
      <c r="IM55" s="26" t="n"/>
    </row>
    <row r="56" ht="10.5" customHeight="1" s="67">
      <c r="A56" s="26" t="inlineStr">
        <is>
          <t>SCALP_V3_AUG_BE_STOP_PCT</t>
        </is>
      </c>
      <c r="B56" s="26" t="inlineStr">
        <is>
          <t>2.0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4" t="n"/>
      <c r="ED56" s="34" t="n"/>
      <c r="EE56" s="34" t="n"/>
      <c r="EF56" s="34" t="n"/>
      <c r="EG56" s="34"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ez_manage.py:5495 top()</t>
        </is>
      </c>
      <c r="IL56" s="26" t="inlineStr">
        <is>
          <t>v12_quick_engine.py:4074 x7</t>
        </is>
      </c>
      <c r="IM56" s="26" t="n"/>
    </row>
    <row r="57" ht="10.5" customHeight="1" s="67">
      <c r="A57" s="26" t="inlineStr">
        <is>
          <t>UNIVERSAL_AUGMENT_GAIN_GATE_ENABLED</t>
        </is>
      </c>
      <c r="B57" s="26"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4" t="n"/>
      <c r="AM57" s="34" t="n"/>
      <c r="AN57" s="34" t="n"/>
      <c r="AO57" s="34" t="n"/>
      <c r="AP57" s="34"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ez_manage.py:5804 top()</t>
        </is>
      </c>
      <c r="IL57" s="26" t="inlineStr">
        <is>
          <t>v12_quick_engine.py:3581 x3</t>
        </is>
      </c>
      <c r="IM57" s="26" t="n"/>
    </row>
    <row r="58" ht="10.5" customHeight="1" s="67">
      <c r="A58" s="27" t="inlineStr">
        <is>
          <t>UNIVERSAL_AUGMENT_GAIN_GATE_ENABLED</t>
        </is>
      </c>
      <c r="B58" s="69" t="b">
        <v>0</v>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4" t="n"/>
      <c r="AM58" s="34" t="n"/>
      <c r="AN58" s="34" t="n"/>
      <c r="AO58" s="34" t="n"/>
      <c r="AP58" s="34"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ez_manage.py:5804 top()</t>
        </is>
      </c>
      <c r="IL58" s="26" t="inlineStr">
        <is>
          <t>v12_quick_engine.py:3581 x3</t>
        </is>
      </c>
      <c r="IM58" s="26" t="n"/>
    </row>
    <row r="59" ht="15.75" customHeight="1" s="67">
      <c r="A59" s="37" t="inlineStr">
        <is>
          <t>ADX_RANGING_THRESHOLD</t>
        </is>
      </c>
      <c r="B59" s="38" t="inlineStr">
        <is>
          <t>20</t>
        </is>
      </c>
      <c r="C59" s="38" t="n"/>
      <c r="D59" s="38" t="inlineStr">
        <is>
          <t>ENTRY, 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ADX_RANGING_THRESHOLD</t>
        </is>
      </c>
      <c r="B60" s="38" t="inlineStr">
        <is>
          <t>25</t>
        </is>
      </c>
      <c r="C60" s="38" t="n"/>
      <c r="D60" s="38" t="inlineStr">
        <is>
          <t>ENTRY, 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ADX_RANGING_THRESHOLD</t>
        </is>
      </c>
      <c r="B61" s="38" t="inlineStr">
        <is>
          <t>15</t>
        </is>
      </c>
      <c r="C61" s="38" t="n"/>
      <c r="D61" s="38" t="inlineStr">
        <is>
          <t>ENTRY, 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9" t="inlineStr">
        <is>
          <t>ADX_RANGING_THRESHOLD</t>
        </is>
      </c>
      <c r="B62" s="70" t="n">
        <v>20</v>
      </c>
      <c r="C62" s="38" t="n"/>
      <c r="D62" s="38" t="inlineStr">
        <is>
          <t>ENTRY, 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BANDAID_OFF_LOSER_RECOVER_PCT</t>
        </is>
      </c>
      <c r="B63" s="38" t="inlineStr">
        <is>
          <t>0</t>
        </is>
      </c>
      <c r="C63" s="38" t="n"/>
      <c r="D63" s="38" t="inlineStr">
        <is>
          <t>AUGMENT, ENTRY, EXIT, GLOBAL_CHECK, REDUCE,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BANDAID_OFF_LOSER_RECOVER_PCT</t>
        </is>
      </c>
      <c r="B64" s="38" t="inlineStr">
        <is>
          <t>2.0</t>
        </is>
      </c>
      <c r="C64" s="38" t="n"/>
      <c r="D64" s="38" t="inlineStr">
        <is>
          <t>AUGMENT, ENTRY, EXIT, GLOBAL_CHECK, REDUCE,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BANDAID_OFF_LOSER_RECOVER_PCT</t>
        </is>
      </c>
      <c r="B65" s="38" t="inlineStr">
        <is>
          <t>1.0</t>
        </is>
      </c>
      <c r="C65" s="38" t="n"/>
      <c r="D65" s="38" t="inlineStr">
        <is>
          <t>AUGMENT, ENTRY, EXIT, GLOBAL_CHECK, REDUCE,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BANDAID_OFF_LOSER_RECOVER_PCT</t>
        </is>
      </c>
      <c r="B66" s="38" t="inlineStr">
        <is>
          <t>0.5</t>
        </is>
      </c>
      <c r="C66" s="38" t="n"/>
      <c r="D66" s="38" t="inlineStr">
        <is>
          <t>AUGMENT, ENTRY, EXIT, GLOBAL_CHECK, REDUCE,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9" t="inlineStr">
        <is>
          <t>BAND_ARROW_ENABLED</t>
        </is>
      </c>
      <c r="B67" s="40" t="inlineStr">
        <is>
          <t>False</t>
        </is>
      </c>
      <c r="C67" s="38" t="n"/>
      <c r="D67" s="38" t="inlineStr">
        <is>
          <t>GLOBAL_CHECK, STOCKS_EXIT</t>
        </is>
      </c>
      <c r="E67" s="38" t="n"/>
      <c r="F67" s="26" t="n"/>
      <c r="G67" s="38">
        <f>IFERROR(VLOOKUP($A67&amp;"_"&amp;$B67,Results_Deltas!$A$2:$P$15000,5,FALSE),"")</f>
        <v/>
      </c>
      <c r="H67" s="38" t="inlineStr">
        <is>
          <t>Blanket (page end)</t>
        </is>
      </c>
      <c r="I67" s="26" t="n"/>
      <c r="J67" s="26" t="n"/>
      <c r="K67" s="26" t="n"/>
      <c r="L67" s="26" t="inlineStr">
        <is>
          <t>YES</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BAND_ARROW_ENABLED</t>
        </is>
      </c>
      <c r="B68" s="38" t="inlineStr">
        <is>
          <t>True</t>
        </is>
      </c>
      <c r="C68" s="38" t="n"/>
      <c r="D68" s="38" t="inlineStr">
        <is>
          <t>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COOLDOWN_LOCKS_FILTER_TF</t>
        </is>
      </c>
      <c r="B69" s="38" t="inlineStr">
        <is>
          <t>OFF</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COOLDOWN_LOCKS_FILTER_TF</t>
        </is>
      </c>
      <c r="B70" s="38" t="inlineStr">
        <is>
          <t>D</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COOLDOWN_LOCKS_FILTER_TF</t>
        </is>
      </c>
      <c r="B71" s="38" t="inlineStr">
        <is>
          <t>4h</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COOLDOWN_LOCKS_FILTER_TF</t>
        </is>
      </c>
      <c r="B72" s="38" t="inlineStr">
        <is>
          <t>1h</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9" t="inlineStr">
        <is>
          <t>COOLDOWN_LOCKS_FILTER_TF</t>
        </is>
      </c>
      <c r="B73" s="40" t="inlineStr">
        <is>
          <t>15m</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9" t="inlineStr">
        <is>
          <t>CRYPTO_SPIKE_FADE_THRESHOLD_PCT</t>
        </is>
      </c>
      <c r="B74" s="70" t="n">
        <v>0</v>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CRYPTO_SPIKE_FADE_THRESHOLD_PCT</t>
        </is>
      </c>
      <c r="B75" s="38" t="inlineStr">
        <is>
          <t>12.5</t>
        </is>
      </c>
      <c r="C75" s="38" t="n"/>
      <c r="D75" s="38" t="inlineStr">
        <is>
          <t>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CRYPTO_SPIKE_FADE_THRESHOLD_PCT</t>
        </is>
      </c>
      <c r="B76" s="38" t="inlineStr">
        <is>
          <t>7.5</t>
        </is>
      </c>
      <c r="C76" s="38" t="n"/>
      <c r="D76" s="38" t="inlineStr">
        <is>
          <t>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CRYPTO_SPIKE_FADE_THRESHOLD_PCT</t>
        </is>
      </c>
      <c r="B77" s="38" t="inlineStr">
        <is>
          <t>5</t>
        </is>
      </c>
      <c r="C77" s="38" t="n"/>
      <c r="D77" s="38" t="inlineStr">
        <is>
          <t>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9" t="inlineStr">
        <is>
          <t>DC_MOMENT_STRONG_THRESHOLD</t>
        </is>
      </c>
      <c r="B78" s="70" t="n">
        <v>0</v>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YES</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DC_MOMENT_STRONG_THRESHOLD</t>
        </is>
      </c>
      <c r="B79" s="38" t="inlineStr">
        <is>
          <t>50</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DC_MOMENT_STRONG_THRESHOLD</t>
        </is>
      </c>
      <c r="B80" s="38" t="inlineStr">
        <is>
          <t>30</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DC_MOMENT_STRONG_THRESHOLD</t>
        </is>
      </c>
      <c r="B81" s="38" t="inlineStr">
        <is>
          <t>20</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DELTA_HTF_GATE</t>
        </is>
      </c>
      <c r="B83" s="38" t="inlineStr">
        <is>
          <t>4h_ALT</t>
        </is>
      </c>
      <c r="C83" s="38" t="n"/>
      <c r="D83" s="38" t="inlineStr">
        <is>
          <t>ENTRY, GLOBAL_CHECK, STOCKS_EXIT</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9" t="inlineStr">
        <is>
          <t>DELTA_REENTRY_FILTER_ENABLED</t>
        </is>
      </c>
      <c r="B84" s="40" t="inlineStr">
        <is>
          <t>False</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DELTA_REENTRY_FILTER_ENABLED</t>
        </is>
      </c>
      <c r="B85" s="38" t="inlineStr">
        <is>
          <t>True</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DUP_GUARD_FILTER_TF</t>
        </is>
      </c>
      <c r="B86" s="38" t="inlineStr">
        <is>
          <t>OFF</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DUP_GUARD_FILTER_TF</t>
        </is>
      </c>
      <c r="B87" s="38" t="inlineStr">
        <is>
          <t>D</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DUP_GUARD_FILTER_TF</t>
        </is>
      </c>
      <c r="B88" s="38" t="inlineStr">
        <is>
          <t>4h</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DUP_GUARD_FILTER_TF</t>
        </is>
      </c>
      <c r="B89" s="38" t="inlineStr">
        <is>
          <t>1h</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DUP_GUARD_FILTER_TF</t>
        </is>
      </c>
      <c r="B90" s="40" t="inlineStr">
        <is>
          <t>15m</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EMA_9_21_FILTER_MIN_TFS</t>
        </is>
      </c>
      <c r="B91" s="38" t="inlineStr">
        <is>
          <t>0</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EMA_9_21_FILTER_MIN_TFS</t>
        </is>
      </c>
      <c r="B92" s="38" t="inlineStr">
        <is>
          <t>2</t>
        </is>
      </c>
      <c r="C92" s="38" t="n"/>
      <c r="D92" s="38" t="inlineStr">
        <is>
          <t>GLOBAL_CHECK</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EMA_9_21_FILTER_MIN_TFS</t>
        </is>
      </c>
      <c r="B93" s="38" t="inlineStr">
        <is>
          <t>1</t>
        </is>
      </c>
      <c r="C93" s="38" t="n"/>
      <c r="D93" s="38" t="inlineStr">
        <is>
          <t>GLOBAL_CHECK</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EMA_BLANKET_FILTER_ENABLED</t>
        </is>
      </c>
      <c r="B94" s="38" t="inlineStr">
        <is>
          <t>False</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9" t="inlineStr">
        <is>
          <t>EMA_BLANKET_FILTER_ENABLED</t>
        </is>
      </c>
      <c r="B95" s="40" t="inlineStr">
        <is>
          <t>True</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EMA_BLANKET_FILTER_MIN_TFS</t>
        </is>
      </c>
      <c r="B96" s="38" t="inlineStr">
        <is>
          <t>0</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EMA_BLANKET_FILTER_MIN_TFS</t>
        </is>
      </c>
      <c r="B97" s="38" t="inlineStr">
        <is>
          <t>2</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EMA_BLANKET_FILTER_MIN_TFS</t>
        </is>
      </c>
      <c r="B98" s="38" t="inlineStr">
        <is>
          <t>1</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EXECUTE_NOW_SINGLE_GATE_ENFORCE</t>
        </is>
      </c>
      <c r="B99" s="38" t="inlineStr">
        <is>
          <t>0.0</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EXECUTE_NOW_SINGLE_GATE_ENFORCE</t>
        </is>
      </c>
      <c r="B100" s="38" t="inlineStr">
        <is>
          <t>0.0_ALT</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YES</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EZ_MANAGE_THROTTLER_RATE</t>
        </is>
      </c>
      <c r="B101" s="38" t="inlineStr">
        <is>
          <t>0.0</t>
        </is>
      </c>
      <c r="C101" s="38" t="n"/>
      <c r="D101" s="38" t="inlineStr">
        <is>
          <t>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EZ_MANAGE_THROTTLER_RATE</t>
        </is>
      </c>
      <c r="B102" s="38" t="inlineStr">
        <is>
          <t>0.0_ALT</t>
        </is>
      </c>
      <c r="C102" s="38" t="n"/>
      <c r="D102" s="38" t="inlineStr">
        <is>
          <t>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9" t="inlineStr">
        <is>
          <t>FG_FEAR_THRESHOLD</t>
        </is>
      </c>
      <c r="B103" s="70" t="n">
        <v>0</v>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FG_FEAR_THRESHOLD</t>
        </is>
      </c>
      <c r="B104" s="38" t="inlineStr">
        <is>
          <t>31.25</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FG_FEAR_THRESHOLD</t>
        </is>
      </c>
      <c r="B105" s="38" t="inlineStr">
        <is>
          <t>18.75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FG_FEAR_THRESHOLD</t>
        </is>
      </c>
      <c r="B106" s="38" t="inlineStr">
        <is>
          <t>12.5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9" t="inlineStr">
        <is>
          <t>FG_GREED_THRESHOLD</t>
        </is>
      </c>
      <c r="B107" s="70" t="n">
        <v>0</v>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FG_GREED_THRESHOLD</t>
        </is>
      </c>
      <c r="B108" s="38" t="inlineStr">
        <is>
          <t>93.75</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YES</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FG_GREED_THRESHOLD</t>
        </is>
      </c>
      <c r="B109" s="38" t="inlineStr">
        <is>
          <t>56.25</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FG_GREED_THRESHOLD</t>
        </is>
      </c>
      <c r="B110" s="38" t="inlineStr">
        <is>
          <t>37.5</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FUNDING_GATE_FILTER_TF</t>
        </is>
      </c>
      <c r="B111" s="38" t="inlineStr">
        <is>
          <t>OFF</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FUNDING_GATE_FILTER_TF</t>
        </is>
      </c>
      <c r="B112" s="38" t="inlineStr">
        <is>
          <t>D</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YES</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FUNDING_GATE_FILTER_TF</t>
        </is>
      </c>
      <c r="B113" s="38" t="inlineStr">
        <is>
          <t>4h</t>
        </is>
      </c>
      <c r="C113" s="38" t="n"/>
      <c r="D113" s="38" t="inlineStr">
        <is>
          <t>GLOBAL_CHECK</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FUNDING_GATE_FILTER_TF</t>
        </is>
      </c>
      <c r="B114" s="38" t="inlineStr">
        <is>
          <t>1h</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9" t="inlineStr">
        <is>
          <t>FUNDING_GATE_FILTER_TF</t>
        </is>
      </c>
      <c r="B115" s="40" t="inlineStr">
        <is>
          <t>15m</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GOLDEN_RULE_BASE_USD</t>
        </is>
      </c>
      <c r="B122" s="38" t="inlineStr">
        <is>
          <t>0.0</t>
        </is>
      </c>
      <c r="C122" s="38" t="n"/>
      <c r="D122" s="38" t="inlineStr">
        <is>
          <t>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GOLDEN_RULE_BASE_USD</t>
        </is>
      </c>
      <c r="B123" s="38" t="inlineStr">
        <is>
          <t>0.0_ALT</t>
        </is>
      </c>
      <c r="C123" s="38" t="n"/>
      <c r="D123" s="38" t="inlineStr">
        <is>
          <t>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GR_FILTER_ALL_ENTRIES</t>
        </is>
      </c>
      <c r="B124" s="38" t="inlineStr">
        <is>
          <t>0.0</t>
        </is>
      </c>
      <c r="C124" s="38" t="n"/>
      <c r="D124" s="38" t="inlineStr">
        <is>
          <t>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GR_FILTER_ALL_ENTRIES</t>
        </is>
      </c>
      <c r="B125" s="38" t="inlineStr">
        <is>
          <t>0.0_ALT</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GR_FILTER_VEC_ENABLED</t>
        </is>
      </c>
      <c r="B126" s="40" t="inlineStr">
        <is>
          <t>False</t>
        </is>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GR_FILTER_VEC_ENABLED</t>
        </is>
      </c>
      <c r="B127" s="38" t="inlineStr">
        <is>
          <t>True</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GR_FILTER_VEC_MIN_TFS</t>
        </is>
      </c>
      <c r="B128" s="38" t="inlineStr">
        <is>
          <t>0</t>
        </is>
      </c>
      <c r="C128" s="38" t="n"/>
      <c r="D128" s="38" t="inlineStr">
        <is>
          <t>GLOBAL_CHECK</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9" t="inlineStr">
        <is>
          <t>GR_FILTER_VEC_MIN_TFS</t>
        </is>
      </c>
      <c r="B129" s="70" t="n">
        <v>0</v>
      </c>
      <c r="C129" s="38" t="n"/>
      <c r="D129" s="38" t="inlineStr">
        <is>
          <t>GLOBAL_CHECK</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GR_FILTER_VEC_MIN_TFS</t>
        </is>
      </c>
      <c r="B130" s="38" t="inlineStr">
        <is>
          <t>1</t>
        </is>
      </c>
      <c r="C130" s="38" t="n"/>
      <c r="D130" s="38" t="inlineStr">
        <is>
          <t>GLOBAL_CHECK</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9" t="inlineStr">
        <is>
          <t>HA_WICK_QUALITY_ENABLED</t>
        </is>
      </c>
      <c r="B131" s="40" t="inlineStr">
        <is>
          <t>False</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HA_WICK_QUALITY_ENABLED</t>
        </is>
      </c>
      <c r="B132" s="38" t="inlineStr">
        <is>
          <t>True</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HA_WICK_QUALITY_SCORE</t>
        </is>
      </c>
      <c r="B133" s="70" t="n">
        <v>0</v>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HA_WICK_QUALITY_SCORE</t>
        </is>
      </c>
      <c r="B134" s="38" t="inlineStr">
        <is>
          <t>15_ALT</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HA_WICK_QUALITY_TF</t>
        </is>
      </c>
      <c r="B135" s="38" t="inlineStr">
        <is>
          <t>OFF</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HA_WICK_QUALITY_TF</t>
        </is>
      </c>
      <c r="B136" s="38" t="inlineStr">
        <is>
          <t>D</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HA_WICK_QUALITY_TF</t>
        </is>
      </c>
      <c r="B137" s="38" t="inlineStr">
        <is>
          <t>4h</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HA_WICK_QUALITY_TF</t>
        </is>
      </c>
      <c r="B138" s="70" t="inlineStr">
        <is>
          <t>15m</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HA_WICK_QUALITY_TF</t>
        </is>
      </c>
      <c r="B139" s="38" t="inlineStr">
        <is>
          <t>15m</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HLR_SMA_BAND_PCT</t>
        </is>
      </c>
      <c r="B140" s="38" t="inlineStr">
        <is>
          <t>0</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HLR_SMA_BAND_PCT</t>
        </is>
      </c>
      <c r="B141" s="38" t="inlineStr">
        <is>
          <t>2.0</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HLR_SMA_BAND_PCT</t>
        </is>
      </c>
      <c r="B142" s="38" t="inlineStr">
        <is>
          <t>1.0</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HLR_SMA_BAND_PCT</t>
        </is>
      </c>
      <c r="B143" s="38" t="inlineStr">
        <is>
          <t>0.5</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YES</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HLR_TOP_MIN_TFS</t>
        </is>
      </c>
      <c r="B144" s="38" t="inlineStr">
        <is>
          <t>0</t>
        </is>
      </c>
      <c r="C144" s="38" t="n"/>
      <c r="D144" s="38" t="inlineStr">
        <is>
          <t>GLOBAL_CHECK, REENTRY,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HLR_TOP_MIN_TFS</t>
        </is>
      </c>
      <c r="B145" s="70" t="n">
        <v>0</v>
      </c>
      <c r="C145" s="38" t="n"/>
      <c r="D145" s="38" t="inlineStr">
        <is>
          <t>GLOBAL_CHECK, REENTRY,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HLR_TOP_MIN_TFS</t>
        </is>
      </c>
      <c r="B146" s="38" t="inlineStr">
        <is>
          <t>1</t>
        </is>
      </c>
      <c r="C146" s="38" t="n"/>
      <c r="D146" s="38" t="inlineStr">
        <is>
          <t>GLOBAL_CHECK, REENTRY,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HTF4_CONF</t>
        </is>
      </c>
      <c r="B147" s="38" t="inlineStr">
        <is>
          <t>False</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HTF4_CONF</t>
        </is>
      </c>
      <c r="B148" s="38" t="inlineStr">
        <is>
          <t>False_ALT</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9" t="inlineStr">
        <is>
          <t>HTF_DIRECTION_GATE_ENABLED</t>
        </is>
      </c>
      <c r="B149" s="40" t="inlineStr">
        <is>
          <t>False</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HTF_DIRECTION_GATE_ENABLED</t>
        </is>
      </c>
      <c r="B150" s="38" t="inlineStr">
        <is>
          <t>True</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YES</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HTF_GATE_BYPASS_RZ</t>
        </is>
      </c>
      <c r="B151" s="38" t="inlineStr">
        <is>
          <t>0.0</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HTF_GATE_BYPASS_RZ</t>
        </is>
      </c>
      <c r="B152" s="38" t="inlineStr">
        <is>
          <t>0.0_ALT</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HTF_GATE_D_MANDATORY</t>
        </is>
      </c>
      <c r="B153" s="38" t="inlineStr">
        <is>
          <t>0.0</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HTF_GATE_D_MANDATORY</t>
        </is>
      </c>
      <c r="B154" s="38" t="inlineStr">
        <is>
          <t>0.0_ALT</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HTF_GATE_MIN_CONFIRMATIONS</t>
        </is>
      </c>
      <c r="B155" s="38" t="inlineStr">
        <is>
          <t>0.0</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HTF_GATE_MIN_CONFIRMATIONS</t>
        </is>
      </c>
      <c r="B156" s="38" t="inlineStr">
        <is>
          <t>0.0_ALT</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HTF_TREND_VETO_BYPASS_ENABLED</t>
        </is>
      </c>
      <c r="B157" s="38" t="inlineStr">
        <is>
          <t>False</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HTF_TREND_VETO_BYPASS_ENABLED</t>
        </is>
      </c>
      <c r="B158" s="70" t="b">
        <v>0</v>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HTF_TREND_VETO_BYPASS_REASONS</t>
        </is>
      </c>
      <c r="B159" s="38" t="inlineStr">
        <is>
          <t>0.0</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HTF_TREND_VETO_BYPASS_REASONS</t>
        </is>
      </c>
      <c r="B160" s="38" t="inlineStr">
        <is>
          <t>0.0_ALT</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LEADERBOARD_FILTER</t>
        </is>
      </c>
      <c r="B161" s="38" t="inlineStr">
        <is>
          <t>False</t>
        </is>
      </c>
      <c r="C161" s="38" t="n"/>
      <c r="D161" s="38" t="inlineStr">
        <is>
          <t>AUGMENT, ENTRY, EXIT, GLOBAL_CHECK, REDUCE,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LEADERBOARD_FILTER</t>
        </is>
      </c>
      <c r="B162" s="38" t="inlineStr">
        <is>
          <t>False_ALT</t>
        </is>
      </c>
      <c r="C162" s="38" t="n"/>
      <c r="D162" s="38" t="inlineStr">
        <is>
          <t>AUGMENT, ENTRY, EXIT, GLOBAL_CHECK, REDUCE,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LH_HL_FILTER_ENABLED</t>
        </is>
      </c>
      <c r="B163" s="40" t="inlineStr">
        <is>
          <t>False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LH_HL_FILTER_ENABLED</t>
        </is>
      </c>
      <c r="B164" s="38" t="inlineStr">
        <is>
          <t>True</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LH_HL_FILTER_MODE</t>
        </is>
      </c>
      <c r="B165" s="40" t="inlineStr">
        <is>
          <t>STRICT_2BAR</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LH_HL_FILTER_MODE</t>
        </is>
      </c>
      <c r="B166" s="38" t="inlineStr">
        <is>
          <t>STRICT_2BAR_ALT</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LH_HL_FILTER_REQUIRE_BOTH</t>
        </is>
      </c>
      <c r="B167" s="40" t="inlineStr">
        <is>
          <t>False</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LH_HL_FILTER_REQUIRE_BOTH</t>
        </is>
      </c>
      <c r="B168" s="38" t="inlineStr">
        <is>
          <t>False_ALT</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LIVE_VEC_EMERGENCY_BRAKE_ENABLED</t>
        </is>
      </c>
      <c r="B169" s="40" t="inlineStr">
        <is>
          <t>False</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LIVE_VEC_EMERGENCY_BRAKE_ENABLED</t>
        </is>
      </c>
      <c r="B170" s="38" t="inlineStr">
        <is>
          <t>True</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YES</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LR_BAND_LADDER_STOCH_EXTREME</t>
        </is>
      </c>
      <c r="B171" s="40" t="inlineStr">
        <is>
          <t>30.0</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LR_BAND_LADDER_STOCH_EXTREME</t>
        </is>
      </c>
      <c r="B172" s="38" t="inlineStr">
        <is>
          <t>30.0_ALT</t>
        </is>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YES</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LR_BAND_LADDER_TF_BOTTOM</t>
        </is>
      </c>
      <c r="B173" s="38" t="inlineStr">
        <is>
          <t>0</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LR_BAND_LADDER_TF_BOTTOM</t>
        </is>
      </c>
      <c r="B174" s="38" t="inlineStr">
        <is>
          <t>1</t>
        </is>
      </c>
      <c r="C174" s="38" t="n"/>
      <c r="D174" s="38" t="inlineStr">
        <is>
          <t>GLOBAL_CHECK, STOCKS_EXIT</t>
        </is>
      </c>
      <c r="E174" s="38" t="n"/>
      <c r="F174" s="26" t="n"/>
      <c r="G174" s="38">
        <f>IFERROR(VLOOKUP($A174&amp;"_"&amp;$B174,Results_Deltas!$A$2:$P$15000,5,FALSE),"")</f>
        <v/>
      </c>
      <c r="H174" s="38" t="inlineStr">
        <is>
          <t>Blanket (page end)</t>
        </is>
      </c>
      <c r="I174" s="26" t="n"/>
      <c r="J174" s="26" t="n"/>
      <c r="K174" s="26" t="n"/>
      <c r="L174" s="26" t="inlineStr">
        <is>
          <t>YES</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LR_BAND_LADDER_TF_TOP</t>
        </is>
      </c>
      <c r="B175" s="38" t="inlineStr">
        <is>
          <t>0</t>
        </is>
      </c>
      <c r="C175" s="38" t="n"/>
      <c r="D175" s="38" t="inlineStr">
        <is>
          <t>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LR_BAND_LADDER_TF_TOP</t>
        </is>
      </c>
      <c r="B176" s="38" t="inlineStr">
        <is>
          <t>1</t>
        </is>
      </c>
      <c r="C176" s="38" t="n"/>
      <c r="D176" s="38" t="inlineStr">
        <is>
          <t>GLOBAL_CHECK,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MANDATORY_REENTRY_WT_FILTER_MIN_TFS</t>
        </is>
      </c>
      <c r="B177" s="70" t="n">
        <v>0</v>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MANDATORY_REENTRY_WT_FILTER_MIN_TFS</t>
        </is>
      </c>
      <c r="B178" s="38" t="inlineStr">
        <is>
          <t>3</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MANDATORY_REENTRY_WT_FILTER_MIN_TFS</t>
        </is>
      </c>
      <c r="B179" s="38" t="inlineStr">
        <is>
          <t>2</t>
        </is>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9" t="inlineStr">
        <is>
          <t>MANDATORY_REENTRY_WT_FILTER_MIN_VELOCITY</t>
        </is>
      </c>
      <c r="B180" s="40" t="inlineStr">
        <is>
          <t>0.0</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MANDATORY_REENTRY_WT_FILTER_MIN_VELOCITY</t>
        </is>
      </c>
      <c r="B181" s="38" t="inlineStr">
        <is>
          <t>0.0_ALT</t>
        </is>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9" t="inlineStr">
        <is>
          <t>MANDATORY_REENTRY_WT_FILTER_REQUIRE_FLIP</t>
        </is>
      </c>
      <c r="B182" s="70" t="n">
        <v>0</v>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YES</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MANDATORY_REENTRY_WT_FILTER_REQUIRE_FLIP</t>
        </is>
      </c>
      <c r="B183" s="38" t="inlineStr">
        <is>
          <t>False_ALT</t>
        </is>
      </c>
      <c r="C183" s="38" t="n"/>
      <c r="D183" s="38" t="inlineStr">
        <is>
          <t>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9" t="inlineStr">
        <is>
          <t>MANDATORY_REENTRY_WT_FILTER_VELOCITY_RATIO</t>
        </is>
      </c>
      <c r="B184" s="70" t="n">
        <v>0</v>
      </c>
      <c r="C184" s="38" t="n"/>
      <c r="D184" s="38" t="inlineStr">
        <is>
          <t>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MANDATORY_REENTRY_WT_FILTER_VELOCITY_RATIO</t>
        </is>
      </c>
      <c r="B185" s="38" t="inlineStr">
        <is>
          <t>0.90_ALT</t>
        </is>
      </c>
      <c r="C185" s="38" t="n"/>
      <c r="D185" s="38" t="inlineStr">
        <is>
          <t>GLOBAL_CHECK, STOCKS_EXIT</t>
        </is>
      </c>
      <c r="E185" s="38" t="n"/>
      <c r="F185" s="26" t="n"/>
      <c r="G185" s="38">
        <f>IFERROR(VLOOKUP($A185&amp;"_"&amp;$B185,Results_Deltas!$A$2:$P$15000,5,FALSE),"")</f>
        <v/>
      </c>
      <c r="H185" s="38" t="inlineStr">
        <is>
          <t>Blanket (page end)</t>
        </is>
      </c>
      <c r="I185" s="26" t="n"/>
      <c r="J185" s="26" t="n"/>
      <c r="K185" s="26" t="n"/>
      <c r="L185" s="26" t="inlineStr">
        <is>
          <t>YES</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9" t="inlineStr">
        <is>
          <t>MARKET_QUALITY_SCORE_ENABLED</t>
        </is>
      </c>
      <c r="B186" s="40" t="inlineStr">
        <is>
          <t>False</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MARKET_QUALITY_SCORE_ENABLED</t>
        </is>
      </c>
      <c r="B187" s="38" t="inlineStr">
        <is>
          <t>True</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MI_TF_AGREE_MIN</t>
        </is>
      </c>
      <c r="B188" s="38" t="inlineStr">
        <is>
          <t>0.0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MI_TF_AGREE_MIN</t>
        </is>
      </c>
      <c r="B189" s="38" t="inlineStr">
        <is>
          <t>0.0_ALT</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MOVER_THRESHOLD</t>
        </is>
      </c>
      <c r="B190" s="70" t="n">
        <v>0</v>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MOVER_THRESHOLD</t>
        </is>
      </c>
      <c r="B191" s="38" t="inlineStr">
        <is>
          <t>6.25</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MOVER_THRESHOLD</t>
        </is>
      </c>
      <c r="B192" s="38" t="inlineStr">
        <is>
          <t>3.75</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MOVER_THRESHOLD</t>
        </is>
      </c>
      <c r="B193" s="38" t="inlineStr">
        <is>
          <t>2.5</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MTF_FILTER_STRONG_BUY_QUICK_BYPASS</t>
        </is>
      </c>
      <c r="B194" s="38" t="inlineStr">
        <is>
          <t>0.0</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MTF_FILTER_STRONG_BUY_QUICK_BYPASS</t>
        </is>
      </c>
      <c r="B195" s="38" t="inlineStr">
        <is>
          <t>0.0_ALT</t>
        </is>
      </c>
      <c r="C195" s="38" t="n"/>
      <c r="D195" s="38" t="inlineStr">
        <is>
          <t>GLOBAL_CHECK, STOCKS_EXIT</t>
        </is>
      </c>
      <c r="E195" s="38" t="n"/>
      <c r="F195" s="26" t="n"/>
      <c r="G195" s="38">
        <f>IFERROR(VLOOKUP($A195&amp;"_"&amp;$B195,Results_Deltas!$A$2:$P$15000,5,FALSE),"")</f>
        <v/>
      </c>
      <c r="H195" s="38" t="inlineStr">
        <is>
          <t>Blanket (page end)</t>
        </is>
      </c>
      <c r="I195" s="26" t="n"/>
      <c r="J195" s="26" t="n"/>
      <c r="K195" s="26" t="n"/>
      <c r="L195" s="26" t="inlineStr">
        <is>
          <t>YES</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MTF_GR_MIN_IND</t>
        </is>
      </c>
      <c r="B196" s="38" t="inlineStr">
        <is>
          <t>5</t>
        </is>
      </c>
      <c r="C196" s="38" t="n"/>
      <c r="D196" s="38" t="inlineStr">
        <is>
          <t>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MTF_GR_MIN_IND</t>
        </is>
      </c>
      <c r="B197" s="38" t="inlineStr">
        <is>
          <t>5_ALT</t>
        </is>
      </c>
      <c r="C197" s="38" t="n"/>
      <c r="D197" s="38" t="inlineStr">
        <is>
          <t>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9" t="inlineStr">
        <is>
          <t>MTS_BOTTOM_BONUS_THRESHOLD</t>
        </is>
      </c>
      <c r="B198" s="70" t="n">
        <v>0</v>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MTS_BOTTOM_BONUS_THRESHOLD</t>
        </is>
      </c>
      <c r="B199" s="38" t="inlineStr">
        <is>
          <t>31.25</t>
        </is>
      </c>
      <c r="C199" s="38" t="n"/>
      <c r="D199" s="38" t="inlineStr">
        <is>
          <t>ENTRY, 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MTS_BOTTOM_BONUS_THRESHOLD</t>
        </is>
      </c>
      <c r="B200" s="38" t="inlineStr">
        <is>
          <t>18.75</t>
        </is>
      </c>
      <c r="C200" s="38" t="n"/>
      <c r="D200" s="38" t="inlineStr">
        <is>
          <t>ENTRY, GLOBAL_CHECK,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MTS_BOTTOM_BONUS_THRESHOLD</t>
        </is>
      </c>
      <c r="B201" s="38" t="inlineStr">
        <is>
          <t>12.5</t>
        </is>
      </c>
      <c r="C201" s="38" t="n"/>
      <c r="D201" s="38" t="inlineStr">
        <is>
          <t>ENTRY, GLOBAL_CHECK,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9" t="inlineStr">
        <is>
          <t>MTS_BOTTOM_STRONG_THRESHOLD</t>
        </is>
      </c>
      <c r="B202" s="70" t="n">
        <v>0</v>
      </c>
      <c r="C202" s="38" t="n"/>
      <c r="D202" s="38" t="inlineStr">
        <is>
          <t>ENTRY, GLOBAL_CHECK,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MTS_BOTTOM_STRONG_THRESHOLD</t>
        </is>
      </c>
      <c r="B203" s="38" t="inlineStr">
        <is>
          <t>50</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YES</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MTS_BOTTOM_STRONG_THRESHOLD</t>
        </is>
      </c>
      <c r="B204" s="38" t="inlineStr">
        <is>
          <t>30</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MTS_BOTTOM_STRONG_THRESHOLD</t>
        </is>
      </c>
      <c r="B205" s="38" t="inlineStr">
        <is>
          <t>20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MTS_GATE_ENABLED</t>
        </is>
      </c>
      <c r="B206" s="38" t="inlineStr">
        <is>
          <t>False</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9" t="inlineStr">
        <is>
          <t>MTS_GATE_ENABLED</t>
        </is>
      </c>
      <c r="B207" s="70" t="b">
        <v>0</v>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YES</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9" t="inlineStr">
        <is>
          <t>NEWBORN_LOSS_KILL_GAIN_THRESHOLD_PCT</t>
        </is>
      </c>
      <c r="B208" s="40" t="inlineStr">
        <is>
          <t>0</t>
        </is>
      </c>
      <c r="C208" s="38" t="n"/>
      <c r="D208" s="38" t="inlineStr">
        <is>
          <t>AUGMENT, EXIT, GLOBAL_CHECK, REDUCE,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NEWBORN_LOSS_KILL_GAIN_THRESHOLD_PCT</t>
        </is>
      </c>
      <c r="B209" s="38" t="inlineStr">
        <is>
          <t>2.0</t>
        </is>
      </c>
      <c r="C209" s="38" t="n"/>
      <c r="D209" s="38" t="inlineStr">
        <is>
          <t>AUGMENT, EXIT, GLOBAL_CHECK, REDUCE,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NEWBORN_LOSS_KILL_GAIN_THRESHOLD_PCT</t>
        </is>
      </c>
      <c r="B210" s="38" t="inlineStr">
        <is>
          <t>1.0</t>
        </is>
      </c>
      <c r="C210" s="38" t="n"/>
      <c r="D210" s="38" t="inlineStr">
        <is>
          <t>AUGMENT, EXIT, GLOBAL_CHECK, REDUCE,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NEWBORN_LOSS_KILL_GAIN_THRESHOLD_PCT</t>
        </is>
      </c>
      <c r="B211" s="38" t="inlineStr">
        <is>
          <t>0.5</t>
        </is>
      </c>
      <c r="C211" s="38" t="n"/>
      <c r="D211" s="38" t="inlineStr">
        <is>
          <t>AUGMENT, EXIT, GLOBAL_CHECK, REDUCE,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NEWBORN_LOSS_KILL_REQUIRE_VEL_AGAINST</t>
        </is>
      </c>
      <c r="B212" s="38" t="inlineStr">
        <is>
          <t>0.0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NEWBORN_LOSS_KILL_REQUIRE_VEL_AGAINST</t>
        </is>
      </c>
      <c r="B213" s="38" t="inlineStr">
        <is>
          <t>0.0_ALT</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NEW_POSITION_MAX_LOSS_THRESHOLD</t>
        </is>
      </c>
      <c r="B214" s="38" t="inlineStr">
        <is>
          <t>0</t>
        </is>
      </c>
      <c r="C214" s="38" t="n"/>
      <c r="D214" s="38" t="inlineStr">
        <is>
          <t>AUGMENT, EXIT, GLOBAL_CHECK, REDUCE,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NEW_POSITION_MAX_LOSS_THRESHOLD</t>
        </is>
      </c>
      <c r="B215" s="38" t="inlineStr">
        <is>
          <t>2.0</t>
        </is>
      </c>
      <c r="C215" s="38" t="n"/>
      <c r="D215" s="38" t="inlineStr">
        <is>
          <t>AUGMENT, EXIT, GLOBAL_CHECK, REDUCE,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7" t="inlineStr">
        <is>
          <t>NEW_POSITION_MAX_LOSS_THRESHOLD</t>
        </is>
      </c>
      <c r="B216" s="38" t="inlineStr">
        <is>
          <t>1.0</t>
        </is>
      </c>
      <c r="C216" s="38" t="n"/>
      <c r="D216" s="38" t="inlineStr">
        <is>
          <t>AUGMENT, EXIT, GLOBAL_CHECK, REDUCE,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NEW_POSITION_MAX_LOSS_THRESHOLD</t>
        </is>
      </c>
      <c r="B217" s="38" t="inlineStr">
        <is>
          <t>0.5</t>
        </is>
      </c>
      <c r="C217" s="38" t="n"/>
      <c r="D217" s="38" t="inlineStr">
        <is>
          <t>AUGMENT, EXIT, GLOBAL_CHECK, REDUCE,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OI_CONFIRM_ENABLED</t>
        </is>
      </c>
      <c r="B218" s="38" t="inlineStr">
        <is>
          <t>False</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9" t="inlineStr">
        <is>
          <t>OI_CONFIRM_ENABLED</t>
        </is>
      </c>
      <c r="B219" s="70" t="b">
        <v>0</v>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OI_CONFIRM_MIN_CHANGE_PCT</t>
        </is>
      </c>
      <c r="B220" s="38" t="inlineStr">
        <is>
          <t>0</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OI_CONFIRM_MIN_CHANGE_PCT</t>
        </is>
      </c>
      <c r="B221" s="38" t="inlineStr">
        <is>
          <t>2.0</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OI_CONFIRM_MIN_CHANGE_PCT</t>
        </is>
      </c>
      <c r="B222" s="38" t="inlineStr">
        <is>
          <t>1.0</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9" t="inlineStr">
        <is>
          <t>OI_CONFIRM_MIN_CHANGE_PCT</t>
        </is>
      </c>
      <c r="B223" s="40" t="inlineStr">
        <is>
          <t>0.5</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OI_CONFIRM_MIN_PRICE_PCT</t>
        </is>
      </c>
      <c r="B224" s="38" t="inlineStr">
        <is>
          <t>0</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YES</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OI_CONFIRM_MIN_PRICE_PCT</t>
        </is>
      </c>
      <c r="B225" s="38" t="inlineStr">
        <is>
          <t>2.0</t>
        </is>
      </c>
      <c r="C225" s="38" t="n"/>
      <c r="D225" s="38" t="inlineStr">
        <is>
          <t>ENTRY, 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OI_CONFIRM_MIN_PRICE_PCT</t>
        </is>
      </c>
      <c r="B226" s="38" t="inlineStr">
        <is>
          <t>1.0</t>
        </is>
      </c>
      <c r="C226" s="38" t="n"/>
      <c r="D226" s="38" t="inlineStr">
        <is>
          <t>ENTRY, GLOBAL_CHECK, STOCKS_EXIT</t>
        </is>
      </c>
      <c r="E226" s="38" t="n"/>
      <c r="F226" s="26" t="n"/>
      <c r="G226" s="38">
        <f>IFERROR(VLOOKUP($A226&amp;"_"&amp;$B226,Results_Deltas!$A$2:$P$15000,5,FALSE),"")</f>
        <v/>
      </c>
      <c r="H226" s="38" t="inlineStr">
        <is>
          <t>Blanket (page end)</t>
        </is>
      </c>
      <c r="I226" s="26" t="n"/>
      <c r="J226" s="26" t="n"/>
      <c r="K226" s="26" t="n"/>
      <c r="L226" s="26" t="inlineStr">
        <is>
          <t>NO</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OI_CONFIRM_MIN_PRICE_PCT</t>
        </is>
      </c>
      <c r="B227" s="38" t="inlineStr">
        <is>
          <t>0.5</t>
        </is>
      </c>
      <c r="C227" s="38" t="n"/>
      <c r="D227" s="38" t="inlineStr">
        <is>
          <t>ENTRY, 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3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PEAK_GIVEBACK_DROP_TRIGGER_ENABLED</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4" t="n"/>
      <c r="HT3" s="34" t="n"/>
      <c r="HU3" s="34" t="n"/>
      <c r="HV3" s="34" t="n"/>
      <c r="HW3" s="34" t="n"/>
      <c r="HX3" s="33" t="n"/>
      <c r="HY3" s="33" t="n"/>
      <c r="HZ3" s="33" t="n"/>
      <c r="IA3" s="33" t="n"/>
      <c r="IB3" s="33" t="n"/>
      <c r="IC3" s="33" t="n"/>
      <c r="ID3" s="33" t="n"/>
      <c r="IE3" s="33" t="n"/>
      <c r="IF3" s="33" t="n"/>
      <c r="IG3" s="33" t="n"/>
      <c r="IH3" s="33" t="n"/>
      <c r="II3" s="33" t="n"/>
      <c r="IJ3" s="26" t="n"/>
      <c r="IK3" s="26" t="inlineStr">
        <is>
          <t>ez_manage.py:5168 top()</t>
        </is>
      </c>
      <c r="IL3" s="26" t="inlineStr">
        <is>
          <t>v12_quick_engine.py:2682 x3</t>
        </is>
      </c>
      <c r="IM3" s="26" t="n"/>
    </row>
    <row r="4" ht="10.5" customHeight="1" s="67">
      <c r="A4" s="26" t="inlineStr">
        <is>
          <t>PEAK_GIVEBACK_DROP_TRIGGER_ENABLED</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4" t="n"/>
      <c r="HT4" s="34" t="n"/>
      <c r="HU4" s="34" t="n"/>
      <c r="HV4" s="34" t="n"/>
      <c r="HW4" s="34" t="n"/>
      <c r="HX4" s="33" t="n"/>
      <c r="HY4" s="33" t="n"/>
      <c r="HZ4" s="33" t="n"/>
      <c r="IA4" s="33" t="n"/>
      <c r="IB4" s="33" t="n"/>
      <c r="IC4" s="33" t="n"/>
      <c r="ID4" s="33" t="n"/>
      <c r="IE4" s="33" t="n"/>
      <c r="IF4" s="33" t="n"/>
      <c r="IG4" s="33" t="n"/>
      <c r="IH4" s="33" t="n"/>
      <c r="II4" s="33" t="n"/>
      <c r="IJ4" s="26" t="n"/>
      <c r="IK4" s="26" t="inlineStr">
        <is>
          <t>ez_manage.py:5168 top()</t>
        </is>
      </c>
      <c r="IL4" s="26" t="inlineStr">
        <is>
          <t>v12_quick_engine.py:2682 x3</t>
        </is>
      </c>
      <c r="IM4" s="26" t="n"/>
    </row>
    <row r="5" ht="10.5" customHeight="1" s="67">
      <c r="A5" s="26" t="inlineStr">
        <is>
          <t>PARTIAL_PROFIT_LOCK_FRAC</t>
        </is>
      </c>
      <c r="B5" s="26" t="inlineStr">
        <is>
          <t>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4" t="n"/>
      <c r="HO5" s="34" t="n"/>
      <c r="HP5" s="34" t="n"/>
      <c r="HQ5" s="34" t="n"/>
      <c r="HR5" s="34"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ez_manage.py:5158 top()</t>
        </is>
      </c>
      <c r="IL5" s="26" t="inlineStr">
        <is>
          <t>v12_quick_engine.py:2674 x7</t>
        </is>
      </c>
      <c r="IM5" s="26" t="n"/>
    </row>
    <row r="6" ht="10.5" customHeight="1" s="67">
      <c r="A6" s="27" t="inlineStr">
        <is>
          <t>PARTIAL_PROFIT_LOCK_FRAC</t>
        </is>
      </c>
      <c r="B6" s="69" t="n">
        <v>0</v>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4" t="n"/>
      <c r="HO6" s="34" t="n"/>
      <c r="HP6" s="34" t="n"/>
      <c r="HQ6" s="34" t="n"/>
      <c r="HR6" s="34"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ez_manage.py:5158 top()</t>
        </is>
      </c>
      <c r="IL6" s="26" t="inlineStr">
        <is>
          <t>v12_quick_engine.py:2674 x7</t>
        </is>
      </c>
      <c r="IM6" s="26" t="n"/>
    </row>
    <row r="7" ht="10.5" customHeight="1" s="67">
      <c r="A7" s="26" t="inlineStr">
        <is>
          <t>PARTIAL_PROFIT_LOCK_FRAC</t>
        </is>
      </c>
      <c r="B7" s="26" t="inlineStr">
        <is>
          <t>1.0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4" t="n"/>
      <c r="HO7" s="34" t="n"/>
      <c r="HP7" s="34" t="n"/>
      <c r="HQ7" s="34" t="n"/>
      <c r="HR7" s="34"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ez_manage.py:5158 top()</t>
        </is>
      </c>
      <c r="IL7" s="26" t="inlineStr">
        <is>
          <t>v12_quick_engine.py:2674 x7</t>
        </is>
      </c>
      <c r="IM7" s="26" t="n"/>
    </row>
    <row r="8" ht="10.5" customHeight="1" s="67">
      <c r="A8" s="26" t="inlineStr">
        <is>
          <t>PARTIAL_PROFIT_LOCK_FRAC</t>
        </is>
      </c>
      <c r="B8" s="26" t="inlineStr">
        <is>
          <t>2.0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4" t="n"/>
      <c r="HO8" s="34" t="n"/>
      <c r="HP8" s="34" t="n"/>
      <c r="HQ8" s="34" t="n"/>
      <c r="HR8" s="34"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ez_manage.py:5158 top()</t>
        </is>
      </c>
      <c r="IL8" s="26" t="inlineStr">
        <is>
          <t>v12_quick_engine.py:2674 x7</t>
        </is>
      </c>
      <c r="IM8" s="26" t="n"/>
    </row>
    <row r="9" ht="10.5" customHeight="1" s="67">
      <c r="A9" s="26" t="inlineStr">
        <is>
          <t>MIN_HOLD_BARS_BEFORE_EXIT</t>
        </is>
      </c>
      <c r="B9" s="26" t="inlineStr">
        <is>
          <t>16</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ez_manage.py:4990 top()</t>
        </is>
      </c>
      <c r="IL9" s="26" t="inlineStr">
        <is>
          <t>v12_quick_engine.py:2309 x7</t>
        </is>
      </c>
      <c r="IM9" s="26" t="n"/>
    </row>
    <row r="10" ht="10.5" customHeight="1" s="67">
      <c r="A10" s="26" t="inlineStr">
        <is>
          <t>MIN_HOLD_BARS_BEFORE_EXIT</t>
        </is>
      </c>
      <c r="B10" s="26" t="inlineStr">
        <is>
          <t>24</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ez_manage.py:4990 top()</t>
        </is>
      </c>
      <c r="IL10" s="26" t="inlineStr">
        <is>
          <t>v12_quick_engine.py:2309 x7</t>
        </is>
      </c>
      <c r="IM10" s="26" t="n"/>
    </row>
    <row r="11" ht="10.5" customHeight="1" s="67">
      <c r="A11" s="26" t="inlineStr">
        <is>
          <t>MIN_HOLD_BARS_BEFORE_EXIT</t>
        </is>
      </c>
      <c r="B11" s="26" t="inlineStr">
        <is>
          <t>32</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ez_manage.py:4990 top()</t>
        </is>
      </c>
      <c r="IL11" s="26" t="inlineStr">
        <is>
          <t>v12_quick_engine.py:2309 x7</t>
        </is>
      </c>
      <c r="IM11" s="26" t="n"/>
    </row>
    <row r="12" ht="10.5" customHeight="1" s="67">
      <c r="A12" s="26" t="inlineStr">
        <is>
          <t>MIN_HOLD_BARS_BEFORE_EXIT</t>
        </is>
      </c>
      <c r="B12" s="26" t="inlineStr">
        <is>
          <t>40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ez_manage.py:4990 top()</t>
        </is>
      </c>
      <c r="IL12" s="26" t="inlineStr">
        <is>
          <t>v12_quick_engine.py:2309 x7</t>
        </is>
      </c>
      <c r="IM12" s="26" t="n"/>
    </row>
    <row r="13" ht="10.5" customHeight="1" s="67">
      <c r="A13" s="26" t="inlineStr">
        <is>
          <t>MIN_HOLD_BARS_BEFORE_EXIT</t>
        </is>
      </c>
      <c r="B13" s="26" t="inlineStr">
        <is>
          <t>48</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ez_manage.py:4990 top()</t>
        </is>
      </c>
      <c r="IL13" s="26" t="inlineStr">
        <is>
          <t>v12_quick_engine.py:2309 x7</t>
        </is>
      </c>
      <c r="IM13" s="26" t="n"/>
    </row>
    <row r="14" ht="10.5" customHeight="1" s="67">
      <c r="A14" s="27" t="inlineStr">
        <is>
          <t>BREAKEVEN_GAIN_EROSION_ENABLED</t>
        </is>
      </c>
      <c r="B14" s="27" t="inlineStr">
        <is>
          <t>False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4" t="n"/>
      <c r="HT14" s="34" t="n"/>
      <c r="HU14" s="34" t="n"/>
      <c r="HV14" s="34" t="n"/>
      <c r="HW14" s="34" t="n"/>
      <c r="HX14" s="33" t="n"/>
      <c r="HY14" s="33" t="n"/>
      <c r="HZ14" s="33" t="n"/>
      <c r="IA14" s="33" t="n"/>
      <c r="IB14" s="33" t="n"/>
      <c r="IC14" s="33" t="n"/>
      <c r="ID14" s="33" t="n"/>
      <c r="IE14" s="33" t="n"/>
      <c r="IF14" s="33" t="n"/>
      <c r="IG14" s="33" t="n"/>
      <c r="IH14" s="33" t="n"/>
      <c r="II14" s="33" t="n"/>
      <c r="IJ14" s="26" t="n"/>
      <c r="IK14" s="26" t="inlineStr">
        <is>
          <t>ez_manage.py:4400 top()</t>
        </is>
      </c>
      <c r="IL14" s="26" t="inlineStr">
        <is>
          <t>v12_quick_engine.py:341 x8</t>
        </is>
      </c>
      <c r="IM14" s="26" t="n"/>
    </row>
    <row r="15" ht="10.5" customHeight="1" s="67">
      <c r="A15" s="26" t="inlineStr">
        <is>
          <t>BREAKEVEN_GAIN_EROSION_ENABLED</t>
        </is>
      </c>
      <c r="B15" s="26" t="inlineStr">
        <is>
          <t>True</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4" t="n"/>
      <c r="HT15" s="34" t="n"/>
      <c r="HU15" s="34" t="n"/>
      <c r="HV15" s="34" t="n"/>
      <c r="HW15" s="34" t="n"/>
      <c r="HX15" s="33" t="n"/>
      <c r="HY15" s="33" t="n"/>
      <c r="HZ15" s="33" t="n"/>
      <c r="IA15" s="33" t="n"/>
      <c r="IB15" s="33" t="n"/>
      <c r="IC15" s="33" t="n"/>
      <c r="ID15" s="33" t="n"/>
      <c r="IE15" s="33" t="n"/>
      <c r="IF15" s="33" t="n"/>
      <c r="IG15" s="33" t="n"/>
      <c r="IH15" s="33" t="n"/>
      <c r="II15" s="33" t="n"/>
      <c r="IJ15" s="26" t="n"/>
      <c r="IK15" s="26" t="inlineStr">
        <is>
          <t>ez_manage.py:4400 top()</t>
        </is>
      </c>
      <c r="IL15" s="26" t="inlineStr">
        <is>
          <t>v12_quick_engine.py:341 x8</t>
        </is>
      </c>
      <c r="IM15" s="26" t="n"/>
    </row>
    <row r="16" ht="10.5" customHeight="1" s="67">
      <c r="A16" s="26" t="inlineStr">
        <is>
          <t>BREAKEVEN_GAIN_EROSION_MIN_GAIN</t>
        </is>
      </c>
      <c r="B16" s="26" t="inlineStr">
        <is>
          <t>25.0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4" t="n"/>
      <c r="HT16" s="34" t="n"/>
      <c r="HU16" s="34" t="n"/>
      <c r="HV16" s="34" t="n"/>
      <c r="HW16" s="34" t="n"/>
      <c r="HX16" s="33" t="n"/>
      <c r="HY16" s="33" t="n"/>
      <c r="HZ16" s="33" t="n"/>
      <c r="IA16" s="33" t="n"/>
      <c r="IB16" s="33" t="n"/>
      <c r="IC16" s="33" t="n"/>
      <c r="ID16" s="33" t="n"/>
      <c r="IE16" s="33" t="n"/>
      <c r="IF16" s="33" t="n"/>
      <c r="IG16" s="33" t="n"/>
      <c r="IH16" s="33" t="n"/>
      <c r="II16" s="33" t="n"/>
      <c r="IJ16" s="26" t="n"/>
      <c r="IK16" s="26" t="inlineStr">
        <is>
          <t>ez_manage.py:4401 top()</t>
        </is>
      </c>
      <c r="IL16" s="26" t="inlineStr">
        <is>
          <t>v12_quick_engine.py:357 x14</t>
        </is>
      </c>
      <c r="IM16" s="26" t="n"/>
    </row>
    <row r="17" ht="10.5" customHeight="1" s="67">
      <c r="A17" s="26" t="inlineStr">
        <is>
          <t>BREAKEVEN_GAIN_EROSION_MIN_GAIN</t>
        </is>
      </c>
      <c r="B17" s="26" t="inlineStr">
        <is>
          <t>37.5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4" t="n"/>
      <c r="HT17" s="34" t="n"/>
      <c r="HU17" s="34" t="n"/>
      <c r="HV17" s="34" t="n"/>
      <c r="HW17" s="34" t="n"/>
      <c r="HX17" s="33" t="n"/>
      <c r="HY17" s="33" t="n"/>
      <c r="HZ17" s="33" t="n"/>
      <c r="IA17" s="33" t="n"/>
      <c r="IB17" s="33" t="n"/>
      <c r="IC17" s="33" t="n"/>
      <c r="ID17" s="33" t="n"/>
      <c r="IE17" s="33" t="n"/>
      <c r="IF17" s="33" t="n"/>
      <c r="IG17" s="33" t="n"/>
      <c r="IH17" s="33" t="n"/>
      <c r="II17" s="33" t="n"/>
      <c r="IJ17" s="26" t="n"/>
      <c r="IK17" s="26" t="inlineStr">
        <is>
          <t>ez_manage.py:4401 top()</t>
        </is>
      </c>
      <c r="IL17" s="26" t="inlineStr">
        <is>
          <t>v12_quick_engine.py:357 x14</t>
        </is>
      </c>
      <c r="IM17" s="26" t="n"/>
    </row>
    <row r="18" ht="10.5" customHeight="1" s="67">
      <c r="A18" s="27" t="inlineStr">
        <is>
          <t>BREAKEVEN_GAIN_EROSION_MIN_GAIN</t>
        </is>
      </c>
      <c r="B18" s="27" t="inlineStr">
        <is>
          <t>50.0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4" t="n"/>
      <c r="HT18" s="34" t="n"/>
      <c r="HU18" s="34" t="n"/>
      <c r="HV18" s="34" t="n"/>
      <c r="HW18" s="34" t="n"/>
      <c r="HX18" s="33" t="n"/>
      <c r="HY18" s="33" t="n"/>
      <c r="HZ18" s="33" t="n"/>
      <c r="IA18" s="33" t="n"/>
      <c r="IB18" s="33" t="n"/>
      <c r="IC18" s="33" t="n"/>
      <c r="ID18" s="33" t="n"/>
      <c r="IE18" s="33" t="n"/>
      <c r="IF18" s="33" t="n"/>
      <c r="IG18" s="33" t="n"/>
      <c r="IH18" s="33" t="n"/>
      <c r="II18" s="33" t="n"/>
      <c r="IJ18" s="26" t="n"/>
      <c r="IK18" s="26" t="inlineStr">
        <is>
          <t>ez_manage.py:4401 top()</t>
        </is>
      </c>
      <c r="IL18" s="26" t="inlineStr">
        <is>
          <t>v12_quick_engine.py:357 x14</t>
        </is>
      </c>
      <c r="IM18" s="26" t="n"/>
    </row>
    <row r="19" ht="10.5" customHeight="1" s="67">
      <c r="A19" s="26" t="inlineStr">
        <is>
          <t>BREAKEVEN_GAIN_EROSION_MIN_GAIN</t>
        </is>
      </c>
      <c r="B19" s="26" t="inlineStr">
        <is>
          <t>62.5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4" t="n"/>
      <c r="HT19" s="34" t="n"/>
      <c r="HU19" s="34" t="n"/>
      <c r="HV19" s="34" t="n"/>
      <c r="HW19" s="34" t="n"/>
      <c r="HX19" s="33" t="n"/>
      <c r="HY19" s="33" t="n"/>
      <c r="HZ19" s="33" t="n"/>
      <c r="IA19" s="33" t="n"/>
      <c r="IB19" s="33" t="n"/>
      <c r="IC19" s="33" t="n"/>
      <c r="ID19" s="33" t="n"/>
      <c r="IE19" s="33" t="n"/>
      <c r="IF19" s="33" t="n"/>
      <c r="IG19" s="33" t="n"/>
      <c r="IH19" s="33" t="n"/>
      <c r="II19" s="33" t="n"/>
      <c r="IJ19" s="26" t="n"/>
      <c r="IK19" s="26" t="inlineStr">
        <is>
          <t>ez_manage.py:4401 top()</t>
        </is>
      </c>
      <c r="IL19" s="26" t="inlineStr">
        <is>
          <t>v12_quick_engine.py:357 x14</t>
        </is>
      </c>
      <c r="IM19" s="26" t="n"/>
    </row>
    <row r="20" ht="10.5" customHeight="1" s="67">
      <c r="A20" s="26" t="inlineStr">
        <is>
          <t>BREAKEVEN_GAIN_EROSION_MIN_GAIN</t>
        </is>
      </c>
      <c r="B20" s="26" t="inlineStr">
        <is>
          <t>75.0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4" t="n"/>
      <c r="HT20" s="34" t="n"/>
      <c r="HU20" s="34" t="n"/>
      <c r="HV20" s="34" t="n"/>
      <c r="HW20" s="34" t="n"/>
      <c r="HX20" s="33" t="n"/>
      <c r="HY20" s="33" t="n"/>
      <c r="HZ20" s="33" t="n"/>
      <c r="IA20" s="33" t="n"/>
      <c r="IB20" s="33" t="n"/>
      <c r="IC20" s="33" t="n"/>
      <c r="ID20" s="33" t="n"/>
      <c r="IE20" s="33" t="n"/>
      <c r="IF20" s="33" t="n"/>
      <c r="IG20" s="33" t="n"/>
      <c r="IH20" s="33" t="n"/>
      <c r="II20" s="33" t="n"/>
      <c r="IJ20" s="26" t="n"/>
      <c r="IK20" s="26" t="inlineStr">
        <is>
          <t>ez_manage.py:4401 top()</t>
        </is>
      </c>
      <c r="IL20" s="26" t="inlineStr">
        <is>
          <t>v12_quick_engine.py:357 x14</t>
        </is>
      </c>
      <c r="IM20" s="26" t="n"/>
    </row>
    <row r="21" ht="10.5" customHeight="1" s="67">
      <c r="A21" s="26" t="inlineStr">
        <is>
          <t>BREAKEVEN_GAIN_EROSION_REQUIRE_PROFIT</t>
        </is>
      </c>
      <c r="B21" s="26" t="inlineStr">
        <is>
          <t>False</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4" t="n"/>
      <c r="HO21" s="34" t="n"/>
      <c r="HP21" s="34" t="n"/>
      <c r="HQ21" s="34" t="n"/>
      <c r="HR21" s="34" t="n"/>
      <c r="HS21" s="34" t="n"/>
      <c r="HT21" s="34" t="n"/>
      <c r="HU21" s="34" t="n"/>
      <c r="HV21" s="34" t="n"/>
      <c r="HW21" s="34" t="n"/>
      <c r="HX21" s="33" t="n"/>
      <c r="HY21" s="33" t="n"/>
      <c r="HZ21" s="33" t="n"/>
      <c r="IA21" s="33" t="n"/>
      <c r="IB21" s="33" t="n"/>
      <c r="IC21" s="33" t="n"/>
      <c r="ID21" s="33" t="n"/>
      <c r="IE21" s="33" t="n"/>
      <c r="IF21" s="33" t="n"/>
      <c r="IG21" s="33" t="n"/>
      <c r="IH21" s="33" t="n"/>
      <c r="II21" s="33" t="n"/>
      <c r="IJ21" s="26" t="n"/>
      <c r="IK21" s="26" t="inlineStr">
        <is>
          <t>ez_manage.py:4402 top()</t>
        </is>
      </c>
      <c r="IL21" s="26" t="inlineStr">
        <is>
          <t>v12_quick_engine.py:364 x13</t>
        </is>
      </c>
      <c r="IM21" s="26" t="n"/>
    </row>
    <row r="22" ht="10.5" customHeight="1" s="67">
      <c r="A22" s="27" t="inlineStr">
        <is>
          <t>BREAKEVEN_GAIN_EROSION_REQUIRE_PROFIT</t>
        </is>
      </c>
      <c r="B22" s="27" t="inlineStr">
        <is>
          <t>True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4" t="n"/>
      <c r="HO22" s="34" t="n"/>
      <c r="HP22" s="34" t="n"/>
      <c r="HQ22" s="34" t="n"/>
      <c r="HR22" s="34" t="n"/>
      <c r="HS22" s="34" t="n"/>
      <c r="HT22" s="34" t="n"/>
      <c r="HU22" s="34" t="n"/>
      <c r="HV22" s="34" t="n"/>
      <c r="HW22" s="34" t="n"/>
      <c r="HX22" s="33" t="n"/>
      <c r="HY22" s="33" t="n"/>
      <c r="HZ22" s="33" t="n"/>
      <c r="IA22" s="33" t="n"/>
      <c r="IB22" s="33" t="n"/>
      <c r="IC22" s="33" t="n"/>
      <c r="ID22" s="33" t="n"/>
      <c r="IE22" s="33" t="n"/>
      <c r="IF22" s="33" t="n"/>
      <c r="IG22" s="33" t="n"/>
      <c r="IH22" s="33" t="n"/>
      <c r="II22" s="33" t="n"/>
      <c r="IJ22" s="26" t="n"/>
      <c r="IK22" s="26" t="inlineStr">
        <is>
          <t>ez_manage.py:4402 top()</t>
        </is>
      </c>
      <c r="IL22" s="26" t="inlineStr">
        <is>
          <t>v12_quick_engine.py:364 x13</t>
        </is>
      </c>
      <c r="IM22" s="26" t="n"/>
    </row>
    <row r="23" ht="10.5" customHeight="1" s="67">
      <c r="A23" s="26" t="inlineStr">
        <is>
          <t>FUNDING_GATE_LONG_MAX</t>
        </is>
      </c>
      <c r="B23" s="26" t="inlineStr">
        <is>
          <t>0.0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ez_manage.py:4730 top()</t>
        </is>
      </c>
      <c r="IL23" s="26" t="inlineStr">
        <is>
          <t>v12_quick_engine.py:1864 x6</t>
        </is>
      </c>
      <c r="IM23" s="26" t="n"/>
    </row>
    <row r="24" ht="10.5" customHeight="1" s="67">
      <c r="A24" s="26" t="inlineStr">
        <is>
          <t>FUNDING_GATE_LONG_MAX</t>
        </is>
      </c>
      <c r="B24" s="26" t="inlineStr">
        <is>
          <t>0.0_ALT</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ez_manage.py:4730 top()</t>
        </is>
      </c>
      <c r="IL24" s="26" t="inlineStr">
        <is>
          <t>v12_quick_engine.py:1864 x6</t>
        </is>
      </c>
      <c r="IM24" s="26" t="n"/>
    </row>
    <row r="25" ht="10.5" customHeight="1" s="67">
      <c r="A25" s="26" t="inlineStr">
        <is>
          <t>FUNDING_GATE_MTF_REQUIRED</t>
        </is>
      </c>
      <c r="B25" s="26" t="inlineStr">
        <is>
          <t>0.0</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4" t="n"/>
      <c r="GF25" s="34" t="n"/>
      <c r="GG25" s="34" t="n"/>
      <c r="GH25" s="34" t="n"/>
      <c r="GI25" s="34" t="n"/>
      <c r="GJ25" s="33" t="n"/>
      <c r="GK25" s="33" t="n"/>
      <c r="GL25" s="33" t="n"/>
      <c r="GM25" s="33" t="n"/>
      <c r="GN25" s="33" t="n"/>
      <c r="GO25" s="34" t="n"/>
      <c r="GP25" s="34" t="n"/>
      <c r="GQ25" s="34" t="n"/>
      <c r="GR25" s="34" t="n"/>
      <c r="GS25" s="34"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ez_manage.py:4732 top()</t>
        </is>
      </c>
      <c r="IL25" s="26" t="inlineStr">
        <is>
          <t>v12_quick_engine.py:1866 x5</t>
        </is>
      </c>
      <c r="IM25" s="26" t="n"/>
    </row>
    <row r="26" ht="10.5" customHeight="1" s="67">
      <c r="A26" s="26" t="inlineStr">
        <is>
          <t>FUNDING_GATE_MTF_REQUIRED</t>
        </is>
      </c>
      <c r="B26" s="26" t="inlineStr">
        <is>
          <t>0.0_ALT</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4" t="n"/>
      <c r="GF26" s="34" t="n"/>
      <c r="GG26" s="34" t="n"/>
      <c r="GH26" s="34" t="n"/>
      <c r="GI26" s="34" t="n"/>
      <c r="GJ26" s="33" t="n"/>
      <c r="GK26" s="33" t="n"/>
      <c r="GL26" s="33" t="n"/>
      <c r="GM26" s="33" t="n"/>
      <c r="GN26" s="33" t="n"/>
      <c r="GO26" s="34" t="n"/>
      <c r="GP26" s="34" t="n"/>
      <c r="GQ26" s="34" t="n"/>
      <c r="GR26" s="34" t="n"/>
      <c r="GS26" s="34"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ez_manage.py:4732 top()</t>
        </is>
      </c>
      <c r="IL26" s="26" t="inlineStr">
        <is>
          <t>v12_quick_engine.py:1866 x5</t>
        </is>
      </c>
      <c r="IM26" s="26" t="n"/>
    </row>
    <row r="27" ht="10.5" customHeight="1" s="67">
      <c r="A27" s="26" t="inlineStr">
        <is>
          <t>FUNDING_GATE_SHORT_MIN</t>
        </is>
      </c>
      <c r="B27" s="26" t="inlineStr">
        <is>
          <t>0.0</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ez_manage.py:4734 top()</t>
        </is>
      </c>
      <c r="IL27" s="26" t="inlineStr">
        <is>
          <t>v12_quick_engine.py:1870 x6</t>
        </is>
      </c>
      <c r="IM27" s="26" t="n"/>
    </row>
    <row r="28" ht="10.5" customHeight="1" s="67">
      <c r="A28" s="26" t="inlineStr">
        <is>
          <t>FUNDING_GATE_SHORT_MIN</t>
        </is>
      </c>
      <c r="B28" s="26" t="inlineStr">
        <is>
          <t>0.0_ALT</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ez_manage.py:4734 top()</t>
        </is>
      </c>
      <c r="IL28" s="26" t="inlineStr">
        <is>
          <t>v12_quick_engine.py:1870 x6</t>
        </is>
      </c>
      <c r="IM28" s="26" t="n"/>
    </row>
    <row r="29" ht="10.5" customHeight="1" s="67">
      <c r="A29" s="26" t="inlineStr">
        <is>
          <t>HTF4_CONF</t>
        </is>
      </c>
      <c r="B29" s="26" t="inlineStr">
        <is>
          <t>False</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ez_manage.py:3370 top()</t>
        </is>
      </c>
      <c r="IL29" s="26" t="inlineStr">
        <is>
          <t>v12_quick_engine.py:2038 x7</t>
        </is>
      </c>
      <c r="IM29" s="26" t="n"/>
    </row>
    <row r="30" ht="10.5" customHeight="1" s="67">
      <c r="A30" s="26" t="inlineStr">
        <is>
          <t>HTF4_CONF</t>
        </is>
      </c>
      <c r="B30" s="26" t="inlineStr">
        <is>
          <t>False_ALT</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ez_manage.py:3370 top()</t>
        </is>
      </c>
      <c r="IL30" s="26" t="inlineStr">
        <is>
          <t>v12_quick_engine.py:2038 x7</t>
        </is>
      </c>
      <c r="IM30" s="26" t="n"/>
    </row>
    <row r="31" ht="10.5" customHeight="1" s="67">
      <c r="A31" s="27" t="inlineStr">
        <is>
          <t>HTF_DIRECTION_GATE_ENABLED</t>
        </is>
      </c>
      <c r="B31" s="27" t="inlineStr">
        <is>
          <t>False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4" t="n"/>
      <c r="EN31" s="34" t="n"/>
      <c r="EO31" s="34" t="n"/>
      <c r="EP31" s="34" t="n"/>
      <c r="EQ31" s="34"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ez_manage.py:4872 top()</t>
        </is>
      </c>
      <c r="IL31" s="26" t="inlineStr">
        <is>
          <t>v12_quick_engine.py:2048 x2</t>
        </is>
      </c>
      <c r="IM31" s="26" t="n"/>
    </row>
    <row r="32" ht="10.5" customHeight="1" s="67">
      <c r="A32" s="26" t="inlineStr">
        <is>
          <t>HTF_DIRECTION_GATE_ENABLED</t>
        </is>
      </c>
      <c r="B32" s="26" t="inlineStr">
        <is>
          <t>True</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4" t="n"/>
      <c r="EN32" s="34" t="n"/>
      <c r="EO32" s="34" t="n"/>
      <c r="EP32" s="34" t="n"/>
      <c r="EQ32" s="34"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ez_manage.py:4872 top()</t>
        </is>
      </c>
      <c r="IL32" s="26" t="inlineStr">
        <is>
          <t>v12_quick_engine.py:2048 x2</t>
        </is>
      </c>
      <c r="IM32" s="26" t="n"/>
    </row>
    <row r="33" ht="10.5" customHeight="1" s="67">
      <c r="A33" s="26" t="inlineStr">
        <is>
          <t>HTF_GATE_APPLY_TO_OPEN</t>
        </is>
      </c>
      <c r="B33" s="26" t="inlineStr">
        <is>
          <t>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4" t="n"/>
      <c r="DY33" s="34" t="n"/>
      <c r="DZ33" s="34" t="n"/>
      <c r="EA33" s="34" t="n"/>
      <c r="EB33" s="34"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4" t="n"/>
      <c r="HJ33" s="34" t="n"/>
      <c r="HK33" s="34" t="n"/>
      <c r="HL33" s="34" t="n"/>
      <c r="HM33" s="34"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ez_manage.py:4877 top()</t>
        </is>
      </c>
      <c r="IL33" s="26" t="inlineStr">
        <is>
          <t>v12_quick_engine.py:2053 x4</t>
        </is>
      </c>
      <c r="IM33" s="26" t="n"/>
    </row>
    <row r="34" ht="10.5" customHeight="1" s="67">
      <c r="A34" s="26" t="inlineStr">
        <is>
          <t>HTF_GATE_APPLY_TO_OPEN</t>
        </is>
      </c>
      <c r="B34" s="26" t="inlineStr">
        <is>
          <t>0.5</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4" t="n"/>
      <c r="DY34" s="34" t="n"/>
      <c r="DZ34" s="34" t="n"/>
      <c r="EA34" s="34" t="n"/>
      <c r="EB34" s="34"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4" t="n"/>
      <c r="HJ34" s="34" t="n"/>
      <c r="HK34" s="34" t="n"/>
      <c r="HL34" s="34" t="n"/>
      <c r="HM34" s="34"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ez_manage.py:4877 top()</t>
        </is>
      </c>
      <c r="IL34" s="26" t="inlineStr">
        <is>
          <t>v12_quick_engine.py:2053 x4</t>
        </is>
      </c>
      <c r="IM34" s="26" t="n"/>
    </row>
    <row r="35" ht="10.5" customHeight="1" s="67">
      <c r="A35" s="26" t="inlineStr">
        <is>
          <t>HTF_GATE_APPLY_TO_OPEN</t>
        </is>
      </c>
      <c r="B35" s="26" t="inlineStr">
        <is>
          <t>1.0</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4" t="n"/>
      <c r="DY35" s="34" t="n"/>
      <c r="DZ35" s="34" t="n"/>
      <c r="EA35" s="34" t="n"/>
      <c r="EB35" s="34" t="n"/>
      <c r="EC35" s="33" t="n"/>
      <c r="ED35" s="33" t="n"/>
      <c r="EE35" s="33" t="n"/>
      <c r="EF35" s="33" t="n"/>
      <c r="EG35" s="33" t="n"/>
      <c r="EH35" s="33" t="n"/>
      <c r="EI35" s="33" t="n"/>
      <c r="EJ35" s="33" t="n"/>
      <c r="EK35" s="33" t="n"/>
      <c r="EL35" s="33" t="n"/>
      <c r="EM35" s="34" t="n"/>
      <c r="EN35" s="34" t="n"/>
      <c r="EO35" s="34" t="n"/>
      <c r="EP35" s="34" t="n"/>
      <c r="EQ35" s="34"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4" t="n"/>
      <c r="HJ35" s="34" t="n"/>
      <c r="HK35" s="34" t="n"/>
      <c r="HL35" s="34" t="n"/>
      <c r="HM35" s="34"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ez_manage.py:4877 top()</t>
        </is>
      </c>
      <c r="IL35" s="26" t="inlineStr">
        <is>
          <t>v12_quick_engine.py:2053 x4</t>
        </is>
      </c>
      <c r="IM35" s="26" t="n"/>
    </row>
    <row r="36" ht="10.5" customHeight="1" s="67">
      <c r="A36" s="26" t="inlineStr">
        <is>
          <t>HTF_GATE_APPLY_TO_OPEN</t>
        </is>
      </c>
      <c r="B36" s="26" t="inlineStr">
        <is>
          <t>2.0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4" t="n"/>
      <c r="DY36" s="34" t="n"/>
      <c r="DZ36" s="34" t="n"/>
      <c r="EA36" s="34" t="n"/>
      <c r="EB36" s="34"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4" t="n"/>
      <c r="HJ36" s="34" t="n"/>
      <c r="HK36" s="34" t="n"/>
      <c r="HL36" s="34" t="n"/>
      <c r="HM36" s="34"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ez_manage.py:4877 top()</t>
        </is>
      </c>
      <c r="IL36" s="26" t="inlineStr">
        <is>
          <t>v12_quick_engine.py:2053 x4</t>
        </is>
      </c>
      <c r="IM36" s="26" t="n"/>
    </row>
    <row r="37" ht="10.5" customHeight="1" s="67">
      <c r="A37" s="26" t="inlineStr">
        <is>
          <t>HTF_GATE_BYPASS_RZ</t>
        </is>
      </c>
      <c r="B37" s="26" t="inlineStr">
        <is>
          <t>0.0</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4" t="n"/>
      <c r="EN37" s="34" t="n"/>
      <c r="EO37" s="34" t="n"/>
      <c r="EP37" s="34" t="n"/>
      <c r="EQ37" s="34"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4" t="n"/>
      <c r="HE37" s="34" t="n"/>
      <c r="HF37" s="34" t="n"/>
      <c r="HG37" s="34" t="n"/>
      <c r="HH37" s="34"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ez_manage.py:4878 top()</t>
        </is>
      </c>
      <c r="IL37" s="26" t="inlineStr">
        <is>
          <t>v12_quick_engine.py:2054 x4</t>
        </is>
      </c>
      <c r="IM37" s="26" t="n"/>
    </row>
    <row r="38" ht="10.5" customHeight="1" s="67">
      <c r="A38" s="26" t="inlineStr">
        <is>
          <t>HTF_GATE_BYPASS_RZ</t>
        </is>
      </c>
      <c r="B38" s="26" t="inlineStr">
        <is>
          <t>0.0_ALT</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4" t="n"/>
      <c r="HE38" s="34" t="n"/>
      <c r="HF38" s="34" t="n"/>
      <c r="HG38" s="34" t="n"/>
      <c r="HH38" s="34"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ez_manage.py:4878 top()</t>
        </is>
      </c>
      <c r="IL38" s="26" t="inlineStr">
        <is>
          <t>v12_quick_engine.py:2054 x4</t>
        </is>
      </c>
      <c r="IM38" s="26" t="n"/>
    </row>
    <row r="39" ht="10.5" customHeight="1" s="67">
      <c r="A39" s="26" t="inlineStr">
        <is>
          <t>HTF_GATE_D_MANDATORY</t>
        </is>
      </c>
      <c r="B39" s="26" t="inlineStr">
        <is>
          <t>0.0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ez_manage.py:4879 top()</t>
        </is>
      </c>
      <c r="IL39" s="26" t="inlineStr">
        <is>
          <t>v12_quick_engine.py:2055 x5</t>
        </is>
      </c>
      <c r="IM39" s="26" t="n"/>
    </row>
    <row r="40" ht="10.5" customHeight="1" s="67">
      <c r="A40" s="26" t="inlineStr">
        <is>
          <t>HTF_GATE_D_MANDATORY</t>
        </is>
      </c>
      <c r="B40" s="26" t="inlineStr">
        <is>
          <t>0.0_ALT</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ez_manage.py:4879 top()</t>
        </is>
      </c>
      <c r="IL40" s="26" t="inlineStr">
        <is>
          <t>v12_quick_engine.py:2055 x5</t>
        </is>
      </c>
      <c r="IM40" s="26" t="n"/>
    </row>
    <row r="41" ht="10.5" customHeight="1" s="67">
      <c r="A41" s="26" t="inlineStr">
        <is>
          <t>HTF_GATE_MIN_CONFIRMATIONS</t>
        </is>
      </c>
      <c r="B41" s="26" t="inlineStr">
        <is>
          <t>0.0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ez_manage.py:4880 top()</t>
        </is>
      </c>
      <c r="IL41" s="26" t="inlineStr">
        <is>
          <t>v12_quick_engine.py:2056 x6</t>
        </is>
      </c>
      <c r="IM41" s="26" t="n"/>
    </row>
    <row r="42" ht="10.5" customHeight="1" s="67">
      <c r="A42" s="26" t="inlineStr">
        <is>
          <t>HTF_GATE_MIN_CONFIRMATIONS</t>
        </is>
      </c>
      <c r="B42" s="26" t="inlineStr">
        <is>
          <t>0.0_ALT</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ez_manage.py:4880 top()</t>
        </is>
      </c>
      <c r="IL42" s="26" t="inlineStr">
        <is>
          <t>v12_quick_engine.py:2056 x6</t>
        </is>
      </c>
      <c r="IM42" s="26" t="n"/>
    </row>
    <row r="43" ht="10.5" customHeight="1" s="67">
      <c r="A43" s="27" t="inlineStr">
        <is>
          <t>MARKET_QUALITY_SCORE_ENABLED</t>
        </is>
      </c>
      <c r="B43" s="27"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ez_manage.py:3518 top()</t>
        </is>
      </c>
      <c r="IL43" s="26" t="inlineStr">
        <is>
          <t>v12_quick_engine.py:2263 x8</t>
        </is>
      </c>
      <c r="IM43" s="26" t="n"/>
    </row>
    <row r="44" ht="10.5" customHeight="1" s="67">
      <c r="A44" s="26" t="inlineStr">
        <is>
          <t>MARKET_QUALITY_SCORE_ENABLED</t>
        </is>
      </c>
      <c r="B44" s="26"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ez_manage.py:3518 top()</t>
        </is>
      </c>
      <c r="IL44" s="26" t="inlineStr">
        <is>
          <t>v12_quick_engine.py:2263 x8</t>
        </is>
      </c>
      <c r="IM44" s="26" t="n"/>
    </row>
    <row r="45" ht="10.5" customHeight="1" s="67">
      <c r="A45" s="26" t="inlineStr">
        <is>
          <t>NOLOSS_BYPASS_WT_5OF5_MIN_TFS</t>
        </is>
      </c>
      <c r="B45" s="26" t="inlineStr">
        <is>
          <t>2</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4" t="n"/>
      <c r="HE45" s="34" t="n"/>
      <c r="HF45" s="34" t="n"/>
      <c r="HG45" s="34" t="n"/>
      <c r="HH45" s="34"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ez_manage.py:5095 top()</t>
        </is>
      </c>
      <c r="IL45" s="26" t="inlineStr">
        <is>
          <t>v12_quick_engine.py:860 x7</t>
        </is>
      </c>
      <c r="IM45" s="26" t="n"/>
    </row>
    <row r="46" ht="10.5" customHeight="1" s="67">
      <c r="A46" s="26" t="inlineStr">
        <is>
          <t>NOLOSS_BYPASS_WT_5OF5_MIN_TFS</t>
        </is>
      </c>
      <c r="B46" s="26" t="inlineStr">
        <is>
          <t>4</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4" t="n"/>
      <c r="HE46" s="34" t="n"/>
      <c r="HF46" s="34" t="n"/>
      <c r="HG46" s="34" t="n"/>
      <c r="HH46" s="34"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ez_manage.py:5095 top()</t>
        </is>
      </c>
      <c r="IL46" s="26" t="inlineStr">
        <is>
          <t>v12_quick_engine.py:860 x7</t>
        </is>
      </c>
      <c r="IM46" s="26" t="n"/>
    </row>
    <row r="47" ht="10.5" customHeight="1" s="67">
      <c r="A47" s="26" t="inlineStr">
        <is>
          <t>NOLOSS_BYPASS_WT_5OF5_MIN_TFS</t>
        </is>
      </c>
      <c r="B47" s="26" t="n">
        <v>3</v>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YES</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4" t="n"/>
      <c r="HE47" s="34" t="n"/>
      <c r="HF47" s="34" t="n"/>
      <c r="HG47" s="34" t="n"/>
      <c r="HH47" s="34"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ez_manage.py:5095 top()</t>
        </is>
      </c>
      <c r="IL47" s="26" t="inlineStr">
        <is>
          <t>v12_quick_engine.py:860 x7</t>
        </is>
      </c>
      <c r="IM47" s="26" t="n"/>
    </row>
    <row r="48" ht="10.5" customHeight="1" s="67">
      <c r="A48" s="26" t="inlineStr">
        <is>
          <t>NOLOSS_BYPASS_WT_5OF5_MIN_TFS</t>
        </is>
      </c>
      <c r="B48" s="26" t="inlineStr">
        <is>
          <t>6</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4" t="n"/>
      <c r="HE48" s="34" t="n"/>
      <c r="HF48" s="34" t="n"/>
      <c r="HG48" s="34" t="n"/>
      <c r="HH48" s="34"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ez_manage.py:5095 top()</t>
        </is>
      </c>
      <c r="IL48" s="26" t="inlineStr">
        <is>
          <t>v12_quick_engine.py:860 x7</t>
        </is>
      </c>
      <c r="IM48" s="26" t="n"/>
    </row>
    <row r="49" ht="10.5" customHeight="1" s="67">
      <c r="A49" s="26" t="inlineStr">
        <is>
          <t>NOLOSS_BYPASS_WT_5OF5_MIN_TFS</t>
        </is>
      </c>
      <c r="B49" s="26" t="inlineStr">
        <is>
          <t>8</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4" t="n"/>
      <c r="HE49" s="34" t="n"/>
      <c r="HF49" s="34" t="n"/>
      <c r="HG49" s="34" t="n"/>
      <c r="HH49" s="34"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ez_manage.py:5095 top()</t>
        </is>
      </c>
      <c r="IL49" s="26" t="inlineStr">
        <is>
          <t>v12_quick_engine.py:860 x7</t>
        </is>
      </c>
      <c r="IM49" s="26" t="n"/>
    </row>
    <row r="50" ht="10.5" customHeight="1" s="67">
      <c r="A50" s="27" t="inlineStr">
        <is>
          <t>SIMPLE_TP_EXIT_ENABLED</t>
        </is>
      </c>
      <c r="B50" s="27" t="inlineStr">
        <is>
          <t>False</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YES</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ez_manage.py:4001 top()</t>
        </is>
      </c>
      <c r="IL50" s="26" t="inlineStr">
        <is>
          <t>v12_quick_engine.py:3227 x2</t>
        </is>
      </c>
      <c r="IM50" s="26" t="n"/>
    </row>
    <row r="51" ht="10.5" customHeight="1" s="67">
      <c r="A51" s="26" t="inlineStr">
        <is>
          <t>SIMPLE_TP_EXIT_ENABLED</t>
        </is>
      </c>
      <c r="B51" s="26" t="inlineStr">
        <is>
          <t>True</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ez_manage.py:4001 top()</t>
        </is>
      </c>
      <c r="IL51" s="26" t="inlineStr">
        <is>
          <t>v12_quick_engine.py:3227 x2</t>
        </is>
      </c>
      <c r="IM51" s="26" t="n"/>
    </row>
    <row r="52" ht="10.5" customHeight="1" s="67">
      <c r="A52" s="26" t="inlineStr">
        <is>
          <t>SIMPLE_TP_PCT</t>
        </is>
      </c>
      <c r="B52" s="26" t="inlineStr">
        <is>
          <t>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ez_manage.py:4002 top()</t>
        </is>
      </c>
      <c r="IL52" s="26" t="inlineStr">
        <is>
          <t>v12_quick_engine.py:3228 x2</t>
        </is>
      </c>
      <c r="IM52" s="26" t="n"/>
    </row>
    <row r="53" ht="10.5" customHeight="1" s="67">
      <c r="A53" s="27" t="inlineStr">
        <is>
          <t>SIMPLE_TP_PCT</t>
        </is>
      </c>
      <c r="B53" s="69" t="n">
        <v>0</v>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ez_manage.py:4002 top()</t>
        </is>
      </c>
      <c r="IL53" s="26" t="inlineStr">
        <is>
          <t>v12_quick_engine.py:3228 x2</t>
        </is>
      </c>
      <c r="IM53" s="26" t="n"/>
    </row>
    <row r="54" ht="10.5" customHeight="1" s="67">
      <c r="A54" s="26" t="inlineStr">
        <is>
          <t>SIMPLE_TP_PCT</t>
        </is>
      </c>
      <c r="B54" s="26" t="inlineStr">
        <is>
          <t>1.0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ez_manage.py:4002 top()</t>
        </is>
      </c>
      <c r="IL54" s="26" t="inlineStr">
        <is>
          <t>v12_quick_engine.py:3228 x2</t>
        </is>
      </c>
      <c r="IM54" s="26" t="n"/>
    </row>
    <row r="55" ht="10.5" customHeight="1" s="67">
      <c r="A55" s="26" t="inlineStr">
        <is>
          <t>SIMPLE_TP_PCT</t>
        </is>
      </c>
      <c r="B55" s="26" t="inlineStr">
        <is>
          <t>2.0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ez_manage.py:4002 top()</t>
        </is>
      </c>
      <c r="IL55" s="26" t="inlineStr">
        <is>
          <t>v12_quick_engine.py:3228 x2</t>
        </is>
      </c>
      <c r="IM55" s="26" t="n"/>
    </row>
    <row r="56" ht="15.75" customHeight="1" s="67">
      <c r="A56" s="37" t="inlineStr">
        <is>
          <t>ADX_RANGING_THRESHOLD</t>
        </is>
      </c>
      <c r="B56" s="38" t="inlineStr">
        <is>
          <t>20</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ADX_RANGING_THRESHOLD</t>
        </is>
      </c>
      <c r="B57" s="38" t="inlineStr">
        <is>
          <t>25</t>
        </is>
      </c>
      <c r="C57" s="38" t="n"/>
      <c r="D57" s="38" t="inlineStr">
        <is>
          <t>ENTRY, GLOBAL_CHECK, STOCKS_EXIT</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ADX_RANGING_THRESHOLD</t>
        </is>
      </c>
      <c r="B58" s="38" t="inlineStr">
        <is>
          <t>15</t>
        </is>
      </c>
      <c r="C58" s="38" t="n"/>
      <c r="D58" s="38" t="inlineStr">
        <is>
          <t>ENTRY, GLOBAL_CHECK, STOCKS_EXIT</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ADX_RANGING_THRESHOLD</t>
        </is>
      </c>
      <c r="B59" s="70" t="n">
        <v>20</v>
      </c>
      <c r="C59" s="38" t="n"/>
      <c r="D59" s="38" t="inlineStr">
        <is>
          <t>ENTRY, 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BANDAID_OFF_LOSER_RECOVER_PCT</t>
        </is>
      </c>
      <c r="B60" s="38" t="inlineStr">
        <is>
          <t>0</t>
        </is>
      </c>
      <c r="C60" s="38" t="n"/>
      <c r="D60" s="38" t="inlineStr">
        <is>
          <t>AUGMENT, ENTRY, EXIT, GLOBAL_CHECK, REDUCE, STOCKS_EXIT</t>
        </is>
      </c>
      <c r="E60" s="38" t="n"/>
      <c r="F60" s="26" t="n"/>
      <c r="G60" s="38">
        <f>IFERROR(VLOOKUP($A60&amp;"_"&amp;$B60,Results_Deltas!$A$2:$P$15000,5,FALSE),"")</f>
        <v/>
      </c>
      <c r="H60" s="38" t="inlineStr">
        <is>
          <t>Blanket (page end)</t>
        </is>
      </c>
      <c r="I60" s="26" t="n"/>
      <c r="J60" s="26" t="n"/>
      <c r="K60" s="26" t="n"/>
      <c r="L60" s="26" t="inlineStr">
        <is>
          <t>YES</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BANDAID_OFF_LOSER_RECOVER_PCT</t>
        </is>
      </c>
      <c r="B61" s="38" t="inlineStr">
        <is>
          <t>2.0</t>
        </is>
      </c>
      <c r="C61" s="38" t="n"/>
      <c r="D61" s="38" t="inlineStr">
        <is>
          <t>AUGMENT, ENTRY, EXIT, GLOBAL_CHECK, REDUCE,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BANDAID_OFF_LOSER_RECOVER_PCT</t>
        </is>
      </c>
      <c r="B62" s="38" t="inlineStr">
        <is>
          <t>1.0</t>
        </is>
      </c>
      <c r="C62" s="38" t="n"/>
      <c r="D62" s="38" t="inlineStr">
        <is>
          <t>AUGMENT, ENTRY, EXIT, GLOBAL_CHECK, REDUCE,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BANDAID_OFF_LOSER_RECOVER_PCT</t>
        </is>
      </c>
      <c r="B63" s="38" t="inlineStr">
        <is>
          <t>0.5</t>
        </is>
      </c>
      <c r="C63" s="38" t="n"/>
      <c r="D63" s="38" t="inlineStr">
        <is>
          <t>AUGMENT, ENTRY, EXIT, GLOBAL_CHECK, REDUCE,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BAND_ARROW_ENABLED</t>
        </is>
      </c>
      <c r="B64" s="40" t="inlineStr">
        <is>
          <t>False</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BAND_ARROW_ENABLED</t>
        </is>
      </c>
      <c r="B65" s="38" t="inlineStr">
        <is>
          <t>True</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COOLDOWN_LOCKS_FILTER_TF</t>
        </is>
      </c>
      <c r="B66" s="38" t="inlineStr">
        <is>
          <t>OFF</t>
        </is>
      </c>
      <c r="C66" s="38" t="n"/>
      <c r="D66" s="38" t="inlineStr">
        <is>
          <t>GLOBAL_CHECK</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COOLDOWN_LOCKS_FILTER_TF</t>
        </is>
      </c>
      <c r="B67" s="38" t="inlineStr">
        <is>
          <t>D</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COOLDOWN_LOCKS_FILTER_TF</t>
        </is>
      </c>
      <c r="B68" s="38" t="inlineStr">
        <is>
          <t>4h</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COOLDOWN_LOCKS_FILTER_TF</t>
        </is>
      </c>
      <c r="B69" s="38" t="inlineStr">
        <is>
          <t>1h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9" t="inlineStr">
        <is>
          <t>COOLDOWN_LOCKS_FILTER_TF</t>
        </is>
      </c>
      <c r="B70" s="40" t="inlineStr">
        <is>
          <t>15m</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CRYPTO_SPIKE_FADE_THRESHOLD_PCT</t>
        </is>
      </c>
      <c r="B71" s="70" t="n">
        <v>0</v>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CRYPTO_SPIKE_FADE_THRESHOLD_PCT</t>
        </is>
      </c>
      <c r="B72" s="38" t="inlineStr">
        <is>
          <t>12.5</t>
        </is>
      </c>
      <c r="C72" s="38" t="n"/>
      <c r="D72" s="38" t="inlineStr">
        <is>
          <t>GLOBAL_CHECK, STOCKS_EXIT</t>
        </is>
      </c>
      <c r="E72" s="38" t="n"/>
      <c r="F72" s="26" t="n"/>
      <c r="G72" s="38">
        <f>IFERROR(VLOOKUP($A72&amp;"_"&amp;$B72,Results_Deltas!$A$2:$P$15000,5,FALSE),"")</f>
        <v/>
      </c>
      <c r="H72" s="38" t="inlineStr">
        <is>
          <t>Blanket (page end)</t>
        </is>
      </c>
      <c r="I72" s="26" t="n"/>
      <c r="J72" s="26" t="n"/>
      <c r="K72" s="26" t="n"/>
      <c r="L72" s="26" t="inlineStr">
        <is>
          <t>YES</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CRYPTO_SPIKE_FADE_THRESHOLD_PCT</t>
        </is>
      </c>
      <c r="B73" s="38" t="inlineStr">
        <is>
          <t>7.5</t>
        </is>
      </c>
      <c r="C73" s="38" t="n"/>
      <c r="D73" s="38" t="inlineStr">
        <is>
          <t>GLOBAL_CHECK, STOCKS_EXIT</t>
        </is>
      </c>
      <c r="E73" s="38" t="n"/>
      <c r="F73" s="26" t="n"/>
      <c r="G73" s="38">
        <f>IFERROR(VLOOKUP($A73&amp;"_"&amp;$B73,Results_Deltas!$A$2:$P$15000,5,FALSE),"")</f>
        <v/>
      </c>
      <c r="H73" s="38" t="inlineStr">
        <is>
          <t>Blanket (page end)</t>
        </is>
      </c>
      <c r="I73" s="26" t="n"/>
      <c r="J73" s="26" t="n"/>
      <c r="K73" s="26" t="n"/>
      <c r="L73" s="26" t="inlineStr">
        <is>
          <t>YES</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CRYPTO_SPIKE_FADE_THRESHOLD_PCT</t>
        </is>
      </c>
      <c r="B74" s="38" t="inlineStr">
        <is>
          <t>5</t>
        </is>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DC_MOMENT_STRONG_THRESHOLD</t>
        </is>
      </c>
      <c r="B75" s="70" t="n">
        <v>0</v>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DC_MOMENT_STRONG_THRESHOLD</t>
        </is>
      </c>
      <c r="B76" s="38" t="inlineStr">
        <is>
          <t>50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DC_MOMENT_STRONG_THRESHOLD</t>
        </is>
      </c>
      <c r="B77" s="38" t="inlineStr">
        <is>
          <t>30</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YES</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DC_MOMENT_STRONG_THRESHOLD</t>
        </is>
      </c>
      <c r="B78" s="38" t="inlineStr">
        <is>
          <t>20</t>
        </is>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DELTA_HTF_GATE</t>
        </is>
      </c>
      <c r="B79" s="38" t="inlineStr">
        <is>
          <t>4h</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DELTA_HTF_GATE</t>
        </is>
      </c>
      <c r="B80" s="38" t="inlineStr">
        <is>
          <t>4h_ALT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9" t="inlineStr">
        <is>
          <t>DELTA_REENTRY_FILTER_ENABLED</t>
        </is>
      </c>
      <c r="B81" s="40" t="inlineStr">
        <is>
          <t>False</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DELTA_REENTRY_FILTER_ENABLED</t>
        </is>
      </c>
      <c r="B82" s="38" t="inlineStr">
        <is>
          <t>True</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DUP_GUARD_FILTER_TF</t>
        </is>
      </c>
      <c r="B83" s="38" t="inlineStr">
        <is>
          <t>OFF</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DUP_GUARD_FILTER_TF</t>
        </is>
      </c>
      <c r="B84" s="38" t="inlineStr">
        <is>
          <t>D</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DUP_GUARD_FILTER_TF</t>
        </is>
      </c>
      <c r="B85" s="38" t="inlineStr">
        <is>
          <t>4h</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DUP_GUARD_FILTER_TF</t>
        </is>
      </c>
      <c r="B86" s="38" t="inlineStr">
        <is>
          <t>1h</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9" t="inlineStr">
        <is>
          <t>DUP_GUARD_FILTER_TF</t>
        </is>
      </c>
      <c r="B87" s="40" t="inlineStr">
        <is>
          <t>15m</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EMA_9_21_FILTER_MIN_TFS</t>
        </is>
      </c>
      <c r="B88" s="38" t="inlineStr">
        <is>
          <t>0</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EMA_9_21_FILTER_MIN_TFS</t>
        </is>
      </c>
      <c r="B89" s="38" t="inlineStr">
        <is>
          <t>2</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EMA_9_21_FILTER_MIN_TFS</t>
        </is>
      </c>
      <c r="B90" s="38" t="inlineStr">
        <is>
          <t>1</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EMA_BLANKET_FILTER_ENABLED</t>
        </is>
      </c>
      <c r="B91" s="38" t="inlineStr">
        <is>
          <t>False</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EMA_BLANKET_FILTER_ENABLED</t>
        </is>
      </c>
      <c r="B92" s="40" t="inlineStr">
        <is>
          <t>True</t>
        </is>
      </c>
      <c r="C92" s="38" t="n"/>
      <c r="D92" s="38" t="inlineStr">
        <is>
          <t>GLOBAL_CHECK</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EMA_BLANKET_FILTER_MIN_TFS</t>
        </is>
      </c>
      <c r="B93" s="38" t="inlineStr">
        <is>
          <t>0</t>
        </is>
      </c>
      <c r="C93" s="38" t="n"/>
      <c r="D93" s="38" t="inlineStr">
        <is>
          <t>GLOBAL_CHECK</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EMA_BLANKET_FILTER_MIN_TFS</t>
        </is>
      </c>
      <c r="B94" s="38" t="inlineStr">
        <is>
          <t>2</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EMA_BLANKET_FILTER_MIN_TFS</t>
        </is>
      </c>
      <c r="B95" s="38" t="inlineStr">
        <is>
          <t>1</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EXECUTE_NOW_SINGLE_GATE_ENFORCE</t>
        </is>
      </c>
      <c r="B96" s="38" t="inlineStr">
        <is>
          <t>0.0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EXECUTE_NOW_SINGLE_GATE_ENFORCE</t>
        </is>
      </c>
      <c r="B97" s="38" t="inlineStr">
        <is>
          <t>0.0_ALT</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EZ_MANAGE_THROTTLER_RATE</t>
        </is>
      </c>
      <c r="B98" s="38" t="inlineStr">
        <is>
          <t>0.0</t>
        </is>
      </c>
      <c r="C98" s="38" t="n"/>
      <c r="D98" s="38" t="inlineStr">
        <is>
          <t>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EZ_MANAGE_THROTTLER_RATE</t>
        </is>
      </c>
      <c r="B99" s="38" t="inlineStr">
        <is>
          <t>0.0_ALT</t>
        </is>
      </c>
      <c r="C99" s="38" t="n"/>
      <c r="D99" s="38" t="inlineStr">
        <is>
          <t>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FG_FEAR_THRESHOLD</t>
        </is>
      </c>
      <c r="B100" s="70" t="n">
        <v>0</v>
      </c>
      <c r="C100" s="38" t="n"/>
      <c r="D100" s="38" t="inlineStr">
        <is>
          <t>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FG_FEAR_THRESHOLD</t>
        </is>
      </c>
      <c r="B101" s="38" t="inlineStr">
        <is>
          <t>31.25</t>
        </is>
      </c>
      <c r="C101" s="38" t="n"/>
      <c r="D101" s="38" t="inlineStr">
        <is>
          <t>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FG_FEAR_THRESHOLD</t>
        </is>
      </c>
      <c r="B102" s="38" t="inlineStr">
        <is>
          <t>18.75</t>
        </is>
      </c>
      <c r="C102" s="38" t="n"/>
      <c r="D102" s="38" t="inlineStr">
        <is>
          <t>GLOBAL_CHECK, STOCKS_EXIT</t>
        </is>
      </c>
      <c r="E102" s="38" t="n"/>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FG_FEAR_THRESHOLD</t>
        </is>
      </c>
      <c r="B103" s="38" t="inlineStr">
        <is>
          <t>12.5</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FG_GREED_THRESHOLD</t>
        </is>
      </c>
      <c r="B104" s="70" t="n">
        <v>0</v>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FG_GREED_THRESHOLD</t>
        </is>
      </c>
      <c r="B105" s="38" t="inlineStr">
        <is>
          <t>93.75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FG_GREED_THRESHOLD</t>
        </is>
      </c>
      <c r="B106" s="38" t="inlineStr">
        <is>
          <t>56.25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FG_GREED_THRESHOLD</t>
        </is>
      </c>
      <c r="B107" s="38" t="inlineStr">
        <is>
          <t>37.5</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FUNDING_GATE_FILTER_TF</t>
        </is>
      </c>
      <c r="B108" s="38" t="inlineStr">
        <is>
          <t>OFF</t>
        </is>
      </c>
      <c r="C108" s="38" t="n"/>
      <c r="D108" s="38" t="inlineStr">
        <is>
          <t>GLOBAL_CHECK</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FUNDING_GATE_FILTER_TF</t>
        </is>
      </c>
      <c r="B109" s="38" t="inlineStr">
        <is>
          <t>D</t>
        </is>
      </c>
      <c r="C109" s="38" t="n"/>
      <c r="D109" s="38" t="inlineStr">
        <is>
          <t>GLOBAL_CHECK</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FUNDING_GATE_FILTER_TF</t>
        </is>
      </c>
      <c r="B110" s="38" t="inlineStr">
        <is>
          <t>4h</t>
        </is>
      </c>
      <c r="C110" s="38" t="n"/>
      <c r="D110" s="38" t="inlineStr">
        <is>
          <t>GLOBAL_CHECK</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FUNDING_GATE_FILTER_TF</t>
        </is>
      </c>
      <c r="B111" s="38" t="inlineStr">
        <is>
          <t>1h</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9" t="inlineStr">
        <is>
          <t>FUNDING_GATE_FILTER_TF</t>
        </is>
      </c>
      <c r="B112" s="40" t="inlineStr">
        <is>
          <t>15m</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FUNDING_GATE_LONG_MAX</t>
        </is>
      </c>
      <c r="B113" s="38" t="inlineStr">
        <is>
          <t>0.0</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FUNDING_GATE_LONG_MAX</t>
        </is>
      </c>
      <c r="B114" s="38" t="inlineStr">
        <is>
          <t>0.0_ALT</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FUNDING_GATE_MTF_REQUIRED</t>
        </is>
      </c>
      <c r="B115" s="38" t="inlineStr">
        <is>
          <t>0.0</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FUNDING_GATE_MTF_REQUIRED</t>
        </is>
      </c>
      <c r="B116" s="38" t="inlineStr">
        <is>
          <t>0.0_ALT</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FUNDING_GATE_SHORT_MIN</t>
        </is>
      </c>
      <c r="B117" s="38" t="inlineStr">
        <is>
          <t>0.0</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FUNDING_GATE_SHORT_MIN</t>
        </is>
      </c>
      <c r="B118" s="38" t="inlineStr">
        <is>
          <t>0.0_ALT</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GOLDEN_RULE_BASE_USD</t>
        </is>
      </c>
      <c r="B119" s="38" t="inlineStr">
        <is>
          <t>0.0</t>
        </is>
      </c>
      <c r="C119" s="38" t="n"/>
      <c r="D119" s="38" t="inlineStr">
        <is>
          <t>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GOLDEN_RULE_BASE_USD</t>
        </is>
      </c>
      <c r="B120" s="38" t="inlineStr">
        <is>
          <t>0.0_ALT</t>
        </is>
      </c>
      <c r="C120" s="38" t="n"/>
      <c r="D120" s="38" t="inlineStr">
        <is>
          <t>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GR_FILTER_ALL_ENTRIES</t>
        </is>
      </c>
      <c r="B121" s="38" t="inlineStr">
        <is>
          <t>0.0</t>
        </is>
      </c>
      <c r="C121" s="38" t="n"/>
      <c r="D121" s="38" t="inlineStr">
        <is>
          <t>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GR_FILTER_ALL_ENTRIES</t>
        </is>
      </c>
      <c r="B122" s="38" t="inlineStr">
        <is>
          <t>0.0_ALT</t>
        </is>
      </c>
      <c r="C122" s="38" t="n"/>
      <c r="D122" s="38" t="inlineStr">
        <is>
          <t>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GR_FILTER_VEC_ENABLED</t>
        </is>
      </c>
      <c r="B123" s="40" t="inlineStr">
        <is>
          <t>False</t>
        </is>
      </c>
      <c r="C123" s="38" t="n"/>
      <c r="D123" s="38" t="inlineStr">
        <is>
          <t>GLOBAL_CHECK</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GR_FILTER_VEC_ENABLED</t>
        </is>
      </c>
      <c r="B124" s="38" t="inlineStr">
        <is>
          <t>True</t>
        </is>
      </c>
      <c r="C124" s="38" t="n"/>
      <c r="D124" s="38" t="inlineStr">
        <is>
          <t>GLOBAL_CHECK</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GR_FILTER_VEC_MIN_TFS</t>
        </is>
      </c>
      <c r="B125" s="38" t="inlineStr">
        <is>
          <t>0</t>
        </is>
      </c>
      <c r="C125" s="38" t="n"/>
      <c r="D125" s="38" t="inlineStr">
        <is>
          <t>GLOBAL_CHECK</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GR_FILTER_VEC_MIN_TFS</t>
        </is>
      </c>
      <c r="B126" s="70" t="n">
        <v>0</v>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GR_FILTER_VEC_MIN_TFS</t>
        </is>
      </c>
      <c r="B127" s="38" t="inlineStr">
        <is>
          <t>1</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9" t="inlineStr">
        <is>
          <t>HA_WICK_QUALITY_ENABLED</t>
        </is>
      </c>
      <c r="B128" s="40" t="inlineStr">
        <is>
          <t>False</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YES</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HA_WICK_QUALITY_ENABLED</t>
        </is>
      </c>
      <c r="B129" s="38" t="inlineStr">
        <is>
          <t>True</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HA_WICK_QUALITY_SCORE</t>
        </is>
      </c>
      <c r="B130" s="70" t="n">
        <v>0</v>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YES</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HA_WICK_QUALITY_SCORE</t>
        </is>
      </c>
      <c r="B131" s="38" t="inlineStr">
        <is>
          <t>15_ALT</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HA_WICK_QUALITY_TF</t>
        </is>
      </c>
      <c r="B132" s="38" t="inlineStr">
        <is>
          <t>OFF</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YES</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HA_WICK_QUALITY_TF</t>
        </is>
      </c>
      <c r="B133" s="38" t="inlineStr">
        <is>
          <t>D</t>
        </is>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HA_WICK_QUALITY_TF</t>
        </is>
      </c>
      <c r="B134" s="38" t="inlineStr">
        <is>
          <t>4h</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HA_WICK_QUALITY_TF</t>
        </is>
      </c>
      <c r="B135" s="70" t="inlineStr">
        <is>
          <t>15m</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HA_WICK_QUALITY_TF</t>
        </is>
      </c>
      <c r="B136" s="38" t="inlineStr">
        <is>
          <t>15m</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HLR_SMA_BAND_PCT</t>
        </is>
      </c>
      <c r="B137" s="38" t="inlineStr">
        <is>
          <t>0</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YES</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HLR_SMA_BAND_PCT</t>
        </is>
      </c>
      <c r="B138" s="38" t="inlineStr">
        <is>
          <t>2.0</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HLR_SMA_BAND_PCT</t>
        </is>
      </c>
      <c r="B139" s="38" t="inlineStr">
        <is>
          <t>1.0</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HLR_SMA_BAND_PCT</t>
        </is>
      </c>
      <c r="B140" s="38" t="inlineStr">
        <is>
          <t>0.5</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HLR_TOP_MIN_TFS</t>
        </is>
      </c>
      <c r="B141" s="38" t="inlineStr">
        <is>
          <t>0</t>
        </is>
      </c>
      <c r="C141" s="38" t="n"/>
      <c r="D141" s="38" t="inlineStr">
        <is>
          <t>GLOBAL_CHECK, REENTRY,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9" t="inlineStr">
        <is>
          <t>HLR_TOP_MIN_TFS</t>
        </is>
      </c>
      <c r="B142" s="70" t="n">
        <v>0</v>
      </c>
      <c r="C142" s="38" t="n"/>
      <c r="D142" s="38" t="inlineStr">
        <is>
          <t>GLOBAL_CHECK, REENTRY,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HLR_TOP_MIN_TFS</t>
        </is>
      </c>
      <c r="B143" s="38" t="inlineStr">
        <is>
          <t>1</t>
        </is>
      </c>
      <c r="C143" s="38" t="n"/>
      <c r="D143" s="38" t="inlineStr">
        <is>
          <t>GLOBAL_CHECK, REENTRY,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HTF4_CONF</t>
        </is>
      </c>
      <c r="B144" s="38" t="inlineStr">
        <is>
          <t>False</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HTF4_CONF</t>
        </is>
      </c>
      <c r="B145" s="38" t="inlineStr">
        <is>
          <t>False_ALT</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HTF_DIRECTION_GATE_ENABLED</t>
        </is>
      </c>
      <c r="B146" s="38" t="inlineStr">
        <is>
          <t>False</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HTF_DIRECTION_GATE_ENABLED</t>
        </is>
      </c>
      <c r="B147" s="38" t="inlineStr">
        <is>
          <t>True</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HTF_GATE_BYPASS_RZ</t>
        </is>
      </c>
      <c r="B148" s="38" t="inlineStr">
        <is>
          <t>0.0</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HTF_GATE_BYPASS_RZ</t>
        </is>
      </c>
      <c r="B149" s="38" t="inlineStr">
        <is>
          <t>0.0_ALT</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HTF_GATE_D_MANDATORY</t>
        </is>
      </c>
      <c r="B150" s="38" t="inlineStr">
        <is>
          <t>0.0</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HTF_GATE_D_MANDATORY</t>
        </is>
      </c>
      <c r="B151" s="38" t="inlineStr">
        <is>
          <t>0.0_ALT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HTF_GATE_MIN_CONFIRMATIONS</t>
        </is>
      </c>
      <c r="B152" s="38" t="inlineStr">
        <is>
          <t>0.0</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HTF_GATE_MIN_CONFIRMATIONS</t>
        </is>
      </c>
      <c r="B153" s="38" t="inlineStr">
        <is>
          <t>0.0_ALT</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HTF_TREND_VETO_BYPASS_ENABLED</t>
        </is>
      </c>
      <c r="B154" s="38"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9" t="inlineStr">
        <is>
          <t>HTF_TREND_VETO_BYPASS_ENABLED</t>
        </is>
      </c>
      <c r="B155" s="70" t="b">
        <v>0</v>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HTF_TREND_VETO_BYPASS_REASONS</t>
        </is>
      </c>
      <c r="B156" s="38" t="inlineStr">
        <is>
          <t>0.0</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HTF_TREND_VETO_BYPASS_REASONS</t>
        </is>
      </c>
      <c r="B157" s="38" t="inlineStr">
        <is>
          <t>0.0_ALT</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YES</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LEADERBOARD_FILTER</t>
        </is>
      </c>
      <c r="B158" s="38" t="inlineStr">
        <is>
          <t>False</t>
        </is>
      </c>
      <c r="C158" s="38" t="n"/>
      <c r="D158" s="38" t="inlineStr">
        <is>
          <t>AUGMENT, ENTRY, EXIT, GLOBAL_CHECK, REDUCE,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LEADERBOARD_FILTER</t>
        </is>
      </c>
      <c r="B159" s="38" t="inlineStr">
        <is>
          <t>False_ALT</t>
        </is>
      </c>
      <c r="C159" s="38" t="n"/>
      <c r="D159" s="38" t="inlineStr">
        <is>
          <t>AUGMENT, ENTRY, EXIT, GLOBAL_CHECK, REDUCE,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9" t="inlineStr">
        <is>
          <t>LH_HL_FILTER_ENABLED</t>
        </is>
      </c>
      <c r="B160" s="40" t="inlineStr">
        <is>
          <t>False</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LH_HL_FILTER_ENABLED</t>
        </is>
      </c>
      <c r="B161" s="38" t="inlineStr">
        <is>
          <t>True</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9" t="inlineStr">
        <is>
          <t>LH_HL_FILTER_MODE</t>
        </is>
      </c>
      <c r="B162" s="40" t="inlineStr">
        <is>
          <t>STRICT_2BAR</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LH_HL_FILTER_MODE</t>
        </is>
      </c>
      <c r="B163" s="38" t="inlineStr">
        <is>
          <t>STRICT_2BAR_ALT</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LH_HL_FILTER_REQUIRE_BOTH</t>
        </is>
      </c>
      <c r="B164" s="40" t="inlineStr">
        <is>
          <t>False</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LH_HL_FILTER_REQUIRE_BOTH</t>
        </is>
      </c>
      <c r="B165" s="38" t="inlineStr">
        <is>
          <t>False_ALT</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9" t="inlineStr">
        <is>
          <t>LIVE_VEC_EMERGENCY_BRAKE_ENABLED</t>
        </is>
      </c>
      <c r="B166" s="40" t="inlineStr">
        <is>
          <t>False</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LIVE_VEC_EMERGENCY_BRAKE_ENABLED</t>
        </is>
      </c>
      <c r="B167" s="38" t="inlineStr">
        <is>
          <t>True</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LR_BAND_LADDER_STOCH_EXTREME</t>
        </is>
      </c>
      <c r="B168" s="40" t="inlineStr">
        <is>
          <t>30.0</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LR_BAND_LADDER_STOCH_EXTREME</t>
        </is>
      </c>
      <c r="B169" s="38" t="inlineStr">
        <is>
          <t>30.0_ALT</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LR_BAND_LADDER_TF_BOTTOM</t>
        </is>
      </c>
      <c r="B170" s="38" t="inlineStr">
        <is>
          <t>0</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YES</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LR_BAND_LADDER_TF_BOTTOM</t>
        </is>
      </c>
      <c r="B171" s="38" t="inlineStr">
        <is>
          <t>1</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LR_BAND_LADDER_TF_TOP</t>
        </is>
      </c>
      <c r="B172" s="38" t="inlineStr">
        <is>
          <t>0</t>
        </is>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LR_BAND_LADDER_TF_TOP</t>
        </is>
      </c>
      <c r="B173" s="38" t="inlineStr">
        <is>
          <t>1</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9" t="inlineStr">
        <is>
          <t>MANDATORY_REENTRY_WT_FILTER_MIN_TFS</t>
        </is>
      </c>
      <c r="B174" s="70" t="n">
        <v>0</v>
      </c>
      <c r="C174" s="38" t="n"/>
      <c r="D174" s="38" t="inlineStr">
        <is>
          <t>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MANDATORY_REENTRY_WT_FILTER_MIN_TFS</t>
        </is>
      </c>
      <c r="B175" s="38" t="inlineStr">
        <is>
          <t>3</t>
        </is>
      </c>
      <c r="C175" s="38" t="n"/>
      <c r="D175" s="38" t="inlineStr">
        <is>
          <t>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MANDATORY_REENTRY_WT_FILTER_MIN_TFS</t>
        </is>
      </c>
      <c r="B176" s="38" t="inlineStr">
        <is>
          <t>2</t>
        </is>
      </c>
      <c r="C176" s="38" t="n"/>
      <c r="D176" s="38" t="inlineStr">
        <is>
          <t>GLOBAL_CHECK,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MANDATORY_REENTRY_WT_FILTER_MIN_VELOCITY</t>
        </is>
      </c>
      <c r="B177" s="40" t="inlineStr">
        <is>
          <t>0.0</t>
        </is>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MANDATORY_REENTRY_WT_FILTER_MIN_VELOCITY</t>
        </is>
      </c>
      <c r="B178" s="38" t="inlineStr">
        <is>
          <t>0.0_ALT</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MANDATORY_REENTRY_WT_FILTER_REQUIRE_FLIP</t>
        </is>
      </c>
      <c r="B179" s="70" t="n">
        <v>0</v>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MANDATORY_REENTRY_WT_FILTER_REQUIRE_FLIP</t>
        </is>
      </c>
      <c r="B180" s="38" t="inlineStr">
        <is>
          <t>False_ALT</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9" t="inlineStr">
        <is>
          <t>MANDATORY_REENTRY_WT_FILTER_VELOCITY_RATIO</t>
        </is>
      </c>
      <c r="B181" s="70" t="n">
        <v>0</v>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MANDATORY_REENTRY_WT_FILTER_VELOCITY_RATIO</t>
        </is>
      </c>
      <c r="B182" s="38" t="inlineStr">
        <is>
          <t>0.90_ALT</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MARKET_QUALITY_SCORE_ENABLED</t>
        </is>
      </c>
      <c r="B183" s="38" t="inlineStr">
        <is>
          <t>False</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YES</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MARKET_QUALITY_SCORE_ENABLED</t>
        </is>
      </c>
      <c r="B184" s="38" t="inlineStr">
        <is>
          <t>True</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MI_TF_AGREE_MIN</t>
        </is>
      </c>
      <c r="B185" s="38" t="inlineStr">
        <is>
          <t>0.0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YES</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MI_TF_AGREE_MIN</t>
        </is>
      </c>
      <c r="B186" s="38" t="inlineStr">
        <is>
          <t>0.0_ALT</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MOVER_THRESHOLD</t>
        </is>
      </c>
      <c r="B187" s="70" t="n">
        <v>0</v>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MOVER_THRESHOLD</t>
        </is>
      </c>
      <c r="B188" s="38" t="inlineStr">
        <is>
          <t>6.25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MOVER_THRESHOLD</t>
        </is>
      </c>
      <c r="B189" s="38" t="inlineStr">
        <is>
          <t>3.75</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MOVER_THRESHOLD</t>
        </is>
      </c>
      <c r="B190" s="38" t="inlineStr">
        <is>
          <t>2.5</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MTF_FILTER_STRONG_BUY_QUICK_BYPASS</t>
        </is>
      </c>
      <c r="B191" s="38" t="inlineStr">
        <is>
          <t>0.0</t>
        </is>
      </c>
      <c r="C191" s="38" t="n"/>
      <c r="D191" s="38" t="inlineStr">
        <is>
          <t>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MTF_FILTER_STRONG_BUY_QUICK_BYPASS</t>
        </is>
      </c>
      <c r="B192" s="38" t="inlineStr">
        <is>
          <t>0.0_ALT</t>
        </is>
      </c>
      <c r="C192" s="38" t="n"/>
      <c r="D192" s="38" t="inlineStr">
        <is>
          <t>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MTF_GR_MIN_IND</t>
        </is>
      </c>
      <c r="B193" s="38" t="inlineStr">
        <is>
          <t>5</t>
        </is>
      </c>
      <c r="C193" s="38" t="n"/>
      <c r="D193" s="38" t="inlineStr">
        <is>
          <t>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MTF_GR_MIN_IND</t>
        </is>
      </c>
      <c r="B194" s="38" t="inlineStr">
        <is>
          <t>5_ALT</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9" t="inlineStr">
        <is>
          <t>MTS_BOTTOM_BONUS_THRESHOLD</t>
        </is>
      </c>
      <c r="B195" s="70" t="n">
        <v>0</v>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MTS_BOTTOM_BONUS_THRESHOLD</t>
        </is>
      </c>
      <c r="B196" s="38" t="inlineStr">
        <is>
          <t>31.25</t>
        </is>
      </c>
      <c r="C196" s="38" t="n"/>
      <c r="D196" s="38" t="inlineStr">
        <is>
          <t>ENTRY, 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MTS_BOTTOM_BONUS_THRESHOLD</t>
        </is>
      </c>
      <c r="B197" s="38" t="inlineStr">
        <is>
          <t>18.75</t>
        </is>
      </c>
      <c r="C197" s="38" t="n"/>
      <c r="D197" s="38" t="inlineStr">
        <is>
          <t>ENTRY, GLOBAL_CHECK,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MTS_BOTTOM_BONUS_THRESHOLD</t>
        </is>
      </c>
      <c r="B198" s="38" t="inlineStr">
        <is>
          <t>12.5</t>
        </is>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9" t="inlineStr">
        <is>
          <t>MTS_BOTTOM_STRONG_THRESHOLD</t>
        </is>
      </c>
      <c r="B199" s="70" t="n">
        <v>0</v>
      </c>
      <c r="C199" s="38" t="n"/>
      <c r="D199" s="38" t="inlineStr">
        <is>
          <t>ENTRY, 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MTS_BOTTOM_STRONG_THRESHOLD</t>
        </is>
      </c>
      <c r="B200" s="38" t="inlineStr">
        <is>
          <t>50</t>
        </is>
      </c>
      <c r="C200" s="38" t="n"/>
      <c r="D200" s="38" t="inlineStr">
        <is>
          <t>ENTRY, GLOBAL_CHECK,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MTS_BOTTOM_STRONG_THRESHOLD</t>
        </is>
      </c>
      <c r="B201" s="38" t="inlineStr">
        <is>
          <t>30</t>
        </is>
      </c>
      <c r="C201" s="38" t="n"/>
      <c r="D201" s="38" t="inlineStr">
        <is>
          <t>ENTRY, GLOBAL_CHECK, STOCKS_EXIT</t>
        </is>
      </c>
      <c r="E201" s="38" t="n"/>
      <c r="F201" s="26" t="n"/>
      <c r="G201" s="38">
        <f>IFERROR(VLOOKUP($A201&amp;"_"&amp;$B201,Results_Deltas!$A$2:$P$15000,5,FALSE),"")</f>
        <v/>
      </c>
      <c r="H201" s="38" t="inlineStr">
        <is>
          <t>Blanket (page end)</t>
        </is>
      </c>
      <c r="I201" s="26" t="n"/>
      <c r="J201" s="26" t="n"/>
      <c r="K201" s="26" t="n"/>
      <c r="L201" s="26" t="inlineStr">
        <is>
          <t>YES</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MTS_BOTTOM_STRONG_THRESHOLD</t>
        </is>
      </c>
      <c r="B202" s="38" t="inlineStr">
        <is>
          <t>20</t>
        </is>
      </c>
      <c r="C202" s="38" t="n"/>
      <c r="D202" s="38" t="inlineStr">
        <is>
          <t>ENTRY, GLOBAL_CHECK,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MTS_GATE_ENABLED</t>
        </is>
      </c>
      <c r="B203" s="38" t="inlineStr">
        <is>
          <t>False</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9" t="inlineStr">
        <is>
          <t>MTS_GATE_ENABLED</t>
        </is>
      </c>
      <c r="B204" s="70" t="b">
        <v>0</v>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9" t="inlineStr">
        <is>
          <t>NEWBORN_LOSS_KILL_GAIN_THRESHOLD_PCT</t>
        </is>
      </c>
      <c r="B205" s="40" t="inlineStr">
        <is>
          <t>0</t>
        </is>
      </c>
      <c r="C205" s="38" t="n"/>
      <c r="D205" s="38" t="inlineStr">
        <is>
          <t>AUGMENT, EXIT, GLOBAL_CHECK, REDUCE,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NEWBORN_LOSS_KILL_GAIN_THRESHOLD_PCT</t>
        </is>
      </c>
      <c r="B206" s="38" t="inlineStr">
        <is>
          <t>2.0</t>
        </is>
      </c>
      <c r="C206" s="38" t="n"/>
      <c r="D206" s="38" t="inlineStr">
        <is>
          <t>AUGMENT, EXIT, GLOBAL_CHECK, REDUCE, STOCKS_EXIT</t>
        </is>
      </c>
      <c r="E206" s="38" t="n"/>
      <c r="F206" s="26" t="n"/>
      <c r="G206" s="38">
        <f>IFERROR(VLOOKUP($A206&amp;"_"&amp;$B206,Results_Deltas!$A$2:$P$15000,5,FALSE),"")</f>
        <v/>
      </c>
      <c r="H206" s="38" t="inlineStr">
        <is>
          <t>Blanket (page end)</t>
        </is>
      </c>
      <c r="I206" s="26" t="n"/>
      <c r="J206" s="26" t="n"/>
      <c r="K206" s="26" t="n"/>
      <c r="L206" s="26" t="inlineStr">
        <is>
          <t>YES</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NEWBORN_LOSS_KILL_GAIN_THRESHOLD_PCT</t>
        </is>
      </c>
      <c r="B207" s="38" t="inlineStr">
        <is>
          <t>1.0</t>
        </is>
      </c>
      <c r="C207" s="38" t="n"/>
      <c r="D207" s="38" t="inlineStr">
        <is>
          <t>AUGMENT, EXIT, GLOBAL_CHECK, REDUCE, STOCKS_EXIT</t>
        </is>
      </c>
      <c r="E207" s="38" t="n"/>
      <c r="F207" s="26" t="n"/>
      <c r="G207" s="38">
        <f>IFERROR(VLOOKUP($A207&amp;"_"&amp;$B207,Results_Deltas!$A$2:$P$15000,5,FALSE),"")</f>
        <v/>
      </c>
      <c r="H207" s="38" t="inlineStr">
        <is>
          <t>Blanket (page end)</t>
        </is>
      </c>
      <c r="I207" s="26" t="n"/>
      <c r="J207" s="26" t="n"/>
      <c r="K207" s="26" t="n"/>
      <c r="L207" s="26" t="inlineStr">
        <is>
          <t>YES</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NEWBORN_LOSS_KILL_GAIN_THRESHOLD_PCT</t>
        </is>
      </c>
      <c r="B208" s="38" t="inlineStr">
        <is>
          <t>0.5</t>
        </is>
      </c>
      <c r="C208" s="38" t="n"/>
      <c r="D208" s="38" t="inlineStr">
        <is>
          <t>AUGMENT, EXIT, GLOBAL_CHECK, REDUCE,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NEWBORN_LOSS_KILL_REQUIRE_VEL_AGAINST</t>
        </is>
      </c>
      <c r="B209" s="38" t="inlineStr">
        <is>
          <t>0.0</t>
        </is>
      </c>
      <c r="C209" s="38" t="n"/>
      <c r="D209" s="38" t="inlineStr">
        <is>
          <t>AUGMENT, EXIT, GLOBAL_CHECK, REDUCE,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NEWBORN_LOSS_KILL_REQUIRE_VEL_AGAINST</t>
        </is>
      </c>
      <c r="B210" s="38" t="inlineStr">
        <is>
          <t>0.0_ALT</t>
        </is>
      </c>
      <c r="C210" s="38" t="n"/>
      <c r="D210" s="38" t="inlineStr">
        <is>
          <t>AUGMENT, EXIT, GLOBAL_CHECK, REDUCE,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NEW_POSITION_MAX_LOSS_THRESHOLD</t>
        </is>
      </c>
      <c r="B211" s="38" t="inlineStr">
        <is>
          <t>0</t>
        </is>
      </c>
      <c r="C211" s="38" t="n"/>
      <c r="D211" s="38" t="inlineStr">
        <is>
          <t>AUGMENT, EXIT, GLOBAL_CHECK, REDUCE,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NEW_POSITION_MAX_LOSS_THRESHOLD</t>
        </is>
      </c>
      <c r="B212" s="38" t="inlineStr">
        <is>
          <t>2.0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NEW_POSITION_MAX_LOSS_THRESHOLD</t>
        </is>
      </c>
      <c r="B213" s="38" t="inlineStr">
        <is>
          <t>1.0</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NEW_POSITION_MAX_LOSS_THRESHOLD</t>
        </is>
      </c>
      <c r="B214" s="38" t="inlineStr">
        <is>
          <t>0.5</t>
        </is>
      </c>
      <c r="C214" s="38" t="n"/>
      <c r="D214" s="38" t="inlineStr">
        <is>
          <t>AUGMENT, EXIT, GLOBAL_CHECK, REDUCE,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OI_CONFIRM_ENABLED</t>
        </is>
      </c>
      <c r="B215" s="38" t="inlineStr">
        <is>
          <t>False</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OI_CONFIRM_ENABLED</t>
        </is>
      </c>
      <c r="B216" s="70" t="b">
        <v>0</v>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OI_CONFIRM_MIN_CHANGE_PCT</t>
        </is>
      </c>
      <c r="B217" s="38" t="inlineStr">
        <is>
          <t>0</t>
        </is>
      </c>
      <c r="C217" s="38" t="n"/>
      <c r="D217" s="38" t="inlineStr">
        <is>
          <t>ENTRY, GLOBAL_CHECK,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OI_CONFIRM_MIN_CHANGE_PCT</t>
        </is>
      </c>
      <c r="B218" s="38" t="inlineStr">
        <is>
          <t>2.0</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YES</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OI_CONFIRM_MIN_CHANGE_PCT</t>
        </is>
      </c>
      <c r="B219" s="38" t="inlineStr">
        <is>
          <t>1.0</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OI_CONFIRM_MIN_CHANGE_PCT</t>
        </is>
      </c>
      <c r="B220" s="40" t="inlineStr">
        <is>
          <t>0.5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OI_CONFIRM_MIN_PRICE_PCT</t>
        </is>
      </c>
      <c r="B221" s="38" t="inlineStr">
        <is>
          <t>0</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OI_CONFIRM_MIN_PRICE_PCT</t>
        </is>
      </c>
      <c r="B222" s="38" t="inlineStr">
        <is>
          <t>2.0</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YES</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OI_CONFIRM_MIN_PRICE_PCT</t>
        </is>
      </c>
      <c r="B223" s="38" t="inlineStr">
        <is>
          <t>1.0</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OI_CONFIRM_MIN_PRICE_PCT</t>
        </is>
      </c>
      <c r="B224" s="38" t="inlineStr">
        <is>
          <t>0.5</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27" t="inlineStr">
        <is>
          <t>PEAK_GIVEBACK_DROP_TRIGGER_ENABLED</t>
        </is>
      </c>
      <c r="B225" s="27" t="inlineStr">
        <is>
          <t>False</t>
        </is>
      </c>
      <c r="C225" s="26" t="n"/>
      <c r="D225" s="26" t="n"/>
      <c r="E225" s="26" t="n"/>
      <c r="F225" s="26" t="n"/>
      <c r="G225" s="26">
        <f>IFERROR(VLOOKUP($A225&amp;"_"&amp;$B225,Results_Deltas!$A$2:$P$15000,5,FALSE),"")</f>
        <v/>
      </c>
      <c r="H225" s="26">
        <f>IFERROR(VLOOKUP($A226,Results_30d_Deltas!$A$2:$H$5000,7,FALSE)-E3,"")</f>
        <v/>
      </c>
      <c r="I225" s="26">
        <f>IFERROR(VLOOKUP($A226,Results_30d_Deltas!$A$2:$H$5000,6,FALSE),"")</f>
        <v/>
      </c>
      <c r="J225" s="26" t="n"/>
      <c r="K225" s="26" t="n"/>
      <c r="L225" s="26" t="inlineStr">
        <is>
          <t>YES</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3" t="n"/>
      <c r="FT225" s="33"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6" t="n"/>
      <c r="HT225" s="36" t="n"/>
      <c r="HU225" s="36" t="n"/>
      <c r="HV225" s="36" t="n"/>
      <c r="HW225" s="36" t="n"/>
      <c r="HX225" s="33" t="n"/>
      <c r="HY225" s="33" t="n"/>
      <c r="HZ225" s="33" t="n"/>
      <c r="IA225" s="33" t="n"/>
      <c r="IB225" s="33" t="n"/>
      <c r="IC225" s="33" t="n"/>
      <c r="ID225" s="33" t="n"/>
      <c r="IE225" s="33" t="n"/>
      <c r="IF225" s="33" t="n"/>
      <c r="IG225" s="33" t="n"/>
      <c r="IH225" s="33" t="n"/>
      <c r="II225" s="33" t="n"/>
      <c r="IJ225" s="26" t="n"/>
      <c r="IK225" s="26" t="inlineStr">
        <is>
          <t>ez_manage.py:5168 top()</t>
        </is>
      </c>
      <c r="IL225" s="26" t="inlineStr">
        <is>
          <t>v12_quick_engine.py:2682 x3</t>
        </is>
      </c>
      <c r="IM225" s="26" t="n"/>
    </row>
    <row r="226">
      <c r="A226" s="0" t="inlineStr">
        <is>
          <t>BB_PROFIT_TAKE_TF</t>
        </is>
      </c>
      <c r="B226" s="0" t="inlineStr">
        <is>
          <t>OFF</t>
        </is>
      </c>
      <c r="D226" s="0" t="inlineStr">
        <is>
          <t>PROFIT_BB</t>
        </is>
      </c>
      <c r="G226" s="0">
        <f>IFERROR(VLOOKUP($A226&amp;"_"&amp;$B226,Results_Deltas!$A$2:$P$15000,5,FALSE),"")</f>
        <v/>
      </c>
      <c r="H226" s="0">
        <f>IFERROR(VLOOKUP($A226,Results_30d_Deltas!$A$2:$H$5000,7,FALSE)-E3,"")</f>
        <v/>
      </c>
      <c r="I226" s="0">
        <f>IFERROR(VLOOKUP($A226,Results_30d_Deltas!$A$2:$H$5000,6,FALSE),"")</f>
        <v/>
      </c>
      <c r="L226" s="0" t="inlineStr">
        <is>
          <t>YES</t>
        </is>
      </c>
    </row>
    <row r="227">
      <c r="A227" s="0" t="inlineStr">
        <is>
          <t>BB_PROFIT_TAKE_TF</t>
        </is>
      </c>
      <c r="B227" s="0" t="inlineStr">
        <is>
          <t>15m</t>
        </is>
      </c>
      <c r="D227" s="0" t="inlineStr">
        <is>
          <t>PROFIT_BB</t>
        </is>
      </c>
      <c r="G227" s="0">
        <f>IFERROR(VLOOKUP($A227&amp;"_"&amp;$B227,Results_Deltas!$A$2:$P$15000,5,FALSE),"")</f>
        <v/>
      </c>
      <c r="H227" s="0">
        <f>IFERROR(VLOOKUP($A227,Results_30d_Deltas!$A$2:$H$5000,7,FALSE)-E3,"")</f>
        <v/>
      </c>
      <c r="I227" s="0">
        <f>IFERROR(VLOOKUP($A227,Results_30d_Deltas!$A$2:$H$5000,6,FALSE),"")</f>
        <v/>
      </c>
      <c r="L227" s="0" t="inlineStr">
        <is>
          <t>NO</t>
        </is>
      </c>
    </row>
    <row r="228">
      <c r="A228" s="0" t="inlineStr">
        <is>
          <t>BB_PROFIT_TAKE_TF</t>
        </is>
      </c>
      <c r="B228" s="0" t="inlineStr">
        <is>
          <t>1h</t>
        </is>
      </c>
      <c r="D228" s="0" t="inlineStr">
        <is>
          <t>PROFIT_BB</t>
        </is>
      </c>
      <c r="G228" s="0">
        <f>IFERROR(VLOOKUP($A228&amp;"_"&amp;$B228,Results_Deltas!$A$2:$P$15000,5,FALSE),"")</f>
        <v/>
      </c>
      <c r="H228" s="0">
        <f>IFERROR(VLOOKUP($A228,Results_30d_Deltas!$A$2:$H$5000,7,FALSE)-E3,"")</f>
        <v/>
      </c>
      <c r="I228" s="0">
        <f>IFERROR(VLOOKUP($A228,Results_30d_Deltas!$A$2:$H$5000,6,FALSE),"")</f>
        <v/>
      </c>
      <c r="L228" s="0" t="inlineStr">
        <is>
          <t>NO</t>
        </is>
      </c>
    </row>
    <row r="229">
      <c r="A229" s="0" t="inlineStr">
        <is>
          <t>BB_PROFIT_TAKE_TF</t>
        </is>
      </c>
      <c r="B229" s="0" t="inlineStr">
        <is>
          <t>4h</t>
        </is>
      </c>
      <c r="D229" s="0" t="inlineStr">
        <is>
          <t>PROFIT_BB</t>
        </is>
      </c>
      <c r="G229" s="0">
        <f>IFERROR(VLOOKUP($A229&amp;"_"&amp;$B229,Results_Deltas!$A$2:$P$15000,5,FALSE),"")</f>
        <v/>
      </c>
      <c r="H229" s="0">
        <f>IFERROR(VLOOKUP($A229,Results_30d_Deltas!$A$2:$H$5000,7,FALSE)-E3,"")</f>
        <v/>
      </c>
      <c r="I229" s="0">
        <f>IFERROR(VLOOKUP($A229,Results_30d_Deltas!$A$2:$H$5000,6,FALSE),"")</f>
        <v/>
      </c>
      <c r="L229" s="0" t="inlineStr">
        <is>
          <t>NO</t>
        </is>
      </c>
    </row>
    <row r="230">
      <c r="A230" s="0" t="inlineStr">
        <is>
          <t>BB_PROFIT_TAKE_TF</t>
        </is>
      </c>
      <c r="B230" s="0" t="inlineStr">
        <is>
          <t>D</t>
        </is>
      </c>
      <c r="D230" s="0" t="inlineStr">
        <is>
          <t>PROFIT_BB</t>
        </is>
      </c>
      <c r="G230" s="0">
        <f>IFERROR(VLOOKUP($A230&amp;"_"&amp;$B230,Results_Deltas!$A$2:$P$15000,5,FALSE),"")</f>
        <v/>
      </c>
      <c r="H230" s="0">
        <f>IFERROR(VLOOKUP($A230,Results_30d_Deltas!$A$2:$H$5000,7,FALSE)-E3,"")</f>
        <v/>
      </c>
      <c r="I230" s="0">
        <f>IFERROR(VLOOKUP($A230,Results_30d_Deltas!$A$2:$H$5000,6,FALSE),"")</f>
        <v/>
      </c>
      <c r="L230" s="0" t="inlineStr">
        <is>
          <t>NO</t>
        </is>
      </c>
    </row>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QUICK_REDUCE_TECHNICAL_ONLY</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4" t="n"/>
      <c r="BL3" s="34" t="n"/>
      <c r="BM3" s="34" t="n"/>
      <c r="BN3" s="34" t="n"/>
      <c r="BO3" s="34"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4" t="n"/>
      <c r="FO3" s="34" t="n"/>
      <c r="FP3" s="34" t="n"/>
      <c r="FQ3" s="34" t="n"/>
      <c r="FR3" s="34"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ez_manage.py:5218 top()</t>
        </is>
      </c>
      <c r="IL3" s="26" t="inlineStr">
        <is>
          <t>v12_quick_engine.py:2747 x2</t>
        </is>
      </c>
      <c r="IM3" s="26" t="n"/>
    </row>
    <row r="4" ht="10.5" customHeight="1" s="67">
      <c r="A4" s="26" t="inlineStr">
        <is>
          <t>QUICK_REDUCE_TECHNICAL_ONLY</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4" t="n"/>
      <c r="BL4" s="34" t="n"/>
      <c r="BM4" s="34" t="n"/>
      <c r="BN4" s="34" t="n"/>
      <c r="BO4" s="34"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4" t="n"/>
      <c r="FO4" s="34" t="n"/>
      <c r="FP4" s="34" t="n"/>
      <c r="FQ4" s="34" t="n"/>
      <c r="FR4" s="34"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ez_manage.py:5218 top()</t>
        </is>
      </c>
      <c r="IL4" s="26" t="inlineStr">
        <is>
          <t>v12_quick_engine.py:2747 x2</t>
        </is>
      </c>
      <c r="IM4" s="26" t="n"/>
    </row>
    <row r="5" ht="10.5" customHeight="1" s="67">
      <c r="A5" s="26" t="inlineStr">
        <is>
          <t>QUICK_REDUCE_TECHNICAL_ONLY</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4" t="n"/>
      <c r="BL5" s="34" t="n"/>
      <c r="BM5" s="34" t="n"/>
      <c r="BN5" s="34" t="n"/>
      <c r="BO5" s="34"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4" t="n"/>
      <c r="FO5" s="34" t="n"/>
      <c r="FP5" s="34" t="n"/>
      <c r="FQ5" s="34" t="n"/>
      <c r="FR5" s="34"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ez_manage.py:5218 top()</t>
        </is>
      </c>
      <c r="IL5" s="26" t="inlineStr">
        <is>
          <t>v12_quick_engine.py:2747 x2</t>
        </is>
      </c>
      <c r="IM5" s="26" t="n"/>
    </row>
    <row r="6" ht="10.5" customHeight="1" s="67">
      <c r="A6" s="26" t="inlineStr">
        <is>
          <t>QUICK_REDUCE_TECHNICAL_ONLY</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4" t="n"/>
      <c r="BL6" s="34" t="n"/>
      <c r="BM6" s="34" t="n"/>
      <c r="BN6" s="34" t="n"/>
      <c r="BO6" s="34"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4" t="n"/>
      <c r="FO6" s="34" t="n"/>
      <c r="FP6" s="34" t="n"/>
      <c r="FQ6" s="34" t="n"/>
      <c r="FR6" s="34"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ez_manage.py:5218 top()</t>
        </is>
      </c>
      <c r="IL6" s="26" t="inlineStr">
        <is>
          <t>v12_quick_engine.py:2747 x2</t>
        </is>
      </c>
      <c r="IM6" s="26" t="n"/>
    </row>
    <row r="7" ht="10.5" customHeight="1" s="67">
      <c r="A7" s="26" t="inlineStr">
        <is>
          <t>ALL_TF_AGAINST_CLOSE_MIN_TFS</t>
        </is>
      </c>
      <c r="B7" s="26" t="inlineStr">
        <is>
          <t>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ez_manage.py:2932 top()</t>
        </is>
      </c>
      <c r="IL7" s="26" t="inlineStr">
        <is>
          <t>v12_quick_engine.py:181 x11</t>
        </is>
      </c>
      <c r="IM7" s="26" t="n"/>
    </row>
    <row r="8" ht="10.5" customHeight="1" s="67">
      <c r="A8" s="26" t="inlineStr">
        <is>
          <t>ALL_TF_AGAINST_CLOSE_MIN_TFS</t>
        </is>
      </c>
      <c r="B8" s="26" t="inlineStr">
        <is>
          <t>0.5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ez_manage.py:2932 top()</t>
        </is>
      </c>
      <c r="IL8" s="26" t="inlineStr">
        <is>
          <t>v12_quick_engine.py:181 x11</t>
        </is>
      </c>
      <c r="IM8" s="26" t="n"/>
    </row>
    <row r="9" ht="10.5" customHeight="1" s="67">
      <c r="A9" s="26" t="inlineStr">
        <is>
          <t>ALL_TF_AGAINST_CLOSE_MIN_TFS</t>
        </is>
      </c>
      <c r="B9" s="26" t="inlineStr">
        <is>
          <t>1.0</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ez_manage.py:2932 top()</t>
        </is>
      </c>
      <c r="IL9" s="26" t="inlineStr">
        <is>
          <t>v12_quick_engine.py:181 x11</t>
        </is>
      </c>
      <c r="IM9" s="26" t="n"/>
    </row>
    <row r="10" ht="10.5" customHeight="1" s="67">
      <c r="A10" s="26" t="inlineStr">
        <is>
          <t>ALL_TF_AGAINST_CLOSE_MIN_TFS</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ez_manage.py:2932 top()</t>
        </is>
      </c>
      <c r="IL10" s="26" t="inlineStr">
        <is>
          <t>v12_quick_engine.py:181 x11</t>
        </is>
      </c>
      <c r="IM10" s="26" t="n"/>
    </row>
    <row r="11" ht="10.5" customHeight="1" s="67">
      <c r="A11" s="26" t="inlineStr">
        <is>
          <t>SATOSHIT_EXIT_LONG_RSI_MIN_TRADIER</t>
        </is>
      </c>
      <c r="B11" s="26" t="inlineStr">
        <is>
          <t>27.5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ez_manage.py:5452 top()</t>
        </is>
      </c>
      <c r="IL11" s="26" t="inlineStr">
        <is>
          <t>v12_quick_engine.py:3061 x7</t>
        </is>
      </c>
      <c r="IM11" s="26" t="n"/>
    </row>
    <row r="12" ht="10.5" customHeight="1" s="67">
      <c r="A12" s="26" t="inlineStr">
        <is>
          <t>SATOSHIT_EXIT_LONG_RSI_MIN_TRADIER</t>
        </is>
      </c>
      <c r="B12" s="26" t="inlineStr">
        <is>
          <t>41.25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ez_manage.py:5452 top()</t>
        </is>
      </c>
      <c r="IL12" s="26" t="inlineStr">
        <is>
          <t>v12_quick_engine.py:3061 x7</t>
        </is>
      </c>
      <c r="IM12" s="26" t="n"/>
    </row>
    <row r="13" ht="10.5" customHeight="1" s="67">
      <c r="A13" s="26" t="inlineStr">
        <is>
          <t>SATOSHIT_EXIT_LONG_RSI_MIN_TRADIER</t>
        </is>
      </c>
      <c r="B13" s="26" t="inlineStr">
        <is>
          <t>55.0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ez_manage.py:5452 top()</t>
        </is>
      </c>
      <c r="IL13" s="26" t="inlineStr">
        <is>
          <t>v12_quick_engine.py:3061 x7</t>
        </is>
      </c>
      <c r="IM13" s="26" t="n"/>
    </row>
    <row r="14" ht="10.5" customHeight="1" s="67">
      <c r="A14" s="26" t="inlineStr">
        <is>
          <t>SATOSHIT_EXIT_LONG_RSI_MIN_TRADIER</t>
        </is>
      </c>
      <c r="B14" s="26" t="inlineStr">
        <is>
          <t>68.75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ez_manage.py:5452 top()</t>
        </is>
      </c>
      <c r="IL14" s="26" t="inlineStr">
        <is>
          <t>v12_quick_engine.py:3061 x7</t>
        </is>
      </c>
      <c r="IM14" s="26" t="n"/>
    </row>
    <row r="15" ht="10.5" customHeight="1" s="67">
      <c r="A15" s="26" t="inlineStr">
        <is>
          <t>SATOSHIT_EXIT_LONG_RSI_MIN_TRADIER</t>
        </is>
      </c>
      <c r="B15" s="26" t="inlineStr">
        <is>
          <t>82.5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ez_manage.py:5452 top()</t>
        </is>
      </c>
      <c r="IL15" s="26" t="inlineStr">
        <is>
          <t>v12_quick_engine.py:3061 x7</t>
        </is>
      </c>
      <c r="IM15" s="26" t="n"/>
    </row>
    <row r="16" ht="10.5" customHeight="1" s="67">
      <c r="A16" s="26" t="inlineStr">
        <is>
          <t>DC_HOPELESS_EXIT_ENABLED</t>
        </is>
      </c>
      <c r="B16" s="26" t="inlineStr">
        <is>
          <t>False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ez_manage.py:4572 top()</t>
        </is>
      </c>
      <c r="IL16" s="26" t="inlineStr">
        <is>
          <t>v12_quick_engine.py:541 x9</t>
        </is>
      </c>
      <c r="IM16" s="26" t="n"/>
    </row>
    <row r="17" ht="10.5" customHeight="1" s="67">
      <c r="A17" s="27" t="inlineStr">
        <is>
          <t>DC_HOPELESS_EXIT_ENABLED</t>
        </is>
      </c>
      <c r="B17" s="27" t="inlineStr">
        <is>
          <t>True</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ez_manage.py:4572 top()</t>
        </is>
      </c>
      <c r="IL17" s="26" t="inlineStr">
        <is>
          <t>v12_quick_engine.py:541 x9</t>
        </is>
      </c>
      <c r="IM17" s="26" t="n"/>
    </row>
    <row r="18" ht="10.5" customHeight="1" s="67">
      <c r="A18" s="26" t="inlineStr">
        <is>
          <t>WT_PERCENTILE_EXIT_ENABLED</t>
        </is>
      </c>
      <c r="B18" s="26" t="inlineStr">
        <is>
          <t>False</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ez_manage.py:5927 top()</t>
        </is>
      </c>
      <c r="IL18" s="26" t="inlineStr">
        <is>
          <t>v12_quick_engine.py:3767 x3</t>
        </is>
      </c>
      <c r="IM18" s="26" t="n"/>
    </row>
    <row r="19" ht="10.5" customHeight="1" s="67">
      <c r="A19" s="27" t="inlineStr">
        <is>
          <t>WT_PERCENTILE_EXIT_ENABLED</t>
        </is>
      </c>
      <c r="B19" s="27" t="inlineStr">
        <is>
          <t>True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ez_manage.py:5927 top()</t>
        </is>
      </c>
      <c r="IL19" s="26" t="inlineStr">
        <is>
          <t>v12_quick_engine.py:3767 x3</t>
        </is>
      </c>
      <c r="IM19" s="26" t="n"/>
    </row>
    <row r="20" ht="10.5" customHeight="1" s="67">
      <c r="A20" s="26" t="inlineStr">
        <is>
          <t>ALL_TF_AGAINST_CLOSE_COOLDOWN_SEC</t>
        </is>
      </c>
      <c r="B20" s="26" t="inlineStr">
        <is>
          <t>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ez_manage.py:4324 top()</t>
        </is>
      </c>
      <c r="IL20" s="26" t="inlineStr">
        <is>
          <t>v12_quick_engine.py:168 x9</t>
        </is>
      </c>
      <c r="IM20" s="26" t="n"/>
    </row>
    <row r="21" ht="10.5" customHeight="1" s="67">
      <c r="A21" s="26" t="inlineStr">
        <is>
          <t>ALL_TF_AGAINST_CLOSE_COOLDOWN_SEC</t>
        </is>
      </c>
      <c r="B21" s="26" t="inlineStr">
        <is>
          <t>0.5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ez_manage.py:4324 top()</t>
        </is>
      </c>
      <c r="IL21" s="26" t="inlineStr">
        <is>
          <t>v12_quick_engine.py:168 x9</t>
        </is>
      </c>
      <c r="IM21" s="26" t="n"/>
    </row>
    <row r="22" ht="10.5" customHeight="1" s="67">
      <c r="A22" s="26" t="inlineStr">
        <is>
          <t>ALL_TF_AGAINST_CLOSE_COOLDOWN_SEC</t>
        </is>
      </c>
      <c r="B22" s="26" t="inlineStr">
        <is>
          <t>1.0</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ez_manage.py:4324 top()</t>
        </is>
      </c>
      <c r="IL22" s="26" t="inlineStr">
        <is>
          <t>v12_quick_engine.py:168 x9</t>
        </is>
      </c>
      <c r="IM22" s="26" t="n"/>
    </row>
    <row r="23" ht="10.5" customHeight="1" s="67">
      <c r="A23" s="26" t="inlineStr">
        <is>
          <t>ALL_TF_AGAINST_CLOSE_COOLDOWN_SEC</t>
        </is>
      </c>
      <c r="B23" s="26" t="inlineStr">
        <is>
          <t>2.0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ez_manage.py:4324 top()</t>
        </is>
      </c>
      <c r="IL23" s="26" t="inlineStr">
        <is>
          <t>v12_quick_engine.py:168 x9</t>
        </is>
      </c>
      <c r="IM23" s="26" t="n"/>
    </row>
    <row r="24" ht="10.5" customHeight="1" s="67">
      <c r="A24" s="27" t="inlineStr">
        <is>
          <t>ATR_TRAIL_SWEEP_ENABLED</t>
        </is>
      </c>
      <c r="B24" s="27" t="inlineStr">
        <is>
          <t>False</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ez_manage.py:5955 top()</t>
        </is>
      </c>
      <c r="IL24" s="26" t="inlineStr">
        <is>
          <t>v12_quick_engine.py:215 x7</t>
        </is>
      </c>
      <c r="IM24" s="26" t="n"/>
    </row>
    <row r="25" ht="10.5" customHeight="1" s="67">
      <c r="A25" s="26" t="inlineStr">
        <is>
          <t>ATR_TRAIL_SWEEP_ENABLED</t>
        </is>
      </c>
      <c r="B25" s="26" t="inlineStr">
        <is>
          <t>True</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ez_manage.py:5955 top()</t>
        </is>
      </c>
      <c r="IL25" s="26" t="inlineStr">
        <is>
          <t>v12_quick_engine.py:215 x7</t>
        </is>
      </c>
      <c r="IM25" s="26" t="n"/>
    </row>
    <row r="26" ht="10.5" customHeight="1" s="67">
      <c r="A26" s="27" t="inlineStr">
        <is>
          <t>BAND_ARROW_SLOPE_DEADBAND</t>
        </is>
      </c>
      <c r="B26" s="27"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ez_manage.py:2954 top()</t>
        </is>
      </c>
      <c r="IL26" s="26" t="inlineStr">
        <is>
          <t>v12_quick_engine.py:263 x12</t>
        </is>
      </c>
      <c r="IM26" s="26" t="n"/>
    </row>
    <row r="27" ht="10.5" customHeight="1" s="67">
      <c r="A27" s="26" t="inlineStr">
        <is>
          <t>BAND_ARROW_SLOPE_DEADBAND</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ez_manage.py:2954 top()</t>
        </is>
      </c>
      <c r="IL27" s="26" t="inlineStr">
        <is>
          <t>v12_quick_engine.py:263 x12</t>
        </is>
      </c>
      <c r="IM27" s="26" t="n"/>
    </row>
    <row r="28" ht="10.5" customHeight="1" s="67">
      <c r="A28" s="26" t="inlineStr">
        <is>
          <t>BAND_ARROW_SLOPE_DEADBAND</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ez_manage.py:2954 top()</t>
        </is>
      </c>
      <c r="IL28" s="26" t="inlineStr">
        <is>
          <t>v12_quick_engine.py:263 x12</t>
        </is>
      </c>
      <c r="IM28" s="26" t="n"/>
    </row>
    <row r="29" ht="10.5" customHeight="1" s="67">
      <c r="A29" s="26" t="inlineStr">
        <is>
          <t>BAND_ARROW_SLOPE_DEADBAND</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ez_manage.py:2954 top()</t>
        </is>
      </c>
      <c r="IL29" s="26" t="inlineStr">
        <is>
          <t>v12_quick_engine.py:263 x12</t>
        </is>
      </c>
      <c r="IM29" s="26" t="n"/>
    </row>
    <row r="30" ht="10.5" customHeight="1" s="67">
      <c r="A30" s="27" t="inlineStr">
        <is>
          <t>BREAKEVEN_DC_FIELD_MODE</t>
        </is>
      </c>
      <c r="B30" s="27" t="inlineStr">
        <is>
          <t>DC4</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4" t="n"/>
      <c r="AM30" s="34" t="n"/>
      <c r="AN30" s="34" t="n"/>
      <c r="AO30" s="34" t="n"/>
      <c r="AP30" s="34"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ez_manage.py:4394 top()</t>
        </is>
      </c>
      <c r="IL30" s="26" t="inlineStr">
        <is>
          <t>v12_quick_engine.py:333 x13</t>
        </is>
      </c>
      <c r="IM30" s="26" t="n"/>
    </row>
    <row r="31" ht="10.5" customHeight="1" s="67">
      <c r="A31" s="26" t="inlineStr">
        <is>
          <t>DC_HOPELESS_EXIT_MIN_AGE_S</t>
        </is>
      </c>
      <c r="B31" s="26" t="inlineStr">
        <is>
          <t>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ez_manage.py:4573 top()</t>
        </is>
      </c>
      <c r="IL31" s="26" t="inlineStr">
        <is>
          <t>v12_quick_engine.py:547 x9</t>
        </is>
      </c>
      <c r="IM31" s="26" t="n"/>
    </row>
    <row r="32" ht="10.5" customHeight="1" s="67">
      <c r="A32" s="26" t="inlineStr">
        <is>
          <t>DC_HOPELESS_EXIT_MIN_AGE_S</t>
        </is>
      </c>
      <c r="B32" s="26" t="inlineStr">
        <is>
          <t>0.5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ez_manage.py:4573 top()</t>
        </is>
      </c>
      <c r="IL32" s="26" t="inlineStr">
        <is>
          <t>v12_quick_engine.py:547 x9</t>
        </is>
      </c>
      <c r="IM32" s="26" t="n"/>
    </row>
    <row r="33" ht="10.5" customHeight="1" s="67">
      <c r="A33" s="26" t="inlineStr">
        <is>
          <t>DC_HOPELESS_EXIT_MIN_AGE_S</t>
        </is>
      </c>
      <c r="B33" s="26" t="inlineStr">
        <is>
          <t>1.0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ez_manage.py:4573 top()</t>
        </is>
      </c>
      <c r="IL33" s="26" t="inlineStr">
        <is>
          <t>v12_quick_engine.py:547 x9</t>
        </is>
      </c>
      <c r="IM33" s="26" t="n"/>
    </row>
    <row r="34" ht="10.5" customHeight="1" s="67">
      <c r="A34" s="26" t="inlineStr">
        <is>
          <t>DC_HOPELESS_EXIT_MIN_AGE_S</t>
        </is>
      </c>
      <c r="B34" s="26" t="inlineStr">
        <is>
          <t>2.0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ez_manage.py:4573 top()</t>
        </is>
      </c>
      <c r="IL34" s="26" t="inlineStr">
        <is>
          <t>v12_quick_engine.py:547 x9</t>
        </is>
      </c>
      <c r="IM34" s="26" t="n"/>
    </row>
    <row r="35" ht="10.5" customHeight="1" s="67">
      <c r="A35" s="27" t="inlineStr">
        <is>
          <t>DYN_STRUCT_TRAIL_ENABLED</t>
        </is>
      </c>
      <c r="B35" s="27" t="inlineStr">
        <is>
          <t>False</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ez_manage.py:5979 top()</t>
        </is>
      </c>
      <c r="IL35" s="26" t="inlineStr">
        <is>
          <t>v12_quick_engine.py:865 x8</t>
        </is>
      </c>
      <c r="IM35" s="26" t="n"/>
    </row>
    <row r="36" ht="10.5" customHeight="1" s="67">
      <c r="A36" s="26" t="inlineStr">
        <is>
          <t>DYN_STRUCT_TRAIL_ENABLED</t>
        </is>
      </c>
      <c r="B36" s="26" t="inlineStr">
        <is>
          <t>True</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ez_manage.py:5979 top()</t>
        </is>
      </c>
      <c r="IL36" s="26" t="inlineStr">
        <is>
          <t>v12_quick_engine.py:865 x8</t>
        </is>
      </c>
      <c r="IM36" s="26" t="n"/>
    </row>
    <row r="37" ht="10.5" customHeight="1" s="67">
      <c r="A37" s="26" t="inlineStr">
        <is>
          <t>HLR_TOP_EXIT_ENABLED</t>
        </is>
      </c>
      <c r="B37" s="26" t="inlineStr">
        <is>
          <t>False</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ez_manage.py:4858 top()</t>
        </is>
      </c>
      <c r="IL37" s="26" t="inlineStr">
        <is>
          <t>v12_quick_engine.py:2031 x5</t>
        </is>
      </c>
      <c r="IM37" s="26" t="n"/>
    </row>
    <row r="38" ht="10.5" customHeight="1" s="67">
      <c r="A38" s="27" t="inlineStr">
        <is>
          <t>HLR_TOP_EXIT_ENABLED</t>
        </is>
      </c>
      <c r="B38" s="27" t="inlineStr">
        <is>
          <t>True</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ez_manage.py:4858 top()</t>
        </is>
      </c>
      <c r="IL38" s="26" t="inlineStr">
        <is>
          <t>v12_quick_engine.py:2031 x5</t>
        </is>
      </c>
      <c r="IM38" s="26" t="n"/>
    </row>
    <row r="39" ht="10.5" customHeight="1" s="67">
      <c r="A39" s="26" t="inlineStr">
        <is>
          <t>HTF_AGAINST_FORCE_CLOSE_CONFIRM_4H</t>
        </is>
      </c>
      <c r="B39" s="26" t="inlineStr">
        <is>
          <t>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ez_manage.py:4868 top()</t>
        </is>
      </c>
      <c r="IL39" s="26" t="inlineStr">
        <is>
          <t>v12_quick_engine.py:2039 x7</t>
        </is>
      </c>
      <c r="IM39" s="26" t="n"/>
    </row>
    <row r="40" ht="10.5" customHeight="1" s="67">
      <c r="A40" s="26" t="inlineStr">
        <is>
          <t>HTF_AGAINST_FORCE_CLOSE_CONFIRM_4H</t>
        </is>
      </c>
      <c r="B40" s="26" t="inlineStr">
        <is>
          <t>0.5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ez_manage.py:4868 top()</t>
        </is>
      </c>
      <c r="IL40" s="26" t="inlineStr">
        <is>
          <t>v12_quick_engine.py:2039 x7</t>
        </is>
      </c>
      <c r="IM40" s="26" t="n"/>
    </row>
    <row r="41" ht="10.5" customHeight="1" s="67">
      <c r="A41" s="26" t="inlineStr">
        <is>
          <t>HTF_AGAINST_FORCE_CLOSE_CONFIRM_4H</t>
        </is>
      </c>
      <c r="B41" s="26" t="inlineStr">
        <is>
          <t>1.0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ez_manage.py:4868 top()</t>
        </is>
      </c>
      <c r="IL41" s="26" t="inlineStr">
        <is>
          <t>v12_quick_engine.py:2039 x7</t>
        </is>
      </c>
      <c r="IM41" s="26" t="n"/>
    </row>
    <row r="42" ht="10.5" customHeight="1" s="67">
      <c r="A42" s="26" t="inlineStr">
        <is>
          <t>HTF_AGAINST_FORCE_CLOSE_CONFIRM_4H</t>
        </is>
      </c>
      <c r="B42" s="26" t="inlineStr">
        <is>
          <t>2.0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ez_manage.py:4868 top()</t>
        </is>
      </c>
      <c r="IL42" s="26" t="inlineStr">
        <is>
          <t>v12_quick_engine.py:2039 x7</t>
        </is>
      </c>
      <c r="IM42" s="26" t="n"/>
    </row>
    <row r="43" ht="10.5" customHeight="1" s="67">
      <c r="A43" s="26" t="inlineStr">
        <is>
          <t>HTF_AGAINST_FORCE_CLOSE_ENABLED</t>
        </is>
      </c>
      <c r="B43" s="26"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4" t="n"/>
      <c r="EN43" s="34" t="n"/>
      <c r="EO43" s="34" t="n"/>
      <c r="EP43" s="34" t="n"/>
      <c r="EQ43" s="34"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ez_manage.py:4869 top()</t>
        </is>
      </c>
      <c r="IL43" s="26" t="inlineStr">
        <is>
          <t>v12_quick_engine.py:2040 x3</t>
        </is>
      </c>
      <c r="IM43" s="26" t="n"/>
    </row>
    <row r="44" ht="10.5" customHeight="1" s="67">
      <c r="A44" s="27" t="inlineStr">
        <is>
          <t>HTF_AGAINST_FORCE_CLOSE_ENABLED</t>
        </is>
      </c>
      <c r="B44" s="27"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4" t="n"/>
      <c r="EN44" s="34" t="n"/>
      <c r="EO44" s="34" t="n"/>
      <c r="EP44" s="34" t="n"/>
      <c r="EQ44" s="34"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ez_manage.py:4869 top()</t>
        </is>
      </c>
      <c r="IL44" s="26" t="inlineStr">
        <is>
          <t>v12_quick_engine.py:2040 x3</t>
        </is>
      </c>
      <c r="IM44" s="26" t="n"/>
    </row>
    <row r="45" ht="10.5" customHeight="1" s="67">
      <c r="A45" s="26" t="inlineStr">
        <is>
          <t>HTF_EXIT_VETO_ENABLED</t>
        </is>
      </c>
      <c r="B45" s="26" t="inlineStr">
        <is>
          <t>False</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4" t="n"/>
      <c r="EN45" s="34" t="n"/>
      <c r="EO45" s="34" t="n"/>
      <c r="EP45" s="34" t="n"/>
      <c r="EQ45" s="34"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ez_manage.py:4873 top()</t>
        </is>
      </c>
      <c r="IL45" s="26" t="inlineStr">
        <is>
          <t>v12_quick_engine.py:2049 x2</t>
        </is>
      </c>
      <c r="IM45" s="26" t="n"/>
    </row>
    <row r="46" ht="10.5" customHeight="1" s="67">
      <c r="A46" s="27" t="inlineStr">
        <is>
          <t>HTF_EXIT_VETO_ENABLED</t>
        </is>
      </c>
      <c r="B46" s="27" t="inlineStr">
        <is>
          <t>True</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YES</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4" t="n"/>
      <c r="EN46" s="34" t="n"/>
      <c r="EO46" s="34" t="n"/>
      <c r="EP46" s="34" t="n"/>
      <c r="EQ46" s="34"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ez_manage.py:4873 top()</t>
        </is>
      </c>
      <c r="IL46" s="26" t="inlineStr">
        <is>
          <t>v12_quick_engine.py:2049 x2</t>
        </is>
      </c>
      <c r="IM46" s="26" t="n"/>
    </row>
    <row r="47" ht="10.5" customHeight="1" s="67">
      <c r="A47" s="26" t="inlineStr">
        <is>
          <t>HTF_EXIT_VETO_MAX_LOSS_PCT</t>
        </is>
      </c>
      <c r="B47" s="26" t="inlineStr">
        <is>
          <t>0</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4" t="n"/>
      <c r="EN47" s="34" t="n"/>
      <c r="EO47" s="34" t="n"/>
      <c r="EP47" s="34" t="n"/>
      <c r="EQ47" s="34"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4" t="n"/>
      <c r="GU47" s="34" t="n"/>
      <c r="GV47" s="34" t="n"/>
      <c r="GW47" s="34" t="n"/>
      <c r="GX47" s="34"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ez_manage.py:4874 top()</t>
        </is>
      </c>
      <c r="IL47" s="26" t="inlineStr">
        <is>
          <t>v12_quick_engine.py:2050 x5</t>
        </is>
      </c>
      <c r="IM47" s="26" t="n"/>
    </row>
    <row r="48" ht="10.5" customHeight="1" s="67">
      <c r="A48" s="26" t="inlineStr">
        <is>
          <t>HTF_EXIT_VETO_MAX_LOSS_PCT</t>
        </is>
      </c>
      <c r="B48" s="26" t="inlineStr">
        <is>
          <t>0.5</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4" t="n"/>
      <c r="EN48" s="34" t="n"/>
      <c r="EO48" s="34" t="n"/>
      <c r="EP48" s="34" t="n"/>
      <c r="EQ48" s="34"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4" t="n"/>
      <c r="GU48" s="34" t="n"/>
      <c r="GV48" s="34" t="n"/>
      <c r="GW48" s="34" t="n"/>
      <c r="GX48" s="34"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ez_manage.py:4874 top()</t>
        </is>
      </c>
      <c r="IL48" s="26" t="inlineStr">
        <is>
          <t>v12_quick_engine.py:2050 x5</t>
        </is>
      </c>
      <c r="IM48" s="26" t="n"/>
    </row>
    <row r="49" ht="10.5" customHeight="1" s="67">
      <c r="A49" s="26" t="inlineStr">
        <is>
          <t>HTF_EXIT_VETO_MAX_LOSS_PCT</t>
        </is>
      </c>
      <c r="B49" s="26" t="inlineStr">
        <is>
          <t>1.0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4" t="n"/>
      <c r="EN49" s="34" t="n"/>
      <c r="EO49" s="34" t="n"/>
      <c r="EP49" s="34" t="n"/>
      <c r="EQ49" s="34"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4" t="n"/>
      <c r="GU49" s="34" t="n"/>
      <c r="GV49" s="34" t="n"/>
      <c r="GW49" s="34" t="n"/>
      <c r="GX49" s="34"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ez_manage.py:4874 top()</t>
        </is>
      </c>
      <c r="IL49" s="26" t="inlineStr">
        <is>
          <t>v12_quick_engine.py:2050 x5</t>
        </is>
      </c>
      <c r="IM49" s="26" t="n"/>
    </row>
    <row r="50" ht="10.5" customHeight="1" s="67">
      <c r="A50" s="27" t="inlineStr">
        <is>
          <t>HTF_EXIT_VETO_MAX_LOSS_PCT</t>
        </is>
      </c>
      <c r="B50" s="27" t="inlineStr">
        <is>
          <t>2.0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4" t="n"/>
      <c r="EN50" s="34" t="n"/>
      <c r="EO50" s="34" t="n"/>
      <c r="EP50" s="34" t="n"/>
      <c r="EQ50" s="34"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4" t="n"/>
      <c r="GU50" s="34" t="n"/>
      <c r="GV50" s="34" t="n"/>
      <c r="GW50" s="34" t="n"/>
      <c r="GX50" s="34"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ez_manage.py:4874 top()</t>
        </is>
      </c>
      <c r="IL50" s="26" t="inlineStr">
        <is>
          <t>v12_quick_engine.py:2050 x5</t>
        </is>
      </c>
      <c r="IM50" s="26" t="n"/>
    </row>
    <row r="51" ht="10.5" customHeight="1" s="67">
      <c r="A51" s="26" t="inlineStr">
        <is>
          <t>HTF_EXIT_VETO_MIN_ALIGNED</t>
        </is>
      </c>
      <c r="B51" s="26" t="inlineStr">
        <is>
          <t>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YES</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4" t="n"/>
      <c r="EN51" s="34" t="n"/>
      <c r="EO51" s="34" t="n"/>
      <c r="EP51" s="34" t="n"/>
      <c r="EQ51" s="34"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ez_manage.py:4875 top()</t>
        </is>
      </c>
      <c r="IL51" s="26" t="inlineStr">
        <is>
          <t>v12_quick_engine.py:2051 x3</t>
        </is>
      </c>
      <c r="IM51" s="26" t="n"/>
    </row>
    <row r="52" ht="10.5" customHeight="1" s="67">
      <c r="A52" s="26" t="inlineStr">
        <is>
          <t>HTF_EXIT_VETO_MIN_ALIGNED</t>
        </is>
      </c>
      <c r="B52" s="26" t="inlineStr">
        <is>
          <t>0.5</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4" t="n"/>
      <c r="EN52" s="34" t="n"/>
      <c r="EO52" s="34" t="n"/>
      <c r="EP52" s="34" t="n"/>
      <c r="EQ52" s="34"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ez_manage.py:4875 top()</t>
        </is>
      </c>
      <c r="IL52" s="26" t="inlineStr">
        <is>
          <t>v12_quick_engine.py:2051 x3</t>
        </is>
      </c>
      <c r="IM52" s="26" t="n"/>
    </row>
    <row r="53" ht="10.5" customHeight="1" s="67">
      <c r="A53" s="26" t="inlineStr">
        <is>
          <t>HTF_EXIT_VETO_MIN_ALIGNED</t>
        </is>
      </c>
      <c r="B53" s="26" t="inlineStr">
        <is>
          <t>1.0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4" t="n"/>
      <c r="EN53" s="34" t="n"/>
      <c r="EO53" s="34" t="n"/>
      <c r="EP53" s="34" t="n"/>
      <c r="EQ53" s="34"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ez_manage.py:4875 top()</t>
        </is>
      </c>
      <c r="IL53" s="26" t="inlineStr">
        <is>
          <t>v12_quick_engine.py:2051 x3</t>
        </is>
      </c>
      <c r="IM53" s="26" t="n"/>
    </row>
    <row r="54" ht="10.5" customHeight="1" s="67">
      <c r="A54" s="27" t="inlineStr">
        <is>
          <t>HTF_EXIT_VETO_MIN_ALIGNED</t>
        </is>
      </c>
      <c r="B54" s="27" t="inlineStr">
        <is>
          <t>2.0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4" t="n"/>
      <c r="EN54" s="34" t="n"/>
      <c r="EO54" s="34" t="n"/>
      <c r="EP54" s="34" t="n"/>
      <c r="EQ54" s="34"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ez_manage.py:4875 top()</t>
        </is>
      </c>
      <c r="IL54" s="26" t="inlineStr">
        <is>
          <t>v12_quick_engine.py:2051 x3</t>
        </is>
      </c>
      <c r="IM54" s="26" t="n"/>
    </row>
    <row r="55" ht="10.5" customHeight="1" s="67">
      <c r="A55" s="27" t="inlineStr">
        <is>
          <t>LOSS_EXIT_STALE_PRICE_ALLOW_NEAR_BE_ENABLED</t>
        </is>
      </c>
      <c r="B55" s="27" t="inlineStr">
        <is>
          <t>False</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4" t="n"/>
      <c r="GU55" s="34" t="n"/>
      <c r="GV55" s="34" t="n"/>
      <c r="GW55" s="34" t="n"/>
      <c r="GX55" s="34"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ez_manage.py:3455 top()</t>
        </is>
      </c>
      <c r="IL55" s="26" t="inlineStr">
        <is>
          <t>v12_quick_engine.py:2169 x4</t>
        </is>
      </c>
      <c r="IM55" s="26" t="n"/>
    </row>
    <row r="56" ht="10.5" customHeight="1" s="67">
      <c r="A56" s="26" t="inlineStr">
        <is>
          <t>LOSS_EXIT_STALE_PRICE_ALLOW_NEAR_BE_ENABLED</t>
        </is>
      </c>
      <c r="B56" s="26" t="inlineStr">
        <is>
          <t>True</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YES</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4" t="n"/>
      <c r="GU56" s="34" t="n"/>
      <c r="GV56" s="34" t="n"/>
      <c r="GW56" s="34" t="n"/>
      <c r="GX56" s="34"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ez_manage.py:3455 top()</t>
        </is>
      </c>
      <c r="IL56" s="26" t="inlineStr">
        <is>
          <t>v12_quick_engine.py:2169 x4</t>
        </is>
      </c>
      <c r="IM56" s="26" t="n"/>
    </row>
    <row r="57" ht="10.5" customHeight="1" s="67">
      <c r="A57" s="27" t="inlineStr">
        <is>
          <t>LOSS_EXIT_STOP_FUNCTIONS_KILL_ENABLED</t>
        </is>
      </c>
      <c r="B57" s="27"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4" t="n"/>
      <c r="ED57" s="34" t="n"/>
      <c r="EE57" s="34" t="n"/>
      <c r="EF57" s="34" t="n"/>
      <c r="EG57" s="34"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4" t="n"/>
      <c r="GU57" s="34" t="n"/>
      <c r="GV57" s="34" t="n"/>
      <c r="GW57" s="34" t="n"/>
      <c r="GX57" s="34"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ez_manage.py:3456 top()</t>
        </is>
      </c>
      <c r="IL57" s="26" t="inlineStr">
        <is>
          <t>v12_quick_engine.py:867 x5</t>
        </is>
      </c>
      <c r="IM57" s="26" t="n"/>
    </row>
    <row r="58" ht="10.5" customHeight="1" s="67">
      <c r="A58" s="26" t="inlineStr">
        <is>
          <t>LOSS_EXIT_STOP_FUNCTIONS_KILL_ENABLED</t>
        </is>
      </c>
      <c r="B58" s="26" t="inlineStr">
        <is>
          <t>True</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4" t="n"/>
      <c r="ED58" s="34" t="n"/>
      <c r="EE58" s="34" t="n"/>
      <c r="EF58" s="34" t="n"/>
      <c r="EG58" s="34"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4" t="n"/>
      <c r="GU58" s="34" t="n"/>
      <c r="GV58" s="34" t="n"/>
      <c r="GW58" s="34" t="n"/>
      <c r="GX58" s="34"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ez_manage.py:3456 top()</t>
        </is>
      </c>
      <c r="IL58" s="26" t="inlineStr">
        <is>
          <t>v12_quick_engine.py:867 x5</t>
        </is>
      </c>
      <c r="IM58" s="26" t="n"/>
    </row>
    <row r="59" ht="10.5" customHeight="1" s="67">
      <c r="A59" s="27" t="inlineStr">
        <is>
          <t>MACD_EXIT_ENABLED</t>
        </is>
      </c>
      <c r="B59" s="27" t="inlineStr">
        <is>
          <t>False</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ez_manage.py:3496 top()</t>
        </is>
      </c>
      <c r="IL59" s="26" t="inlineStr">
        <is>
          <t>v12_quick_engine.py:2231 x2</t>
        </is>
      </c>
      <c r="IM59" s="26" t="n"/>
    </row>
    <row r="60" ht="10.5" customHeight="1" s="67">
      <c r="A60" s="26" t="inlineStr">
        <is>
          <t>MACD_EXIT_ENABLED</t>
        </is>
      </c>
      <c r="B60" s="26" t="inlineStr">
        <is>
          <t>True</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ez_manage.py:3496 top()</t>
        </is>
      </c>
      <c r="IL60" s="26" t="inlineStr">
        <is>
          <t>v12_quick_engine.py:2231 x2</t>
        </is>
      </c>
      <c r="IM60" s="26" t="n"/>
    </row>
    <row r="61" ht="10.5" customHeight="1" s="67">
      <c r="A61" s="26" t="inlineStr">
        <is>
          <t>MACD_EXIT_MIN_GAIN</t>
        </is>
      </c>
      <c r="B61" s="26" t="inlineStr">
        <is>
          <t>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4" t="n"/>
      <c r="AM61" s="34" t="n"/>
      <c r="AN61" s="34" t="n"/>
      <c r="AO61" s="34" t="n"/>
      <c r="AP61" s="34"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ez_manage.py:3497 top()</t>
        </is>
      </c>
      <c r="IL61" s="26" t="inlineStr">
        <is>
          <t>v12_quick_engine.py:2232 x2</t>
        </is>
      </c>
      <c r="IM61" s="26" t="n"/>
    </row>
    <row r="62" ht="10.5" customHeight="1" s="67">
      <c r="A62" s="26" t="inlineStr">
        <is>
          <t>MACD_EXIT_MIN_GAIN</t>
        </is>
      </c>
      <c r="B62" s="26" t="inlineStr">
        <is>
          <t>0.5</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4" t="n"/>
      <c r="AM62" s="34" t="n"/>
      <c r="AN62" s="34" t="n"/>
      <c r="AO62" s="34" t="n"/>
      <c r="AP62" s="34"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ez_manage.py:3497 top()</t>
        </is>
      </c>
      <c r="IL62" s="26" t="inlineStr">
        <is>
          <t>v12_quick_engine.py:2232 x2</t>
        </is>
      </c>
      <c r="IM62" s="26" t="n"/>
    </row>
    <row r="63" ht="10.5" customHeight="1" s="67">
      <c r="A63" s="26" t="inlineStr">
        <is>
          <t>MACD_EXIT_MIN_GAIN</t>
        </is>
      </c>
      <c r="B63" s="26" t="inlineStr">
        <is>
          <t>1.0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4" t="n"/>
      <c r="AM63" s="34" t="n"/>
      <c r="AN63" s="34" t="n"/>
      <c r="AO63" s="34" t="n"/>
      <c r="AP63" s="34"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ez_manage.py:3497 top()</t>
        </is>
      </c>
      <c r="IL63" s="26" t="inlineStr">
        <is>
          <t>v12_quick_engine.py:2232 x2</t>
        </is>
      </c>
      <c r="IM63" s="26" t="n"/>
    </row>
    <row r="64" ht="10.5" customHeight="1" s="67">
      <c r="A64" s="26" t="inlineStr">
        <is>
          <t>MACD_EXIT_MIN_GAIN</t>
        </is>
      </c>
      <c r="B64" s="26" t="inlineStr">
        <is>
          <t>2.0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4" t="n"/>
      <c r="AM64" s="34" t="n"/>
      <c r="AN64" s="34" t="n"/>
      <c r="AO64" s="34" t="n"/>
      <c r="AP64" s="34"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ez_manage.py:3497 top()</t>
        </is>
      </c>
      <c r="IL64" s="26" t="inlineStr">
        <is>
          <t>v12_quick_engine.py:2232 x2</t>
        </is>
      </c>
      <c r="IM64" s="26" t="n"/>
    </row>
    <row r="65" ht="10.5" customHeight="1" s="67">
      <c r="A65" s="26" t="inlineStr">
        <is>
          <t>MACD_EXIT_TF</t>
        </is>
      </c>
      <c r="B65" s="26" t="inlineStr">
        <is>
          <t>OFF</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ez_manage.py:3498 top()</t>
        </is>
      </c>
      <c r="IL65" s="26" t="inlineStr">
        <is>
          <t>v12_quick_engine.py:2233 x2</t>
        </is>
      </c>
      <c r="IM65" s="26" t="n"/>
    </row>
    <row r="66" ht="10.5" customHeight="1" s="67">
      <c r="A66" s="26" t="inlineStr">
        <is>
          <t>MACD_EXIT_TF</t>
        </is>
      </c>
      <c r="B66" s="26" t="inlineStr">
        <is>
          <t>D</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ez_manage.py:3498 top()</t>
        </is>
      </c>
      <c r="IL66" s="26" t="inlineStr">
        <is>
          <t>v12_quick_engine.py:2233 x2</t>
        </is>
      </c>
      <c r="IM66" s="26" t="n"/>
    </row>
    <row r="67" ht="10.5" customHeight="1" s="67">
      <c r="A67" s="26" t="inlineStr">
        <is>
          <t>MACD_EXIT_TF</t>
        </is>
      </c>
      <c r="B67" s="26" t="inlineStr">
        <is>
          <t>4h</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ez_manage.py:3498 top()</t>
        </is>
      </c>
      <c r="IL67" s="26" t="inlineStr">
        <is>
          <t>v12_quick_engine.py:2233 x2</t>
        </is>
      </c>
      <c r="IM67" s="26" t="n"/>
    </row>
    <row r="68" ht="10.5" customHeight="1" s="67">
      <c r="A68" s="26" t="inlineStr">
        <is>
          <t>MACD_EXIT_TF</t>
        </is>
      </c>
      <c r="B68" s="26" t="inlineStr">
        <is>
          <t>1h</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ez_manage.py:3498 top()</t>
        </is>
      </c>
      <c r="IL68" s="26" t="inlineStr">
        <is>
          <t>v12_quick_engine.py:2233 x2</t>
        </is>
      </c>
      <c r="IM68" s="26" t="n"/>
    </row>
    <row r="69" ht="10.5" customHeight="1" s="67">
      <c r="A69" s="27" t="inlineStr">
        <is>
          <t>MACD_EXIT_TF</t>
        </is>
      </c>
      <c r="B69" s="27" t="inlineStr">
        <is>
          <t>15m</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ez_manage.py:3498 top()</t>
        </is>
      </c>
      <c r="IL69" s="26" t="inlineStr">
        <is>
          <t>v12_quick_engine.py:2233 x2</t>
        </is>
      </c>
      <c r="IM69" s="26" t="n"/>
    </row>
    <row r="70" ht="10.5" customHeight="1" s="67">
      <c r="A70" s="26" t="inlineStr">
        <is>
          <t>MI_DIV_EXIT_ENABLED</t>
        </is>
      </c>
      <c r="B70" s="26" t="inlineStr">
        <is>
          <t>False</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ez_manage.py:3560 top()</t>
        </is>
      </c>
      <c r="IL70" s="26" t="inlineStr">
        <is>
          <t>v12_quick_engine.py:2329 x8</t>
        </is>
      </c>
      <c r="IM70" s="26" t="n"/>
    </row>
    <row r="71" ht="10.5" customHeight="1" s="67">
      <c r="A71" s="27" t="inlineStr">
        <is>
          <t>MI_DIV_EXIT_ENABLED</t>
        </is>
      </c>
      <c r="B71" s="27" t="inlineStr">
        <is>
          <t>True</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YES</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ez_manage.py:3560 top()</t>
        </is>
      </c>
      <c r="IL71" s="26" t="inlineStr">
        <is>
          <t>v12_quick_engine.py:2329 x8</t>
        </is>
      </c>
      <c r="IM71" s="26" t="n"/>
    </row>
    <row r="72" ht="10.5" customHeight="1" s="67">
      <c r="A72" s="27" t="inlineStr">
        <is>
          <t>MI_ENTRY_ENABLED</t>
        </is>
      </c>
      <c r="B72" s="27" t="inlineStr">
        <is>
          <t>False</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YES</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4" t="n"/>
      <c r="FJ72" s="34" t="n"/>
      <c r="FK72" s="34" t="n"/>
      <c r="FL72" s="34" t="n"/>
      <c r="FM72" s="34"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ez_manage.py:4996 top()</t>
        </is>
      </c>
      <c r="IL72" s="26" t="inlineStr">
        <is>
          <t>v12_quick_engine.py:2331 x16</t>
        </is>
      </c>
      <c r="IM72" s="26" t="n"/>
    </row>
    <row r="73" ht="10.5" customHeight="1" s="67">
      <c r="A73" s="26" t="inlineStr">
        <is>
          <t>MI_ENTRY_ENABLED</t>
        </is>
      </c>
      <c r="B73" s="26" t="inlineStr">
        <is>
          <t>True</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4" t="n"/>
      <c r="FJ73" s="34" t="n"/>
      <c r="FK73" s="34" t="n"/>
      <c r="FL73" s="34" t="n"/>
      <c r="FM73" s="34"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ez_manage.py:4996 top()</t>
        </is>
      </c>
      <c r="IL73" s="26" t="inlineStr">
        <is>
          <t>v12_quick_engine.py:2331 x16</t>
        </is>
      </c>
      <c r="IM73" s="26" t="n"/>
    </row>
    <row r="74" ht="10.5" customHeight="1" s="67">
      <c r="A74" s="26" t="inlineStr">
        <is>
          <t>MI_ENTRY_EXHAUST_BONUS</t>
        </is>
      </c>
      <c r="B74" s="26" t="inlineStr">
        <is>
          <t>4</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ez_manage.py:3561 top()</t>
        </is>
      </c>
      <c r="IL74" s="26" t="inlineStr">
        <is>
          <t>v12_quick_engine.py:2333 x8</t>
        </is>
      </c>
      <c r="IM74" s="26" t="n"/>
    </row>
    <row r="75" ht="10.5" customHeight="1" s="67">
      <c r="A75" s="26" t="inlineStr">
        <is>
          <t>MI_ENTRY_EXHAUST_BONUS</t>
        </is>
      </c>
      <c r="B75" s="26" t="inlineStr">
        <is>
          <t>6</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4" t="n"/>
      <c r="FJ75" s="34" t="n"/>
      <c r="FK75" s="34" t="n"/>
      <c r="FL75" s="34" t="n"/>
      <c r="FM75" s="34"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ez_manage.py:3561 top()</t>
        </is>
      </c>
      <c r="IL75" s="26" t="inlineStr">
        <is>
          <t>v12_quick_engine.py:2333 x8</t>
        </is>
      </c>
      <c r="IM75" s="26" t="n"/>
    </row>
    <row r="76" ht="10.5" customHeight="1" s="67">
      <c r="A76" s="27" t="inlineStr">
        <is>
          <t>MI_ENTRY_EXHAUST_BONUS</t>
        </is>
      </c>
      <c r="B76" s="27" t="inlineStr">
        <is>
          <t>8</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YES</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4" t="n"/>
      <c r="FJ76" s="34" t="n"/>
      <c r="FK76" s="34" t="n"/>
      <c r="FL76" s="34" t="n"/>
      <c r="FM76" s="34"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ez_manage.py:3561 top()</t>
        </is>
      </c>
      <c r="IL76" s="26" t="inlineStr">
        <is>
          <t>v12_quick_engine.py:2333 x8</t>
        </is>
      </c>
      <c r="IM76" s="26" t="n"/>
    </row>
    <row r="77" ht="10.5" customHeight="1" s="67">
      <c r="A77" s="26" t="inlineStr">
        <is>
          <t>MI_ENTRY_EXHAUST_BONUS</t>
        </is>
      </c>
      <c r="B77" s="26" t="inlineStr">
        <is>
          <t>10</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4" t="n"/>
      <c r="FJ77" s="34" t="n"/>
      <c r="FK77" s="34" t="n"/>
      <c r="FL77" s="34" t="n"/>
      <c r="FM77" s="34"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ez_manage.py:3561 top()</t>
        </is>
      </c>
      <c r="IL77" s="26" t="inlineStr">
        <is>
          <t>v12_quick_engine.py:2333 x8</t>
        </is>
      </c>
      <c r="IM77" s="26" t="n"/>
    </row>
    <row r="78" ht="10.5" customHeight="1" s="67">
      <c r="A78" s="26" t="inlineStr">
        <is>
          <t>MI_ENTRY_EXHAUST_BONUS</t>
        </is>
      </c>
      <c r="B78" s="26" t="inlineStr">
        <is>
          <t>12</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4" t="n"/>
      <c r="FJ78" s="34" t="n"/>
      <c r="FK78" s="34" t="n"/>
      <c r="FL78" s="34" t="n"/>
      <c r="FM78" s="34"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ez_manage.py:3561 top()</t>
        </is>
      </c>
      <c r="IL78" s="26" t="inlineStr">
        <is>
          <t>v12_quick_engine.py:2333 x8</t>
        </is>
      </c>
      <c r="IM78" s="26" t="n"/>
    </row>
    <row r="79" ht="10.5" customHeight="1" s="67">
      <c r="A79" s="26" t="inlineStr">
        <is>
          <t>MI_ENTRY_STRUCT_BONUS</t>
        </is>
      </c>
      <c r="B79" s="26" t="inlineStr">
        <is>
          <t>5</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4" t="n"/>
      <c r="FJ79" s="34" t="n"/>
      <c r="FK79" s="34" t="n"/>
      <c r="FL79" s="34" t="n"/>
      <c r="FM79" s="34"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ez_manage.py:3562 top()</t>
        </is>
      </c>
      <c r="IL79" s="26" t="inlineStr">
        <is>
          <t>v12_quick_engine.py:2335 x8</t>
        </is>
      </c>
      <c r="IM79" s="26" t="n"/>
    </row>
    <row r="80" ht="10.5" customHeight="1" s="67">
      <c r="A80" s="26" t="inlineStr">
        <is>
          <t>MI_ENTRY_STRUCT_BONUS</t>
        </is>
      </c>
      <c r="B80" s="26" t="inlineStr">
        <is>
          <t>8</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4" t="n"/>
      <c r="FJ80" s="34" t="n"/>
      <c r="FK80" s="34" t="n"/>
      <c r="FL80" s="34" t="n"/>
      <c r="FM80" s="34"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ez_manage.py:3562 top()</t>
        </is>
      </c>
      <c r="IL80" s="26" t="inlineStr">
        <is>
          <t>v12_quick_engine.py:2335 x8</t>
        </is>
      </c>
      <c r="IM80" s="26" t="n"/>
    </row>
    <row r="81" ht="10.5" customHeight="1" s="67">
      <c r="A81" s="27" t="inlineStr">
        <is>
          <t>MI_ENTRY_STRUCT_BONUS</t>
        </is>
      </c>
      <c r="B81" s="27" t="inlineStr">
        <is>
          <t>10</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YES</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4" t="n"/>
      <c r="FJ81" s="34" t="n"/>
      <c r="FK81" s="34" t="n"/>
      <c r="FL81" s="34" t="n"/>
      <c r="FM81" s="34"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ez_manage.py:3562 top()</t>
        </is>
      </c>
      <c r="IL81" s="26" t="inlineStr">
        <is>
          <t>v12_quick_engine.py:2335 x8</t>
        </is>
      </c>
      <c r="IM81" s="26" t="n"/>
    </row>
    <row r="82" ht="10.5" customHeight="1" s="67">
      <c r="A82" s="26" t="inlineStr">
        <is>
          <t>MI_ENTRY_STRUCT_BONUS</t>
        </is>
      </c>
      <c r="B82" s="26" t="inlineStr">
        <is>
          <t>12</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4" t="n"/>
      <c r="FJ82" s="34" t="n"/>
      <c r="FK82" s="34" t="n"/>
      <c r="FL82" s="34" t="n"/>
      <c r="FM82" s="34"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ez_manage.py:3562 top()</t>
        </is>
      </c>
      <c r="IL82" s="26" t="inlineStr">
        <is>
          <t>v12_quick_engine.py:2335 x8</t>
        </is>
      </c>
      <c r="IM82" s="26" t="n"/>
    </row>
    <row r="83" ht="10.5" customHeight="1" s="67">
      <c r="A83" s="26" t="inlineStr">
        <is>
          <t>MI_ENTRY_STRUCT_BONUS</t>
        </is>
      </c>
      <c r="B83" s="26" t="inlineStr">
        <is>
          <t>15</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4" t="n"/>
      <c r="FJ83" s="34" t="n"/>
      <c r="FK83" s="34" t="n"/>
      <c r="FL83" s="34" t="n"/>
      <c r="FM83" s="34"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ez_manage.py:3562 top()</t>
        </is>
      </c>
      <c r="IL83" s="26" t="inlineStr">
        <is>
          <t>v12_quick_engine.py:2335 x8</t>
        </is>
      </c>
      <c r="IM83" s="26" t="n"/>
    </row>
    <row r="84" ht="10.5" customHeight="1" s="67">
      <c r="A84" s="26" t="inlineStr">
        <is>
          <t>MI_EXHAUST_EXIT_ENABLED</t>
        </is>
      </c>
      <c r="B84" s="26" t="inlineStr">
        <is>
          <t>False</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4" t="n"/>
      <c r="CU84" s="34"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ez_manage.py:3563 top()</t>
        </is>
      </c>
      <c r="IL84" s="26" t="inlineStr">
        <is>
          <t>v12_quick_engine.py:2337 x8</t>
        </is>
      </c>
      <c r="IM84" s="26" t="n"/>
    </row>
    <row r="85" ht="10.5" customHeight="1" s="67">
      <c r="A85" s="27" t="inlineStr">
        <is>
          <t>MI_EXHAUST_EXIT_ENABLED</t>
        </is>
      </c>
      <c r="B85" s="27" t="inlineStr">
        <is>
          <t>True</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YES</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ez_manage.py:3563 top()</t>
        </is>
      </c>
      <c r="IL85" s="26" t="inlineStr">
        <is>
          <t>v12_quick_engine.py:2337 x8</t>
        </is>
      </c>
      <c r="IM85" s="26" t="n"/>
    </row>
    <row r="86" ht="10.5" customHeight="1" s="67">
      <c r="A86" s="26" t="inlineStr">
        <is>
          <t>REGIME_RANGING_EXIT_GAIN_MIN</t>
        </is>
      </c>
      <c r="B86" s="26" t="inlineStr">
        <is>
          <t>0.075</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ez_manage.py:5346 top()</t>
        </is>
      </c>
      <c r="IL86" s="26" t="inlineStr">
        <is>
          <t>v12_quick_engine.py:2938 x6</t>
        </is>
      </c>
      <c r="IM86" s="26" t="n"/>
    </row>
    <row r="87" ht="10.5" customHeight="1" s="67">
      <c r="A87" s="26" t="inlineStr">
        <is>
          <t>REGIME_RANGING_EXIT_GAIN_MIN</t>
        </is>
      </c>
      <c r="B87" s="26" t="inlineStr">
        <is>
          <t>0.1125</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ez_manage.py:5346 top()</t>
        </is>
      </c>
      <c r="IL87" s="26" t="inlineStr">
        <is>
          <t>v12_quick_engine.py:2938 x6</t>
        </is>
      </c>
      <c r="IM87" s="26" t="n"/>
    </row>
    <row r="88" ht="10.5" customHeight="1" s="67">
      <c r="A88" s="27" t="inlineStr">
        <is>
          <t>REGIME_RANGING_EXIT_GAIN_MIN</t>
        </is>
      </c>
      <c r="B88" s="27" t="inlineStr">
        <is>
          <t>0.15</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YES</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ez_manage.py:5346 top()</t>
        </is>
      </c>
      <c r="IL88" s="26" t="inlineStr">
        <is>
          <t>v12_quick_engine.py:2938 x6</t>
        </is>
      </c>
      <c r="IM88" s="26" t="n"/>
    </row>
    <row r="89" ht="10.5" customHeight="1" s="67">
      <c r="A89" s="26" t="inlineStr">
        <is>
          <t>REGIME_RANGING_EXIT_GAIN_MIN</t>
        </is>
      </c>
      <c r="B89" s="26" t="inlineStr">
        <is>
          <t>0.1875</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ez_manage.py:5346 top()</t>
        </is>
      </c>
      <c r="IL89" s="26" t="inlineStr">
        <is>
          <t>v12_quick_engine.py:2938 x6</t>
        </is>
      </c>
      <c r="IM89" s="26" t="n"/>
    </row>
    <row r="90" ht="10.5" customHeight="1" s="67">
      <c r="A90" s="26" t="inlineStr">
        <is>
          <t>REGIME_RANGING_EXIT_GAIN_MIN</t>
        </is>
      </c>
      <c r="B90" s="26" t="inlineStr">
        <is>
          <t>0.225</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4" t="n"/>
      <c r="AM90" s="34" t="n"/>
      <c r="AN90" s="34" t="n"/>
      <c r="AO90" s="34" t="n"/>
      <c r="AP90" s="34"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ez_manage.py:5346 top()</t>
        </is>
      </c>
      <c r="IL90" s="26" t="inlineStr">
        <is>
          <t>v12_quick_engine.py:2938 x6</t>
        </is>
      </c>
      <c r="IM90" s="26" t="n"/>
    </row>
    <row r="91" ht="10.5" customHeight="1" s="67">
      <c r="A91" s="26" t="inlineStr">
        <is>
          <t>REGIME_RANGING_WT_REDUCE_FRAC_LOW</t>
        </is>
      </c>
      <c r="B91" s="26" t="inlineStr">
        <is>
          <t>0.2</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4" t="n"/>
      <c r="BL91" s="34" t="n"/>
      <c r="BM91" s="34" t="n"/>
      <c r="BN91" s="34" t="n"/>
      <c r="BO91" s="34"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ez_manage.py:5356 top()</t>
        </is>
      </c>
      <c r="IL91" s="26" t="inlineStr">
        <is>
          <t>v12_quick_engine.py:2948 x4</t>
        </is>
      </c>
      <c r="IM91" s="26" t="n"/>
    </row>
    <row r="92" ht="10.5" customHeight="1" s="67">
      <c r="A92" s="26" t="inlineStr">
        <is>
          <t>REGIME_RANGING_WT_REDUCE_FRAC_LOW</t>
        </is>
      </c>
      <c r="B92" s="26" t="inlineStr">
        <is>
          <t>0.3</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4" t="n"/>
      <c r="BL92" s="34" t="n"/>
      <c r="BM92" s="34" t="n"/>
      <c r="BN92" s="34" t="n"/>
      <c r="BO92" s="34"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ez_manage.py:5356 top()</t>
        </is>
      </c>
      <c r="IL92" s="26" t="inlineStr">
        <is>
          <t>v12_quick_engine.py:2948 x4</t>
        </is>
      </c>
      <c r="IM92" s="26" t="n"/>
    </row>
    <row r="93" ht="10.5" customHeight="1" s="67">
      <c r="A93" s="27" t="inlineStr">
        <is>
          <t>REGIME_RANGING_WT_REDUCE_FRAC_LOW</t>
        </is>
      </c>
      <c r="B93" s="27" t="inlineStr">
        <is>
          <t>0.4</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YES</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4" t="n"/>
      <c r="BL93" s="34" t="n"/>
      <c r="BM93" s="34" t="n"/>
      <c r="BN93" s="34" t="n"/>
      <c r="BO93" s="34"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ez_manage.py:5356 top()</t>
        </is>
      </c>
      <c r="IL93" s="26" t="inlineStr">
        <is>
          <t>v12_quick_engine.py:2948 x4</t>
        </is>
      </c>
      <c r="IM93" s="26" t="n"/>
    </row>
    <row r="94" ht="10.5" customHeight="1" s="67">
      <c r="A94" s="26" t="inlineStr">
        <is>
          <t>REGIME_RANGING_WT_REDUCE_FRAC_LOW</t>
        </is>
      </c>
      <c r="B94" s="26" t="inlineStr">
        <is>
          <t>0.5</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4" t="n"/>
      <c r="BL94" s="34" t="n"/>
      <c r="BM94" s="34" t="n"/>
      <c r="BN94" s="34" t="n"/>
      <c r="BO94" s="34"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ez_manage.py:5356 top()</t>
        </is>
      </c>
      <c r="IL94" s="26" t="inlineStr">
        <is>
          <t>v12_quick_engine.py:2948 x4</t>
        </is>
      </c>
      <c r="IM94" s="26" t="n"/>
    </row>
    <row r="95" ht="10.5" customHeight="1" s="67">
      <c r="A95" s="26" t="inlineStr">
        <is>
          <t>REGIME_RANGING_WT_REDUCE_FRAC_LOW</t>
        </is>
      </c>
      <c r="B95" s="26" t="inlineStr">
        <is>
          <t>0.6</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4" t="n"/>
      <c r="BL95" s="34" t="n"/>
      <c r="BM95" s="34" t="n"/>
      <c r="BN95" s="34" t="n"/>
      <c r="BO95" s="34"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ez_manage.py:5356 top()</t>
        </is>
      </c>
      <c r="IL95" s="26" t="inlineStr">
        <is>
          <t>v12_quick_engine.py:2948 x4</t>
        </is>
      </c>
      <c r="IM95" s="26" t="n"/>
    </row>
    <row r="96" ht="10.5" customHeight="1" s="67">
      <c r="A96" s="27" t="inlineStr">
        <is>
          <t>WT_EXHAUST_ENTRY_GATE_ENABLED</t>
        </is>
      </c>
      <c r="B96" s="27" t="inlineStr">
        <is>
          <t>False</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YES</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4" t="n"/>
      <c r="FJ96" s="34" t="n"/>
      <c r="FK96" s="34" t="n"/>
      <c r="FL96" s="34" t="n"/>
      <c r="FM96" s="34"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ez_manage.py:5914 top()</t>
        </is>
      </c>
      <c r="IL96" s="26" t="inlineStr">
        <is>
          <t>v12_quick_engine.py:3750 x2</t>
        </is>
      </c>
      <c r="IM96" s="26" t="n"/>
    </row>
    <row r="97" ht="10.5" customHeight="1" s="67">
      <c r="A97" s="26" t="inlineStr">
        <is>
          <t>WT_EXHAUST_ENTRY_GATE_ENABLED</t>
        </is>
      </c>
      <c r="B97" s="26" t="inlineStr">
        <is>
          <t>True</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4" t="n"/>
      <c r="FJ97" s="34" t="n"/>
      <c r="FK97" s="34" t="n"/>
      <c r="FL97" s="34" t="n"/>
      <c r="FM97" s="34"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ez_manage.py:5914 top()</t>
        </is>
      </c>
      <c r="IL97" s="26" t="inlineStr">
        <is>
          <t>v12_quick_engine.py:3750 x2</t>
        </is>
      </c>
      <c r="IM97" s="26" t="n"/>
    </row>
    <row r="98" ht="10.5" customHeight="1" s="67">
      <c r="A98" s="26" t="inlineStr">
        <is>
          <t>WT_EXHAUST_EXIT_MIN_GAIN_PCT</t>
        </is>
      </c>
      <c r="B98" s="26" t="inlineStr">
        <is>
          <t>0</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4" t="n"/>
      <c r="AM98" s="34" t="n"/>
      <c r="AN98" s="34" t="n"/>
      <c r="AO98" s="34" t="n"/>
      <c r="AP98" s="34"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4" t="n"/>
      <c r="CU98" s="34"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ez_manage.py:5916 top()</t>
        </is>
      </c>
      <c r="IL98" s="26" t="inlineStr">
        <is>
          <t>v12_quick_engine.py:3752 x3</t>
        </is>
      </c>
      <c r="IM98" s="26" t="n"/>
    </row>
    <row r="99" ht="10.5" customHeight="1" s="67">
      <c r="A99" s="27" t="inlineStr">
        <is>
          <t>WT_EXHAUST_EXIT_MIN_GAIN_PCT</t>
        </is>
      </c>
      <c r="B99" s="27" t="inlineStr">
        <is>
          <t>0.5</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YES</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4" t="n"/>
      <c r="AM99" s="34" t="n"/>
      <c r="AN99" s="34" t="n"/>
      <c r="AO99" s="34" t="n"/>
      <c r="AP99" s="34"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ez_manage.py:5916 top()</t>
        </is>
      </c>
      <c r="IL99" s="26" t="inlineStr">
        <is>
          <t>v12_quick_engine.py:3752 x3</t>
        </is>
      </c>
      <c r="IM99" s="26" t="n"/>
    </row>
    <row r="100" ht="10.5" customHeight="1" s="67">
      <c r="A100" s="26" t="inlineStr">
        <is>
          <t>WT_EXHAUST_EXIT_MIN_GAIN_PCT</t>
        </is>
      </c>
      <c r="B100" s="26" t="inlineStr">
        <is>
          <t>1.0</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4" t="n"/>
      <c r="AM100" s="34" t="n"/>
      <c r="AN100" s="34" t="n"/>
      <c r="AO100" s="34" t="n"/>
      <c r="AP100" s="34"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ez_manage.py:5916 top()</t>
        </is>
      </c>
      <c r="IL100" s="26" t="inlineStr">
        <is>
          <t>v12_quick_engine.py:3752 x3</t>
        </is>
      </c>
      <c r="IM100" s="26" t="n"/>
    </row>
    <row r="101" ht="10.5" customHeight="1" s="67">
      <c r="A101" s="26" t="inlineStr">
        <is>
          <t>WT_EXHAUST_EXIT_MIN_GAIN_PCT</t>
        </is>
      </c>
      <c r="B101" s="26" t="inlineStr">
        <is>
          <t>2.0</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4" t="n"/>
      <c r="AM101" s="34" t="n"/>
      <c r="AN101" s="34" t="n"/>
      <c r="AO101" s="34" t="n"/>
      <c r="AP101" s="34"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4" t="n"/>
      <c r="CU101" s="34"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ez_manage.py:5916 top()</t>
        </is>
      </c>
      <c r="IL101" s="26" t="inlineStr">
        <is>
          <t>v12_quick_engine.py:3752 x3</t>
        </is>
      </c>
      <c r="IM101" s="26" t="n"/>
    </row>
    <row r="102" ht="10.5" customHeight="1" s="67">
      <c r="A102" s="26" t="inlineStr">
        <is>
          <t>WT_EXHAUST_EXIT_REQUIRE_GAIN</t>
        </is>
      </c>
      <c r="B102" s="26" t="inlineStr">
        <is>
          <t>0</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4" t="n"/>
      <c r="AM102" s="34" t="n"/>
      <c r="AN102" s="34" t="n"/>
      <c r="AO102" s="34" t="n"/>
      <c r="AP102" s="34"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4" t="n"/>
      <c r="CU102" s="34"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ez_manage.py:5917 top()</t>
        </is>
      </c>
      <c r="IL102" s="26" t="inlineStr">
        <is>
          <t>v12_quick_engine.py:3753 x3</t>
        </is>
      </c>
      <c r="IM102" s="26" t="n"/>
    </row>
    <row r="103" ht="10.5" customHeight="1" s="67">
      <c r="A103" s="26" t="inlineStr">
        <is>
          <t>WT_EXHAUST_EXIT_REQUIRE_GAIN</t>
        </is>
      </c>
      <c r="B103" s="26" t="inlineStr">
        <is>
          <t>0.5</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4" t="n"/>
      <c r="AM103" s="34" t="n"/>
      <c r="AN103" s="34" t="n"/>
      <c r="AO103" s="34" t="n"/>
      <c r="AP103" s="34"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ez_manage.py:5917 top()</t>
        </is>
      </c>
      <c r="IL103" s="26" t="inlineStr">
        <is>
          <t>v12_quick_engine.py:3753 x3</t>
        </is>
      </c>
      <c r="IM103" s="26" t="n"/>
    </row>
    <row r="104" ht="10.5" customHeight="1" s="67">
      <c r="A104" s="26" t="inlineStr">
        <is>
          <t>WT_EXHAUST_EXIT_REQUIRE_GAIN</t>
        </is>
      </c>
      <c r="B104" s="26" t="inlineStr">
        <is>
          <t>1.0</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4" t="n"/>
      <c r="AM104" s="34" t="n"/>
      <c r="AN104" s="34" t="n"/>
      <c r="AO104" s="34" t="n"/>
      <c r="AP104" s="34"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ez_manage.py:5917 top()</t>
        </is>
      </c>
      <c r="IL104" s="26" t="inlineStr">
        <is>
          <t>v12_quick_engine.py:3753 x3</t>
        </is>
      </c>
      <c r="IM104" s="26" t="n"/>
    </row>
    <row r="105" ht="10.5" customHeight="1" s="67">
      <c r="A105" s="26" t="inlineStr">
        <is>
          <t>WT_EXHAUST_EXIT_REQUIRE_GAIN</t>
        </is>
      </c>
      <c r="B105" s="26" t="inlineStr">
        <is>
          <t>2.0</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4" t="n"/>
      <c r="AM105" s="34" t="n"/>
      <c r="AN105" s="34" t="n"/>
      <c r="AO105" s="34" t="n"/>
      <c r="AP105" s="34"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ez_manage.py:5917 top()</t>
        </is>
      </c>
      <c r="IL105" s="26" t="inlineStr">
        <is>
          <t>v12_quick_engine.py:3753 x3</t>
        </is>
      </c>
      <c r="IM105" s="26" t="n"/>
    </row>
    <row r="106" ht="10.5" customHeight="1" s="67">
      <c r="A106" s="27" t="inlineStr">
        <is>
          <t>WT_PERCENTILE_ENTRY_GATE_ENABLED</t>
        </is>
      </c>
      <c r="B106" s="27" t="inlineStr">
        <is>
          <t>False</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4" t="n"/>
      <c r="FJ106" s="34" t="n"/>
      <c r="FK106" s="34" t="n"/>
      <c r="FL106" s="34" t="n"/>
      <c r="FM106" s="34"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ez_manage.py:5924 top()</t>
        </is>
      </c>
      <c r="IL106" s="26" t="inlineStr">
        <is>
          <t>v12_quick_engine.py:3764 x2</t>
        </is>
      </c>
      <c r="IM106" s="26" t="n"/>
    </row>
    <row r="107" ht="10.5" customHeight="1" s="67">
      <c r="A107" s="26" t="inlineStr">
        <is>
          <t>WT_PERCENTILE_ENTRY_GATE_ENABLED</t>
        </is>
      </c>
      <c r="B107" s="26" t="inlineStr">
        <is>
          <t>True</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YES</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4" t="n"/>
      <c r="FJ107" s="34" t="n"/>
      <c r="FK107" s="34" t="n"/>
      <c r="FL107" s="34" t="n"/>
      <c r="FM107" s="34"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ez_manage.py:5924 top()</t>
        </is>
      </c>
      <c r="IL107" s="26" t="inlineStr">
        <is>
          <t>v12_quick_engine.py:3764 x2</t>
        </is>
      </c>
      <c r="IM107" s="26" t="n"/>
    </row>
    <row r="108" ht="10.5" customHeight="1" s="67">
      <c r="A108" s="26" t="inlineStr">
        <is>
          <t>WT_PERCENTILE_ENTRY_OB_D</t>
        </is>
      </c>
      <c r="B108" s="26" t="inlineStr">
        <is>
          <t>45.0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4" t="n"/>
      <c r="FJ108" s="34" t="n"/>
      <c r="FK108" s="34" t="n"/>
      <c r="FL108" s="34" t="n"/>
      <c r="FM108" s="34"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ez_manage.py:5925 top()</t>
        </is>
      </c>
      <c r="IL108" s="26" t="inlineStr">
        <is>
          <t>v12_quick_engine.py:3765 x2</t>
        </is>
      </c>
      <c r="IM108" s="26" t="n"/>
    </row>
    <row r="109" ht="10.5" customHeight="1" s="67">
      <c r="A109" s="26" t="inlineStr">
        <is>
          <t>WT_PERCENTILE_ENTRY_OB_D</t>
        </is>
      </c>
      <c r="B109" s="26" t="inlineStr">
        <is>
          <t>67.5</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4" t="n"/>
      <c r="FJ109" s="34" t="n"/>
      <c r="FK109" s="34" t="n"/>
      <c r="FL109" s="34" t="n"/>
      <c r="FM109" s="34"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ez_manage.py:5925 top()</t>
        </is>
      </c>
      <c r="IL109" s="26" t="inlineStr">
        <is>
          <t>v12_quick_engine.py:3765 x2</t>
        </is>
      </c>
      <c r="IM109" s="26" t="n"/>
    </row>
    <row r="110" ht="10.5" customHeight="1" s="67">
      <c r="A110" s="27" t="inlineStr">
        <is>
          <t>WT_PERCENTILE_ENTRY_OB_D</t>
        </is>
      </c>
      <c r="B110" s="27" t="inlineStr">
        <is>
          <t>90.0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4" t="n"/>
      <c r="FJ110" s="34" t="n"/>
      <c r="FK110" s="34" t="n"/>
      <c r="FL110" s="34" t="n"/>
      <c r="FM110" s="34"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ez_manage.py:5925 top()</t>
        </is>
      </c>
      <c r="IL110" s="26" t="inlineStr">
        <is>
          <t>v12_quick_engine.py:3765 x2</t>
        </is>
      </c>
      <c r="IM110" s="26" t="n"/>
    </row>
    <row r="111" ht="10.5" customHeight="1" s="67">
      <c r="A111" s="26" t="inlineStr">
        <is>
          <t>WT_PERCENTILE_ENTRY_OB_D</t>
        </is>
      </c>
      <c r="B111" s="26" t="inlineStr">
        <is>
          <t>112.5</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YES</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4" t="n"/>
      <c r="FJ111" s="34" t="n"/>
      <c r="FK111" s="34" t="n"/>
      <c r="FL111" s="34" t="n"/>
      <c r="FM111" s="34"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ez_manage.py:5925 top()</t>
        </is>
      </c>
      <c r="IL111" s="26" t="inlineStr">
        <is>
          <t>v12_quick_engine.py:3765 x2</t>
        </is>
      </c>
      <c r="IM111" s="26" t="n"/>
    </row>
    <row r="112" ht="10.5" customHeight="1" s="67">
      <c r="A112" s="26" t="inlineStr">
        <is>
          <t>WT_PERCENTILE_ENTRY_OB_D</t>
        </is>
      </c>
      <c r="B112" s="26" t="inlineStr">
        <is>
          <t>135.0</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4" t="n"/>
      <c r="FJ112" s="34" t="n"/>
      <c r="FK112" s="34" t="n"/>
      <c r="FL112" s="34" t="n"/>
      <c r="FM112" s="34"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ez_manage.py:5925 top()</t>
        </is>
      </c>
      <c r="IL112" s="26" t="inlineStr">
        <is>
          <t>v12_quick_engine.py:3765 x2</t>
        </is>
      </c>
      <c r="IM112" s="26" t="n"/>
    </row>
    <row r="113" ht="10.5" customHeight="1" s="67">
      <c r="A113" s="26" t="inlineStr">
        <is>
          <t>WT_PERCENTILE_ENTRY_OS_D</t>
        </is>
      </c>
      <c r="B113" s="26" t="inlineStr">
        <is>
          <t>5.0</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4" t="n"/>
      <c r="FJ113" s="34" t="n"/>
      <c r="FK113" s="34" t="n"/>
      <c r="FL113" s="34" t="n"/>
      <c r="FM113" s="34"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ez_manage.py:5926 top()</t>
        </is>
      </c>
      <c r="IL113" s="26" t="inlineStr">
        <is>
          <t>v12_quick_engine.py:3766 x2</t>
        </is>
      </c>
      <c r="IM113" s="26" t="n"/>
    </row>
    <row r="114" ht="10.5" customHeight="1" s="67">
      <c r="A114" s="26" t="inlineStr">
        <is>
          <t>WT_PERCENTILE_ENTRY_OS_D</t>
        </is>
      </c>
      <c r="B114" s="26" t="inlineStr">
        <is>
          <t>7.5</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4" t="n"/>
      <c r="FJ114" s="34" t="n"/>
      <c r="FK114" s="34" t="n"/>
      <c r="FL114" s="34" t="n"/>
      <c r="FM114" s="34"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ez_manage.py:5926 top()</t>
        </is>
      </c>
      <c r="IL114" s="26" t="inlineStr">
        <is>
          <t>v12_quick_engine.py:3766 x2</t>
        </is>
      </c>
      <c r="IM114" s="26" t="n"/>
    </row>
    <row r="115" ht="10.5" customHeight="1" s="67">
      <c r="A115" s="27" t="inlineStr">
        <is>
          <t>WT_PERCENTILE_ENTRY_OS_D</t>
        </is>
      </c>
      <c r="B115" s="27" t="inlineStr">
        <is>
          <t>10.0</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4" t="n"/>
      <c r="FJ115" s="34" t="n"/>
      <c r="FK115" s="34" t="n"/>
      <c r="FL115" s="34" t="n"/>
      <c r="FM115" s="34"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ez_manage.py:5926 top()</t>
        </is>
      </c>
      <c r="IL115" s="26" t="inlineStr">
        <is>
          <t>v12_quick_engine.py:3766 x2</t>
        </is>
      </c>
      <c r="IM115" s="26" t="n"/>
    </row>
    <row r="116" ht="10.5" customHeight="1" s="67">
      <c r="A116" s="26" t="inlineStr">
        <is>
          <t>WT_PERCENTILE_ENTRY_OS_D</t>
        </is>
      </c>
      <c r="B116" s="26" t="inlineStr">
        <is>
          <t>12.5</t>
        </is>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YES</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4" t="n"/>
      <c r="FJ116" s="34" t="n"/>
      <c r="FK116" s="34" t="n"/>
      <c r="FL116" s="34" t="n"/>
      <c r="FM116" s="34"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ez_manage.py:5926 top()</t>
        </is>
      </c>
      <c r="IL116" s="26" t="inlineStr">
        <is>
          <t>v12_quick_engine.py:3766 x2</t>
        </is>
      </c>
      <c r="IM116" s="26" t="n"/>
    </row>
    <row r="117" ht="10.5" customHeight="1" s="67">
      <c r="A117" s="26" t="inlineStr">
        <is>
          <t>WT_PERCENTILE_ENTRY_OS_D</t>
        </is>
      </c>
      <c r="B117" s="26" t="inlineStr">
        <is>
          <t>15.0</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4" t="n"/>
      <c r="FJ117" s="34" t="n"/>
      <c r="FK117" s="34" t="n"/>
      <c r="FL117" s="34" t="n"/>
      <c r="FM117" s="34"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ez_manage.py:5926 top()</t>
        </is>
      </c>
      <c r="IL117" s="26" t="inlineStr">
        <is>
          <t>v12_quick_engine.py:3766 x2</t>
        </is>
      </c>
      <c r="IM117" s="26" t="n"/>
    </row>
    <row r="118" ht="10.5" customHeight="1" s="67">
      <c r="A118" s="26" t="inlineStr">
        <is>
          <t>WT_PERCENTILE_EXIT_OB_4H</t>
        </is>
      </c>
      <c r="B118" s="26" t="inlineStr">
        <is>
          <t>0</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ez_manage.py:5928 top()</t>
        </is>
      </c>
      <c r="IL118" s="26" t="inlineStr">
        <is>
          <t>v12_quick_engine.py:3768 x5</t>
        </is>
      </c>
      <c r="IM118" s="26" t="n"/>
    </row>
    <row r="119" ht="10.5" customHeight="1" s="67">
      <c r="A119" s="26" t="inlineStr">
        <is>
          <t>WT_PERCENTILE_EXIT_OB_4H</t>
        </is>
      </c>
      <c r="B119" s="26" t="inlineStr">
        <is>
          <t>0.5</t>
        </is>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ez_manage.py:5928 top()</t>
        </is>
      </c>
      <c r="IL119" s="26" t="inlineStr">
        <is>
          <t>v12_quick_engine.py:3768 x5</t>
        </is>
      </c>
      <c r="IM119" s="26" t="n"/>
    </row>
    <row r="120" ht="10.5" customHeight="1" s="67">
      <c r="A120" s="26" t="inlineStr">
        <is>
          <t>WT_PERCENTILE_EXIT_OB_4H</t>
        </is>
      </c>
      <c r="B120" s="26" t="inlineStr">
        <is>
          <t>1.0</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ez_manage.py:5928 top()</t>
        </is>
      </c>
      <c r="IL120" s="26" t="inlineStr">
        <is>
          <t>v12_quick_engine.py:3768 x5</t>
        </is>
      </c>
      <c r="IM120" s="26" t="n"/>
    </row>
    <row r="121" ht="10.5" customHeight="1" s="67">
      <c r="A121" s="26" t="inlineStr">
        <is>
          <t>WT_PERCENTILE_EXIT_OB_4H</t>
        </is>
      </c>
      <c r="B121" s="26" t="inlineStr">
        <is>
          <t>2.0</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ez_manage.py:5928 top()</t>
        </is>
      </c>
      <c r="IL121" s="26" t="inlineStr">
        <is>
          <t>v12_quick_engine.py:3768 x5</t>
        </is>
      </c>
      <c r="IM121" s="26" t="n"/>
    </row>
    <row r="122" ht="10.5" customHeight="1" s="67">
      <c r="A122" s="26" t="inlineStr">
        <is>
          <t>WT_PERCENTILE_EXIT_OB_D</t>
        </is>
      </c>
      <c r="B122" s="26" t="inlineStr">
        <is>
          <t>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ez_manage.py:5929 top()</t>
        </is>
      </c>
      <c r="IL122" s="26" t="inlineStr">
        <is>
          <t>v12_quick_engine.py:3769 x3</t>
        </is>
      </c>
      <c r="IM122" s="26" t="n"/>
    </row>
    <row r="123" ht="10.5" customHeight="1" s="67">
      <c r="A123" s="26" t="inlineStr">
        <is>
          <t>WT_PERCENTILE_EXIT_OB_D</t>
        </is>
      </c>
      <c r="B123" s="26" t="inlineStr">
        <is>
          <t>0.5</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ez_manage.py:5929 top()</t>
        </is>
      </c>
      <c r="IL123" s="26" t="inlineStr">
        <is>
          <t>v12_quick_engine.py:3769 x3</t>
        </is>
      </c>
      <c r="IM123" s="26" t="n"/>
    </row>
    <row r="124" ht="10.5" customHeight="1" s="67">
      <c r="A124" s="26" t="inlineStr">
        <is>
          <t>WT_PERCENTILE_EXIT_OB_D</t>
        </is>
      </c>
      <c r="B124" s="26" t="inlineStr">
        <is>
          <t>1.0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ez_manage.py:5929 top()</t>
        </is>
      </c>
      <c r="IL124" s="26" t="inlineStr">
        <is>
          <t>v12_quick_engine.py:3769 x3</t>
        </is>
      </c>
      <c r="IM124" s="26" t="n"/>
    </row>
    <row r="125" ht="10.5" customHeight="1" s="67">
      <c r="A125" s="26" t="inlineStr">
        <is>
          <t>WT_PERCENTILE_EXIT_OB_D</t>
        </is>
      </c>
      <c r="B125" s="26" t="inlineStr">
        <is>
          <t>2.0</t>
        </is>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ez_manage.py:5929 top()</t>
        </is>
      </c>
      <c r="IL125" s="26" t="inlineStr">
        <is>
          <t>v12_quick_engine.py:3769 x3</t>
        </is>
      </c>
      <c r="IM125" s="26" t="n"/>
    </row>
    <row r="126" ht="10.5" customHeight="1" s="67">
      <c r="A126" s="26" t="inlineStr">
        <is>
          <t>WT_PERCENTILE_EXIT_OS_4H</t>
        </is>
      </c>
      <c r="B126" s="26" t="inlineStr">
        <is>
          <t>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ez_manage.py:5930 top()</t>
        </is>
      </c>
      <c r="IL126" s="26" t="inlineStr">
        <is>
          <t>v12_quick_engine.py:3770 x5</t>
        </is>
      </c>
      <c r="IM126" s="26" t="n"/>
    </row>
    <row r="127" ht="10.5" customHeight="1" s="67">
      <c r="A127" s="26" t="inlineStr">
        <is>
          <t>WT_PERCENTILE_EXIT_OS_4H</t>
        </is>
      </c>
      <c r="B127" s="26" t="inlineStr">
        <is>
          <t>0.5</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ez_manage.py:5930 top()</t>
        </is>
      </c>
      <c r="IL127" s="26" t="inlineStr">
        <is>
          <t>v12_quick_engine.py:3770 x5</t>
        </is>
      </c>
      <c r="IM127" s="26" t="n"/>
    </row>
    <row r="128" ht="10.5" customHeight="1" s="67">
      <c r="A128" s="26" t="inlineStr">
        <is>
          <t>WT_PERCENTILE_EXIT_OS_4H</t>
        </is>
      </c>
      <c r="B128" s="26" t="inlineStr">
        <is>
          <t>1.0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ez_manage.py:5930 top()</t>
        </is>
      </c>
      <c r="IL128" s="26" t="inlineStr">
        <is>
          <t>v12_quick_engine.py:3770 x5</t>
        </is>
      </c>
      <c r="IM128" s="26" t="n"/>
    </row>
    <row r="129" ht="10.5" customHeight="1" s="67">
      <c r="A129" s="26" t="inlineStr">
        <is>
          <t>WT_PERCENTILE_EXIT_OS_4H</t>
        </is>
      </c>
      <c r="B129" s="26" t="inlineStr">
        <is>
          <t>2.0</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ez_manage.py:5930 top()</t>
        </is>
      </c>
      <c r="IL129" s="26" t="inlineStr">
        <is>
          <t>v12_quick_engine.py:3770 x5</t>
        </is>
      </c>
      <c r="IM129" s="26" t="n"/>
    </row>
    <row r="130" ht="10.5" customHeight="1" s="67">
      <c r="A130" s="26" t="inlineStr">
        <is>
          <t>WT_PERCENTILE_EXIT_OS_D</t>
        </is>
      </c>
      <c r="B130" s="26" t="inlineStr">
        <is>
          <t>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ez_manage.py:5931 top()</t>
        </is>
      </c>
      <c r="IL130" s="26" t="inlineStr">
        <is>
          <t>v12_quick_engine.py:3771 x3</t>
        </is>
      </c>
      <c r="IM130" s="26" t="n"/>
    </row>
    <row r="131" ht="10.5" customHeight="1" s="67">
      <c r="A131" s="26" t="inlineStr">
        <is>
          <t>WT_PERCENTILE_EXIT_OS_D</t>
        </is>
      </c>
      <c r="B131" s="26" t="inlineStr">
        <is>
          <t>0.5</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YES</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ez_manage.py:5931 top()</t>
        </is>
      </c>
      <c r="IL131" s="26" t="inlineStr">
        <is>
          <t>v12_quick_engine.py:3771 x3</t>
        </is>
      </c>
      <c r="IM131" s="26" t="n"/>
    </row>
    <row r="132" ht="10.5" customHeight="1" s="67">
      <c r="A132" s="26" t="inlineStr">
        <is>
          <t>WT_PERCENTILE_EXIT_OS_D</t>
        </is>
      </c>
      <c r="B132" s="26" t="inlineStr">
        <is>
          <t>1.0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ez_manage.py:5931 top()</t>
        </is>
      </c>
      <c r="IL132" s="26" t="inlineStr">
        <is>
          <t>v12_quick_engine.py:3771 x3</t>
        </is>
      </c>
      <c r="IM132" s="26" t="n"/>
    </row>
    <row r="133" ht="10.5" customHeight="1" s="67">
      <c r="A133" s="26" t="inlineStr">
        <is>
          <t>WT_PERCENTILE_EXIT_OS_D</t>
        </is>
      </c>
      <c r="B133" s="26" t="inlineStr">
        <is>
          <t>2.0</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ez_manage.py:5931 top()</t>
        </is>
      </c>
      <c r="IL133" s="26" t="inlineStr">
        <is>
          <t>v12_quick_engine.py:3771 x3</t>
        </is>
      </c>
      <c r="IM133" s="26" t="n"/>
    </row>
    <row r="134" ht="10.5" customHeight="1" s="67">
      <c r="A134" s="26" t="inlineStr">
        <is>
          <t>WT_REDUCE_FRAC_HIGH</t>
        </is>
      </c>
      <c r="B134" s="26" t="inlineStr">
        <is>
          <t>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4" t="n"/>
      <c r="BL134" s="34" t="n"/>
      <c r="BM134" s="34" t="n"/>
      <c r="BN134" s="34" t="n"/>
      <c r="BO134" s="34"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ez_manage.py:4307 top()</t>
        </is>
      </c>
      <c r="IL134" s="26" t="inlineStr">
        <is>
          <t>v12_quick_engine.py:3772 x2</t>
        </is>
      </c>
      <c r="IM134" s="26" t="n"/>
    </row>
    <row r="135" ht="10.5" customHeight="1" s="67">
      <c r="A135" s="27" t="inlineStr">
        <is>
          <t>WT_REDUCE_FRAC_HIGH</t>
        </is>
      </c>
      <c r="B135" s="27" t="inlineStr">
        <is>
          <t>0.5</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4" t="n"/>
      <c r="BL135" s="34" t="n"/>
      <c r="BM135" s="34" t="n"/>
      <c r="BN135" s="34" t="n"/>
      <c r="BO135" s="34"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ez_manage.py:4307 top()</t>
        </is>
      </c>
      <c r="IL135" s="26" t="inlineStr">
        <is>
          <t>v12_quick_engine.py:3772 x2</t>
        </is>
      </c>
      <c r="IM135" s="26" t="n"/>
    </row>
    <row r="136" ht="10.5" customHeight="1" s="67">
      <c r="A136" s="26" t="inlineStr">
        <is>
          <t>WT_REDUCE_FRAC_HIGH</t>
        </is>
      </c>
      <c r="B136" s="26" t="inlineStr">
        <is>
          <t>1.0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4" t="n"/>
      <c r="BL136" s="34" t="n"/>
      <c r="BM136" s="34" t="n"/>
      <c r="BN136" s="34" t="n"/>
      <c r="BO136" s="34"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ez_manage.py:4307 top()</t>
        </is>
      </c>
      <c r="IL136" s="26" t="inlineStr">
        <is>
          <t>v12_quick_engine.py:3772 x2</t>
        </is>
      </c>
      <c r="IM136" s="26" t="n"/>
    </row>
    <row r="137" ht="10.5" customHeight="1" s="67">
      <c r="A137" s="26" t="inlineStr">
        <is>
          <t>WT_REDUCE_FRAC_HIGH</t>
        </is>
      </c>
      <c r="B137" s="26" t="inlineStr">
        <is>
          <t>2.0</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4" t="n"/>
      <c r="BL137" s="34" t="n"/>
      <c r="BM137" s="34" t="n"/>
      <c r="BN137" s="34" t="n"/>
      <c r="BO137" s="34"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ez_manage.py:4307 top()</t>
        </is>
      </c>
      <c r="IL137" s="26" t="inlineStr">
        <is>
          <t>v12_quick_engine.py:3772 x2</t>
        </is>
      </c>
      <c r="IM137" s="26" t="n"/>
    </row>
    <row r="138" ht="10.5" customHeight="1" s="67">
      <c r="A138" s="26" t="inlineStr">
        <is>
          <t>WT_REDUCE_FRAC_LOW</t>
        </is>
      </c>
      <c r="B138" s="26" t="inlineStr">
        <is>
          <t>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4" t="n"/>
      <c r="BL138" s="34" t="n"/>
      <c r="BM138" s="34" t="n"/>
      <c r="BN138" s="34" t="n"/>
      <c r="BO138" s="34"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ez_manage.py:4308 top()</t>
        </is>
      </c>
      <c r="IL138" s="26" t="inlineStr">
        <is>
          <t>v12_quick_engine.py:2948 x10</t>
        </is>
      </c>
      <c r="IM138" s="26" t="n"/>
    </row>
    <row r="139" ht="10.5" customHeight="1" s="67">
      <c r="A139" s="26" t="inlineStr">
        <is>
          <t>WT_REDUCE_FRAC_LOW</t>
        </is>
      </c>
      <c r="B139" s="26" t="inlineStr">
        <is>
          <t>0.5</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4" t="n"/>
      <c r="BL139" s="34" t="n"/>
      <c r="BM139" s="34" t="n"/>
      <c r="BN139" s="34" t="n"/>
      <c r="BO139" s="34"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ez_manage.py:4308 top()</t>
        </is>
      </c>
      <c r="IL139" s="26" t="inlineStr">
        <is>
          <t>v12_quick_engine.py:2948 x10</t>
        </is>
      </c>
      <c r="IM139" s="26" t="n"/>
    </row>
    <row r="140" ht="10.5" customHeight="1" s="67">
      <c r="A140" s="26" t="inlineStr">
        <is>
          <t>WT_REDUCE_FRAC_LOW</t>
        </is>
      </c>
      <c r="B140" s="26" t="inlineStr">
        <is>
          <t>1.0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4" t="n"/>
      <c r="BL140" s="34" t="n"/>
      <c r="BM140" s="34" t="n"/>
      <c r="BN140" s="34" t="n"/>
      <c r="BO140" s="34"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ez_manage.py:4308 top()</t>
        </is>
      </c>
      <c r="IL140" s="26" t="inlineStr">
        <is>
          <t>v12_quick_engine.py:2948 x10</t>
        </is>
      </c>
      <c r="IM140" s="26" t="n"/>
    </row>
    <row r="141" ht="10.5" customHeight="1" s="67">
      <c r="A141" s="26" t="inlineStr">
        <is>
          <t>WT_REDUCE_FRAC_LOW</t>
        </is>
      </c>
      <c r="B141" s="26" t="inlineStr">
        <is>
          <t>2.0</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4" t="n"/>
      <c r="BL141" s="34" t="n"/>
      <c r="BM141" s="34" t="n"/>
      <c r="BN141" s="34" t="n"/>
      <c r="BO141" s="34"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ez_manage.py:4308 top()</t>
        </is>
      </c>
      <c r="IL141" s="26" t="inlineStr">
        <is>
          <t>v12_quick_engine.py:2948 x10</t>
        </is>
      </c>
      <c r="IM141" s="26" t="n"/>
    </row>
    <row r="142" ht="10.5" customHeight="1" s="67">
      <c r="A142" s="26" t="inlineStr">
        <is>
          <t>WT_REDUCE_FRAC_MED</t>
        </is>
      </c>
      <c r="B142" s="26" t="inlineStr">
        <is>
          <t>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4" t="n"/>
      <c r="BL142" s="34" t="n"/>
      <c r="BM142" s="34" t="n"/>
      <c r="BN142" s="34" t="n"/>
      <c r="BO142" s="34"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ez_manage.py:4309 top()</t>
        </is>
      </c>
      <c r="IL142" s="26" t="inlineStr">
        <is>
          <t>v12_quick_engine.py:2949 x14</t>
        </is>
      </c>
      <c r="IM142" s="26" t="n"/>
    </row>
    <row r="143" ht="10.5" customHeight="1" s="67">
      <c r="A143" s="26" t="inlineStr">
        <is>
          <t>WT_REDUCE_FRAC_MED</t>
        </is>
      </c>
      <c r="B143" s="26" t="inlineStr">
        <is>
          <t>0.5</t>
        </is>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4" t="n"/>
      <c r="BL143" s="34" t="n"/>
      <c r="BM143" s="34" t="n"/>
      <c r="BN143" s="34" t="n"/>
      <c r="BO143" s="34"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ez_manage.py:4309 top()</t>
        </is>
      </c>
      <c r="IL143" s="26" t="inlineStr">
        <is>
          <t>v12_quick_engine.py:2949 x14</t>
        </is>
      </c>
      <c r="IM143" s="26" t="n"/>
    </row>
    <row r="144" ht="10.5" customHeight="1" s="67">
      <c r="A144" s="26" t="inlineStr">
        <is>
          <t>WT_REDUCE_FRAC_MED</t>
        </is>
      </c>
      <c r="B144" s="26" t="inlineStr">
        <is>
          <t>1.0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4" t="n"/>
      <c r="BL144" s="34" t="n"/>
      <c r="BM144" s="34" t="n"/>
      <c r="BN144" s="34" t="n"/>
      <c r="BO144" s="34"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ez_manage.py:4309 top()</t>
        </is>
      </c>
      <c r="IL144" s="26" t="inlineStr">
        <is>
          <t>v12_quick_engine.py:2949 x14</t>
        </is>
      </c>
      <c r="IM144" s="26" t="n"/>
    </row>
    <row r="145" ht="10.5" customHeight="1" s="67">
      <c r="A145" s="26" t="inlineStr">
        <is>
          <t>WT_REDUCE_FRAC_MED</t>
        </is>
      </c>
      <c r="B145" s="26" t="inlineStr">
        <is>
          <t>2.0</t>
        </is>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4" t="n"/>
      <c r="BL145" s="34" t="n"/>
      <c r="BM145" s="34" t="n"/>
      <c r="BN145" s="34" t="n"/>
      <c r="BO145" s="34"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ez_manage.py:4309 top()</t>
        </is>
      </c>
      <c r="IL145" s="26" t="inlineStr">
        <is>
          <t>v12_quick_engine.py:2949 x14</t>
        </is>
      </c>
      <c r="IM145" s="26" t="n"/>
    </row>
    <row r="146" ht="15.75" customHeight="1" s="67">
      <c r="A146" s="37" t="inlineStr">
        <is>
          <t>ADX_RANGING_THRESHOLD</t>
        </is>
      </c>
      <c r="B146" s="38" t="inlineStr">
        <is>
          <t>20</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ADX_RANGING_THRESHOLD</t>
        </is>
      </c>
      <c r="B147" s="38" t="inlineStr">
        <is>
          <t>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ADX_RANGING_THRESHOLD</t>
        </is>
      </c>
      <c r="B148" s="38" t="inlineStr">
        <is>
          <t>15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9" t="inlineStr">
        <is>
          <t>ADX_RANGING_THRESHOLD</t>
        </is>
      </c>
      <c r="B149" s="40" t="inlineStr">
        <is>
          <t>10</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BANDAID_OFF_LOSER_RECOVER_PCT</t>
        </is>
      </c>
      <c r="B150" s="38" t="inlineStr">
        <is>
          <t>0</t>
        </is>
      </c>
      <c r="C150" s="38" t="n"/>
      <c r="D150" s="38" t="inlineStr">
        <is>
          <t>AUGMENT, ENTRY, EXIT, GLOBAL_CHECK, REDUCE,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BANDAID_OFF_LOSER_RECOVER_PCT</t>
        </is>
      </c>
      <c r="B151" s="38" t="inlineStr">
        <is>
          <t>2.0</t>
        </is>
      </c>
      <c r="C151" s="38" t="n"/>
      <c r="D151" s="38" t="inlineStr">
        <is>
          <t>AUGMENT, ENTRY, EXIT, GLOBAL_CHECK, REDUCE,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BANDAID_OFF_LOSER_RECOVER_PCT</t>
        </is>
      </c>
      <c r="B152" s="38" t="inlineStr">
        <is>
          <t>1.0</t>
        </is>
      </c>
      <c r="C152" s="38" t="n"/>
      <c r="D152" s="38" t="inlineStr">
        <is>
          <t>AUGMENT, ENTRY, EXIT, GLOBAL_CHECK, REDUCE,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BANDAID_OFF_LOSER_RECOVER_PCT</t>
        </is>
      </c>
      <c r="B153" s="38" t="inlineStr">
        <is>
          <t>0.5</t>
        </is>
      </c>
      <c r="C153" s="38" t="n"/>
      <c r="D153" s="38" t="inlineStr">
        <is>
          <t>AUGMENT, ENTRY, EXIT, GLOBAL_CHECK, REDUCE,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BAND_ARROW_ENABLED</t>
        </is>
      </c>
      <c r="B154" s="40"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BAND_ARROW_ENABLED</t>
        </is>
      </c>
      <c r="B155" s="38" t="inlineStr">
        <is>
          <t>True</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COOLDOWN_LOCKS_FILTER_TF</t>
        </is>
      </c>
      <c r="B156" s="38" t="inlineStr">
        <is>
          <t>OFF</t>
        </is>
      </c>
      <c r="C156" s="38" t="n"/>
      <c r="D156" s="38" t="inlineStr">
        <is>
          <t>GLOBAL_CHECK</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COOLDOWN_LOCKS_FILTER_TF</t>
        </is>
      </c>
      <c r="B157" s="38" t="inlineStr">
        <is>
          <t>D</t>
        </is>
      </c>
      <c r="C157" s="38" t="n"/>
      <c r="D157" s="38" t="inlineStr">
        <is>
          <t>GLOBAL_CHECK</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COOLDOWN_LOCKS_FILTER_TF</t>
        </is>
      </c>
      <c r="B158" s="38" t="inlineStr">
        <is>
          <t>4h</t>
        </is>
      </c>
      <c r="C158" s="38" t="n"/>
      <c r="D158" s="38" t="inlineStr">
        <is>
          <t>GLOBAL_CHECK</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COOLDOWN_LOCKS_FILTER_TF</t>
        </is>
      </c>
      <c r="B159" s="38" t="inlineStr">
        <is>
          <t>1h</t>
        </is>
      </c>
      <c r="C159" s="38" t="n"/>
      <c r="D159" s="38" t="inlineStr">
        <is>
          <t>GLOBAL_CHECK</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9" t="inlineStr">
        <is>
          <t>COOLDOWN_LOCKS_FILTER_TF</t>
        </is>
      </c>
      <c r="B160" s="40" t="inlineStr">
        <is>
          <t>15m</t>
        </is>
      </c>
      <c r="C160" s="38" t="n"/>
      <c r="D160" s="38" t="inlineStr">
        <is>
          <t>GLOBAL_CHECK</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CRYPTO_SPIKE_FADE_THRESHOLD_PCT</t>
        </is>
      </c>
      <c r="B161" s="40" t="inlineStr">
        <is>
          <t>10</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YES</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CRYPTO_SPIKE_FADE_THRESHOLD_PCT</t>
        </is>
      </c>
      <c r="B162" s="38" t="inlineStr">
        <is>
          <t>12.5</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CRYPTO_SPIKE_FADE_THRESHOLD_PCT</t>
        </is>
      </c>
      <c r="B163" s="38" t="inlineStr">
        <is>
          <t>7.5</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CRYPTO_SPIKE_FADE_THRESHOLD_PCT</t>
        </is>
      </c>
      <c r="B164" s="38" t="inlineStr">
        <is>
          <t>5</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DC_MOMENT_STRONG_THRESHOLD</t>
        </is>
      </c>
      <c r="B165" s="40" t="inlineStr">
        <is>
          <t>40</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YES</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DC_MOMENT_STRONG_THRESHOLD</t>
        </is>
      </c>
      <c r="B166" s="38" t="inlineStr">
        <is>
          <t>50</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DC_MOMENT_STRONG_THRESHOLD</t>
        </is>
      </c>
      <c r="B167" s="38" t="inlineStr">
        <is>
          <t>30</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DC_MOMENT_STRONG_THRESHOLD</t>
        </is>
      </c>
      <c r="B168" s="38" t="inlineStr">
        <is>
          <t>20</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DELTA_HTF_GATE</t>
        </is>
      </c>
      <c r="B169" s="38" t="inlineStr">
        <is>
          <t>4h</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DELTA_HTF_GATE</t>
        </is>
      </c>
      <c r="B170" s="38" t="inlineStr">
        <is>
          <t>4h_ALT</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DELTA_REENTRY_FILTER_ENABLED</t>
        </is>
      </c>
      <c r="B171" s="40" t="inlineStr">
        <is>
          <t>False</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DELTA_REENTRY_FILTER_ENABLED</t>
        </is>
      </c>
      <c r="B172" s="38" t="inlineStr">
        <is>
          <t>True</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DUP_GUARD_FILTER_TF</t>
        </is>
      </c>
      <c r="B173" s="38" t="inlineStr">
        <is>
          <t>OFF</t>
        </is>
      </c>
      <c r="C173" s="38" t="n"/>
      <c r="D173" s="38" t="inlineStr">
        <is>
          <t>GLOBAL_CHECK</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DUP_GUARD_FILTER_TF</t>
        </is>
      </c>
      <c r="B174" s="38" t="inlineStr">
        <is>
          <t>D</t>
        </is>
      </c>
      <c r="C174" s="38" t="n"/>
      <c r="D174" s="38" t="inlineStr">
        <is>
          <t>GLOBAL_CHECK</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DUP_GUARD_FILTER_TF</t>
        </is>
      </c>
      <c r="B175" s="38" t="inlineStr">
        <is>
          <t>4h</t>
        </is>
      </c>
      <c r="C175" s="38" t="n"/>
      <c r="D175" s="38" t="inlineStr">
        <is>
          <t>GLOBAL_CHECK</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DUP_GUARD_FILTER_TF</t>
        </is>
      </c>
      <c r="B176" s="38" t="inlineStr">
        <is>
          <t>1h</t>
        </is>
      </c>
      <c r="C176" s="38" t="n"/>
      <c r="D176" s="38" t="inlineStr">
        <is>
          <t>GLOBAL_CHECK</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DUP_GUARD_FILTER_TF</t>
        </is>
      </c>
      <c r="B177" s="40" t="inlineStr">
        <is>
          <t>15m</t>
        </is>
      </c>
      <c r="C177" s="38" t="n"/>
      <c r="D177" s="38" t="inlineStr">
        <is>
          <t>GLOBAL_CHECK</t>
        </is>
      </c>
      <c r="E177" s="38" t="n"/>
      <c r="F177" s="26" t="n"/>
      <c r="G177" s="38">
        <f>IFERROR(VLOOKUP($A177&amp;"_"&amp;$B177,Results_Deltas!$A$2:$P$15000,5,FALSE),"")</f>
        <v/>
      </c>
      <c r="H177" s="38" t="inlineStr">
        <is>
          <t>Blanket (page end)</t>
        </is>
      </c>
      <c r="I177" s="26" t="n"/>
      <c r="J177" s="26" t="n"/>
      <c r="K177" s="26" t="n"/>
      <c r="L177" s="26" t="inlineStr">
        <is>
          <t>YES</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EMA_9_21_FILTER_MIN_TFS</t>
        </is>
      </c>
      <c r="B178" s="38" t="inlineStr">
        <is>
          <t>0</t>
        </is>
      </c>
      <c r="C178" s="38" t="n"/>
      <c r="D178" s="38" t="inlineStr">
        <is>
          <t>GLOBAL_CHECK</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EMA_9_21_FILTER_MIN_TFS</t>
        </is>
      </c>
      <c r="B179" s="38" t="inlineStr">
        <is>
          <t>2</t>
        </is>
      </c>
      <c r="C179" s="38" t="n"/>
      <c r="D179" s="38" t="inlineStr">
        <is>
          <t>GLOBAL_CHECK</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EMA_9_21_FILTER_MIN_TFS</t>
        </is>
      </c>
      <c r="B180" s="38" t="inlineStr">
        <is>
          <t>1</t>
        </is>
      </c>
      <c r="C180" s="38" t="n"/>
      <c r="D180" s="38" t="inlineStr">
        <is>
          <t>GLOBAL_CHECK</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EMA_BLANKET_FILTER_ENABLED</t>
        </is>
      </c>
      <c r="B181" s="38" t="inlineStr">
        <is>
          <t>False</t>
        </is>
      </c>
      <c r="C181" s="38" t="n"/>
      <c r="D181" s="38" t="inlineStr">
        <is>
          <t>GLOBAL_CHECK</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9" t="inlineStr">
        <is>
          <t>EMA_BLANKET_FILTER_ENABLED</t>
        </is>
      </c>
      <c r="B182" s="40" t="inlineStr">
        <is>
          <t>True</t>
        </is>
      </c>
      <c r="C182" s="38" t="n"/>
      <c r="D182" s="38" t="inlineStr">
        <is>
          <t>GLOBAL_CHECK</t>
        </is>
      </c>
      <c r="E182" s="38" t="n"/>
      <c r="F182" s="26" t="n"/>
      <c r="G182" s="38">
        <f>IFERROR(VLOOKUP($A182&amp;"_"&amp;$B182,Results_Deltas!$A$2:$P$15000,5,FALSE),"")</f>
        <v/>
      </c>
      <c r="H182" s="38" t="inlineStr">
        <is>
          <t>Blanket (page end)</t>
        </is>
      </c>
      <c r="I182" s="26" t="n"/>
      <c r="J182" s="26" t="n"/>
      <c r="K182" s="26" t="n"/>
      <c r="L182" s="26" t="inlineStr">
        <is>
          <t>YES</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EMA_BLANKET_FILTER_MIN_TFS</t>
        </is>
      </c>
      <c r="B183" s="38" t="inlineStr">
        <is>
          <t>0</t>
        </is>
      </c>
      <c r="C183" s="38" t="n"/>
      <c r="D183" s="38" t="inlineStr">
        <is>
          <t>GLOBAL_CHECK</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EMA_BLANKET_FILTER_MIN_TFS</t>
        </is>
      </c>
      <c r="B184" s="38" t="inlineStr">
        <is>
          <t>2</t>
        </is>
      </c>
      <c r="C184" s="38" t="n"/>
      <c r="D184" s="38" t="inlineStr">
        <is>
          <t>GLOBAL_CHECK</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EMA_BLANKET_FILTER_MIN_TFS</t>
        </is>
      </c>
      <c r="B185" s="38" t="inlineStr">
        <is>
          <t>1</t>
        </is>
      </c>
      <c r="C185" s="38" t="n"/>
      <c r="D185" s="38" t="inlineStr">
        <is>
          <t>GLOBAL_CHECK</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EXECUTE_NOW_SINGLE_GATE_ENFORCE</t>
        </is>
      </c>
      <c r="B186" s="38" t="inlineStr">
        <is>
          <t>0.0</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EXECUTE_NOW_SINGLE_GATE_ENFORCE</t>
        </is>
      </c>
      <c r="B187" s="38" t="inlineStr">
        <is>
          <t>0.0_ALT</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EZ_MANAGE_THROTTLER_RATE</t>
        </is>
      </c>
      <c r="B188" s="38" t="inlineStr">
        <is>
          <t>0.0</t>
        </is>
      </c>
      <c r="C188" s="38" t="n"/>
      <c r="D188" s="38" t="inlineStr">
        <is>
          <t>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EZ_MANAGE_THROTTLER_RATE</t>
        </is>
      </c>
      <c r="B189" s="38" t="inlineStr">
        <is>
          <t>0.0_ALT</t>
        </is>
      </c>
      <c r="C189" s="38" t="n"/>
      <c r="D189" s="38" t="inlineStr">
        <is>
          <t>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FG_FEAR_THRESHOLD</t>
        </is>
      </c>
      <c r="B190" s="40" t="inlineStr">
        <is>
          <t>25</t>
        </is>
      </c>
      <c r="C190" s="38" t="n"/>
      <c r="D190" s="38" t="inlineStr">
        <is>
          <t>GLOBAL_CHECK, STOCKS_EXIT</t>
        </is>
      </c>
      <c r="E190" s="38" t="n"/>
      <c r="F190" s="26" t="n"/>
      <c r="G190" s="38">
        <f>IFERROR(VLOOKUP($A190&amp;"_"&amp;$B190,Results_Deltas!$A$2:$P$15000,5,FALSE),"")</f>
        <v/>
      </c>
      <c r="H190" s="38" t="inlineStr">
        <is>
          <t>Blanket (page end)</t>
        </is>
      </c>
      <c r="I190" s="26" t="n"/>
      <c r="J190" s="26" t="n"/>
      <c r="K190" s="26" t="n"/>
      <c r="L190" s="26" t="inlineStr">
        <is>
          <t>YES</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FG_FEAR_THRESHOLD</t>
        </is>
      </c>
      <c r="B191" s="38" t="inlineStr">
        <is>
          <t>31.25</t>
        </is>
      </c>
      <c r="C191" s="38" t="n"/>
      <c r="D191" s="38" t="inlineStr">
        <is>
          <t>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FG_FEAR_THRESHOLD</t>
        </is>
      </c>
      <c r="B192" s="38" t="inlineStr">
        <is>
          <t>18.75</t>
        </is>
      </c>
      <c r="C192" s="38" t="n"/>
      <c r="D192" s="38" t="inlineStr">
        <is>
          <t>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FG_FEAR_THRESHOLD</t>
        </is>
      </c>
      <c r="B193" s="38" t="inlineStr">
        <is>
          <t>12.5</t>
        </is>
      </c>
      <c r="C193" s="38" t="n"/>
      <c r="D193" s="38" t="inlineStr">
        <is>
          <t>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9" t="inlineStr">
        <is>
          <t>FG_GREED_THRESHOLD</t>
        </is>
      </c>
      <c r="B194" s="40" t="inlineStr">
        <is>
          <t>75</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YES</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FG_GREED_THRESHOLD</t>
        </is>
      </c>
      <c r="B195" s="38" t="inlineStr">
        <is>
          <t>93.75</t>
        </is>
      </c>
      <c r="C195" s="38" t="n"/>
      <c r="D195" s="38" t="inlineStr">
        <is>
          <t>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FG_GREED_THRESHOLD</t>
        </is>
      </c>
      <c r="B196" s="38" t="inlineStr">
        <is>
          <t>56.25</t>
        </is>
      </c>
      <c r="C196" s="38" t="n"/>
      <c r="D196" s="38" t="inlineStr">
        <is>
          <t>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FG_GREED_THRESHOLD</t>
        </is>
      </c>
      <c r="B197" s="38" t="inlineStr">
        <is>
          <t>37.5</t>
        </is>
      </c>
      <c r="C197" s="38" t="n"/>
      <c r="D197" s="38" t="inlineStr">
        <is>
          <t>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FUNDING_GATE_FILTER_TF</t>
        </is>
      </c>
      <c r="B198" s="38" t="inlineStr">
        <is>
          <t>OFF</t>
        </is>
      </c>
      <c r="C198" s="38" t="n"/>
      <c r="D198" s="38" t="inlineStr">
        <is>
          <t>GLOBAL_CHECK</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FUNDING_GATE_FILTER_TF</t>
        </is>
      </c>
      <c r="B199" s="38" t="inlineStr">
        <is>
          <t>D</t>
        </is>
      </c>
      <c r="C199" s="38" t="n"/>
      <c r="D199" s="38" t="inlineStr">
        <is>
          <t>GLOBAL_CHECK</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FUNDING_GATE_FILTER_TF</t>
        </is>
      </c>
      <c r="B200" s="38" t="inlineStr">
        <is>
          <t>4h</t>
        </is>
      </c>
      <c r="C200" s="38" t="n"/>
      <c r="D200" s="38" t="inlineStr">
        <is>
          <t>GLOBAL_CHECK</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FUNDING_GATE_FILTER_TF</t>
        </is>
      </c>
      <c r="B201" s="38" t="inlineStr">
        <is>
          <t>1h</t>
        </is>
      </c>
      <c r="C201" s="38" t="n"/>
      <c r="D201" s="38" t="inlineStr">
        <is>
          <t>GLOBAL_CHECK</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9" t="inlineStr">
        <is>
          <t>FUNDING_GATE_FILTER_TF</t>
        </is>
      </c>
      <c r="B202" s="40" t="inlineStr">
        <is>
          <t>15m</t>
        </is>
      </c>
      <c r="C202" s="38" t="n"/>
      <c r="D202" s="38" t="inlineStr">
        <is>
          <t>GLOBAL_CHECK</t>
        </is>
      </c>
      <c r="E202" s="38" t="n"/>
      <c r="F202" s="26" t="n"/>
      <c r="G202" s="38">
        <f>IFERROR(VLOOKUP($A202&amp;"_"&amp;$B202,Results_Deltas!$A$2:$P$15000,5,FALSE),"")</f>
        <v/>
      </c>
      <c r="H202" s="38" t="inlineStr">
        <is>
          <t>Blanket (page end)</t>
        </is>
      </c>
      <c r="I202" s="26" t="n"/>
      <c r="J202" s="26" t="n"/>
      <c r="K202" s="26" t="n"/>
      <c r="L202" s="26" t="inlineStr">
        <is>
          <t>YES</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FUNDING_GATE_LONG_MAX</t>
        </is>
      </c>
      <c r="B203" s="38" t="inlineStr">
        <is>
          <t>0.0</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FUNDING_GATE_LONG_MAX</t>
        </is>
      </c>
      <c r="B204" s="38" t="inlineStr">
        <is>
          <t>0.0_ALT</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FUNDING_GATE_MTF_REQUIRED</t>
        </is>
      </c>
      <c r="B205" s="38" t="inlineStr">
        <is>
          <t>0.0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FUNDING_GATE_MTF_REQUIRED</t>
        </is>
      </c>
      <c r="B206" s="38" t="inlineStr">
        <is>
          <t>0.0_ALT</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FUNDING_GATE_SHORT_MIN</t>
        </is>
      </c>
      <c r="B207" s="38" t="inlineStr">
        <is>
          <t>0.0</t>
        </is>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FUNDING_GATE_SHORT_MIN</t>
        </is>
      </c>
      <c r="B208" s="38" t="inlineStr">
        <is>
          <t>0.0_ALT</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GOLDEN_RULE_BASE_USD</t>
        </is>
      </c>
      <c r="B209" s="38" t="inlineStr">
        <is>
          <t>0.0</t>
        </is>
      </c>
      <c r="C209" s="38" t="n"/>
      <c r="D209" s="38" t="inlineStr">
        <is>
          <t>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GOLDEN_RULE_BASE_USD</t>
        </is>
      </c>
      <c r="B210" s="38" t="inlineStr">
        <is>
          <t>0.0_ALT</t>
        </is>
      </c>
      <c r="C210" s="38" t="n"/>
      <c r="D210" s="38" t="inlineStr">
        <is>
          <t>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GR_FILTER_ALL_ENTRIES</t>
        </is>
      </c>
      <c r="B211" s="38" t="inlineStr">
        <is>
          <t>0.0</t>
        </is>
      </c>
      <c r="C211" s="38" t="n"/>
      <c r="D211" s="38" t="inlineStr">
        <is>
          <t>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GR_FILTER_ALL_ENTRIES</t>
        </is>
      </c>
      <c r="B212" s="38" t="inlineStr">
        <is>
          <t>0.0_ALT</t>
        </is>
      </c>
      <c r="C212" s="38" t="n"/>
      <c r="D212" s="38" t="inlineStr">
        <is>
          <t>GLOBAL_CHECK,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9" t="inlineStr">
        <is>
          <t>GR_FILTER_VEC_ENABLED</t>
        </is>
      </c>
      <c r="B213" s="40" t="inlineStr">
        <is>
          <t>False</t>
        </is>
      </c>
      <c r="C213" s="38" t="n"/>
      <c r="D213" s="38" t="inlineStr">
        <is>
          <t>GLOBAL_CHECK</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GR_FILTER_VEC_ENABLED</t>
        </is>
      </c>
      <c r="B214" s="38" t="inlineStr">
        <is>
          <t>True</t>
        </is>
      </c>
      <c r="C214" s="38" t="n"/>
      <c r="D214" s="38" t="inlineStr">
        <is>
          <t>GLOBAL_CHECK</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GR_FILTER_VEC_MIN_TFS</t>
        </is>
      </c>
      <c r="B215" s="38" t="inlineStr">
        <is>
          <t>0</t>
        </is>
      </c>
      <c r="C215" s="38" t="n"/>
      <c r="D215" s="38" t="inlineStr">
        <is>
          <t>GLOBAL_CHECK</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GR_FILTER_VEC_MIN_TFS</t>
        </is>
      </c>
      <c r="B216" s="40" t="inlineStr">
        <is>
          <t>2</t>
        </is>
      </c>
      <c r="C216" s="38" t="n"/>
      <c r="D216" s="38" t="inlineStr">
        <is>
          <t>GLOBAL_CHECK</t>
        </is>
      </c>
      <c r="E216" s="38" t="n"/>
      <c r="F216" s="26" t="n"/>
      <c r="G216" s="38">
        <f>IFERROR(VLOOKUP($A216&amp;"_"&amp;$B216,Results_Deltas!$A$2:$P$15000,5,FALSE),"")</f>
        <v/>
      </c>
      <c r="H216" s="38" t="inlineStr">
        <is>
          <t>Blanket (page end)</t>
        </is>
      </c>
      <c r="I216" s="26" t="n"/>
      <c r="J216" s="26" t="n"/>
      <c r="K216" s="26" t="n"/>
      <c r="L216" s="26" t="inlineStr">
        <is>
          <t>YES</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GR_FILTER_VEC_MIN_TFS</t>
        </is>
      </c>
      <c r="B217" s="38" t="inlineStr">
        <is>
          <t>1</t>
        </is>
      </c>
      <c r="C217" s="38" t="n"/>
      <c r="D217" s="38" t="inlineStr">
        <is>
          <t>GLOBAL_CHECK</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9" t="inlineStr">
        <is>
          <t>HA_WICK_QUALITY_ENABLED</t>
        </is>
      </c>
      <c r="B218" s="40" t="inlineStr">
        <is>
          <t>False</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HA_WICK_QUALITY_ENABLED</t>
        </is>
      </c>
      <c r="B219" s="38" t="inlineStr">
        <is>
          <t>True</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YES</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HA_WICK_QUALITY_SCORE</t>
        </is>
      </c>
      <c r="B220" s="40" t="inlineStr">
        <is>
          <t>15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HA_WICK_QUALITY_SCORE</t>
        </is>
      </c>
      <c r="B221" s="38" t="inlineStr">
        <is>
          <t>15_ALT</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YES</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HA_WICK_QUALITY_TF</t>
        </is>
      </c>
      <c r="B222" s="38" t="inlineStr">
        <is>
          <t>OFF</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HA_WICK_QUALITY_TF</t>
        </is>
      </c>
      <c r="B223" s="38" t="inlineStr">
        <is>
          <t>D</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HA_WICK_QUALITY_TF</t>
        </is>
      </c>
      <c r="B224" s="38" t="inlineStr">
        <is>
          <t>4h</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9" t="inlineStr">
        <is>
          <t>HA_WICK_QUALITY_TF</t>
        </is>
      </c>
      <c r="B225" s="40" t="inlineStr">
        <is>
          <t>1h</t>
        </is>
      </c>
      <c r="C225" s="38" t="n"/>
      <c r="D225" s="38" t="inlineStr">
        <is>
          <t>ENTRY, 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HA_WICK_QUALITY_TF</t>
        </is>
      </c>
      <c r="B226" s="38" t="inlineStr">
        <is>
          <t>15m</t>
        </is>
      </c>
      <c r="C226" s="38" t="n"/>
      <c r="D226" s="38" t="inlineStr">
        <is>
          <t>ENTRY, GLOBAL_CHECK, STOCKS_EXIT</t>
        </is>
      </c>
      <c r="E226" s="38" t="n"/>
      <c r="F226" s="26" t="n"/>
      <c r="G226" s="38">
        <f>IFERROR(VLOOKUP($A226&amp;"_"&amp;$B226,Results_Deltas!$A$2:$P$15000,5,FALSE),"")</f>
        <v/>
      </c>
      <c r="H226" s="38" t="inlineStr">
        <is>
          <t>Blanket (page end)</t>
        </is>
      </c>
      <c r="I226" s="26" t="n"/>
      <c r="J226" s="26" t="n"/>
      <c r="K226" s="26" t="n"/>
      <c r="L226" s="26" t="inlineStr">
        <is>
          <t>YES</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HLR_SMA_BAND_PCT</t>
        </is>
      </c>
      <c r="B227" s="38" t="inlineStr">
        <is>
          <t>0</t>
        </is>
      </c>
      <c r="C227" s="38" t="n"/>
      <c r="D227" s="38" t="inlineStr">
        <is>
          <t>ENTRY, 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HLR_SMA_BAND_PCT</t>
        </is>
      </c>
      <c r="B228" s="38" t="inlineStr">
        <is>
          <t>2.0</t>
        </is>
      </c>
      <c r="C228" s="38" t="n"/>
      <c r="D228" s="38" t="inlineStr">
        <is>
          <t>ENTRY, GLOBAL_CHECK, STOCKS_EXIT</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HLR_SMA_BAND_PCT</t>
        </is>
      </c>
      <c r="B229" s="38" t="inlineStr">
        <is>
          <t>1.0</t>
        </is>
      </c>
      <c r="C229" s="38" t="n"/>
      <c r="D229" s="38" t="inlineStr">
        <is>
          <t>ENTRY, GLOBAL_CHECK, STOCKS_EXIT</t>
        </is>
      </c>
      <c r="E229" s="38" t="n"/>
      <c r="F229" s="26" t="n"/>
      <c r="G229" s="38">
        <f>IFERROR(VLOOKUP($A229&amp;"_"&amp;$B229,Results_Deltas!$A$2:$P$15000,5,FALSE),"")</f>
        <v/>
      </c>
      <c r="H229" s="38" t="inlineStr">
        <is>
          <t>Blanket (page end)</t>
        </is>
      </c>
      <c r="I229" s="26" t="n"/>
      <c r="J229" s="26" t="n"/>
      <c r="K229" s="26" t="n"/>
      <c r="L229" s="26" t="inlineStr">
        <is>
          <t>NO</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HLR_SMA_BAND_PCT</t>
        </is>
      </c>
      <c r="B230" s="38" t="inlineStr">
        <is>
          <t>0.5</t>
        </is>
      </c>
      <c r="C230" s="38" t="n"/>
      <c r="D230" s="38" t="inlineStr">
        <is>
          <t>ENTRY, GLOBAL_CHECK, STOCKS_EXIT</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HLR_TOP_MIN_TFS</t>
        </is>
      </c>
      <c r="B231" s="38" t="inlineStr">
        <is>
          <t>0</t>
        </is>
      </c>
      <c r="C231" s="38" t="n"/>
      <c r="D231" s="38" t="inlineStr">
        <is>
          <t>GLOBAL_CHECK, REENTRY, STOCKS_EXIT</t>
        </is>
      </c>
      <c r="E231" s="38" t="n"/>
      <c r="F231" s="26" t="n"/>
      <c r="G231" s="38">
        <f>IFERROR(VLOOKUP($A231&amp;"_"&amp;$B231,Results_Deltas!$A$2:$P$15000,5,FALSE),"")</f>
        <v/>
      </c>
      <c r="H231" s="38" t="inlineStr">
        <is>
          <t>Blanket (page end)</t>
        </is>
      </c>
      <c r="I231" s="26" t="n"/>
      <c r="J231" s="26" t="n"/>
      <c r="K231" s="26" t="n"/>
      <c r="L231" s="26" t="inlineStr">
        <is>
          <t>NO</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9" t="inlineStr">
        <is>
          <t>HLR_TOP_MIN_TFS</t>
        </is>
      </c>
      <c r="B232" s="40" t="inlineStr">
        <is>
          <t>2</t>
        </is>
      </c>
      <c r="C232" s="38" t="n"/>
      <c r="D232" s="38" t="inlineStr">
        <is>
          <t>GLOBAL_CHECK, REENTRY, STOCKS_EXIT</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HLR_TOP_MIN_TFS</t>
        </is>
      </c>
      <c r="B233" s="38" t="inlineStr">
        <is>
          <t>1</t>
        </is>
      </c>
      <c r="C233" s="38" t="n"/>
      <c r="D233" s="38" t="inlineStr">
        <is>
          <t>GLOBAL_CHECK, REENTRY, STOCKS_EXIT</t>
        </is>
      </c>
      <c r="E233" s="38" t="n"/>
      <c r="F233" s="26" t="n"/>
      <c r="G233" s="38">
        <f>IFERROR(VLOOKUP($A233&amp;"_"&amp;$B233,Results_Deltas!$A$2:$P$15000,5,FALSE),"")</f>
        <v/>
      </c>
      <c r="H233" s="38" t="inlineStr">
        <is>
          <t>Blanket (page end)</t>
        </is>
      </c>
      <c r="I233" s="26" t="n"/>
      <c r="J233" s="26" t="n"/>
      <c r="K233" s="26" t="n"/>
      <c r="L233" s="26" t="inlineStr">
        <is>
          <t>YES</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HTF4_CONF</t>
        </is>
      </c>
      <c r="B234" s="38" t="inlineStr">
        <is>
          <t>False</t>
        </is>
      </c>
      <c r="C234" s="38" t="n"/>
      <c r="D234" s="38" t="inlineStr">
        <is>
          <t>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HTF4_CONF</t>
        </is>
      </c>
      <c r="B235" s="38" t="inlineStr">
        <is>
          <t>False_ALT</t>
        </is>
      </c>
      <c r="C235" s="38" t="n"/>
      <c r="D235" s="38" t="inlineStr">
        <is>
          <t>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9" t="inlineStr">
        <is>
          <t>HTF_DIRECTION_GATE_ENABLED</t>
        </is>
      </c>
      <c r="B236" s="40" t="inlineStr">
        <is>
          <t>False</t>
        </is>
      </c>
      <c r="C236" s="38" t="n"/>
      <c r="D236" s="38" t="inlineStr">
        <is>
          <t>ENTRY, 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7" t="inlineStr">
        <is>
          <t>HTF_DIRECTION_GATE_ENABLED</t>
        </is>
      </c>
      <c r="B237" s="38" t="inlineStr">
        <is>
          <t>True</t>
        </is>
      </c>
      <c r="C237" s="38" t="n"/>
      <c r="D237" s="38" t="inlineStr">
        <is>
          <t>ENTRY, GLOBAL_CHECK, STOCKS_EXIT</t>
        </is>
      </c>
      <c r="E237" s="38" t="n"/>
      <c r="F237" s="26" t="n"/>
      <c r="G237" s="38">
        <f>IFERROR(VLOOKUP($A237&amp;"_"&amp;$B237,Results_Deltas!$A$2:$P$15000,5,FALSE),"")</f>
        <v/>
      </c>
      <c r="H237" s="38" t="inlineStr">
        <is>
          <t>Blanket (page end)</t>
        </is>
      </c>
      <c r="I237" s="26" t="n"/>
      <c r="J237" s="26" t="n"/>
      <c r="K237" s="26" t="n"/>
      <c r="L237" s="26" t="inlineStr">
        <is>
          <t>YES</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7" t="inlineStr">
        <is>
          <t>HTF_GATE_BYPASS_RZ</t>
        </is>
      </c>
      <c r="B238" s="38" t="inlineStr">
        <is>
          <t>0.0</t>
        </is>
      </c>
      <c r="C238" s="38" t="n"/>
      <c r="D238" s="38" t="inlineStr">
        <is>
          <t>ENTRY, GLOBAL_CHECK, STOCKS_EXIT</t>
        </is>
      </c>
      <c r="E238" s="38" t="n"/>
      <c r="F238" s="26" t="n"/>
      <c r="G238" s="38">
        <f>IFERROR(VLOOKUP($A238&amp;"_"&amp;$B238,Results_Deltas!$A$2:$P$15000,5,FALSE),"")</f>
        <v/>
      </c>
      <c r="H238" s="38" t="inlineStr">
        <is>
          <t>Blanket (page end)</t>
        </is>
      </c>
      <c r="I238" s="26" t="n"/>
      <c r="J238" s="26" t="n"/>
      <c r="K238" s="26" t="n"/>
      <c r="L238" s="26" t="inlineStr">
        <is>
          <t>NO</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HTF_GATE_BYPASS_RZ</t>
        </is>
      </c>
      <c r="B239" s="38" t="inlineStr">
        <is>
          <t>0.0_ALT</t>
        </is>
      </c>
      <c r="C239" s="38" t="n"/>
      <c r="D239" s="38" t="inlineStr">
        <is>
          <t>ENTRY, GLOBAL_CHECK, STOCKS_EXIT</t>
        </is>
      </c>
      <c r="E239" s="38" t="n"/>
      <c r="F239" s="26" t="n"/>
      <c r="G239" s="38">
        <f>IFERROR(VLOOKUP($A239&amp;"_"&amp;$B239,Results_Deltas!$A$2:$P$15000,5,FALSE),"")</f>
        <v/>
      </c>
      <c r="H239" s="38" t="inlineStr">
        <is>
          <t>Blanket (page end)</t>
        </is>
      </c>
      <c r="I239" s="26" t="n"/>
      <c r="J239" s="26" t="n"/>
      <c r="K239" s="26" t="n"/>
      <c r="L239" s="26" t="inlineStr">
        <is>
          <t>NO</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HTF_GATE_D_MANDATORY</t>
        </is>
      </c>
      <c r="B240" s="38" t="inlineStr">
        <is>
          <t>0.0</t>
        </is>
      </c>
      <c r="C240" s="38" t="n"/>
      <c r="D240" s="38" t="inlineStr">
        <is>
          <t>ENTRY, GLOBAL_CHECK,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HTF_GATE_D_MANDATORY</t>
        </is>
      </c>
      <c r="B241" s="38" t="inlineStr">
        <is>
          <t>0.0_ALT</t>
        </is>
      </c>
      <c r="C241" s="38" t="n"/>
      <c r="D241" s="38" t="inlineStr">
        <is>
          <t>ENTRY, GLOBAL_CHECK,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HTF_GATE_MIN_CONFIRMATIONS</t>
        </is>
      </c>
      <c r="B242" s="38" t="inlineStr">
        <is>
          <t>0.0</t>
        </is>
      </c>
      <c r="C242" s="38" t="n"/>
      <c r="D242" s="38" t="inlineStr">
        <is>
          <t>ENTRY, GLOBAL_CHECK, STOCKS_EXIT</t>
        </is>
      </c>
      <c r="E242" s="38" t="n"/>
      <c r="F242" s="26" t="n"/>
      <c r="G242" s="38">
        <f>IFERROR(VLOOKUP($A242&amp;"_"&amp;$B242,Results_Deltas!$A$2:$P$15000,5,FALSE),"")</f>
        <v/>
      </c>
      <c r="H242" s="38" t="inlineStr">
        <is>
          <t>Blanket (page end)</t>
        </is>
      </c>
      <c r="I242" s="26" t="n"/>
      <c r="J242" s="26" t="n"/>
      <c r="K242" s="26" t="n"/>
      <c r="L242" s="26" t="inlineStr">
        <is>
          <t>NO</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HTF_GATE_MIN_CONFIRMATIONS</t>
        </is>
      </c>
      <c r="B243" s="38" t="inlineStr">
        <is>
          <t>0.0_ALT</t>
        </is>
      </c>
      <c r="C243" s="38" t="n"/>
      <c r="D243" s="38" t="inlineStr">
        <is>
          <t>ENTRY, GLOBAL_CHECK,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7" t="inlineStr">
        <is>
          <t>HTF_TREND_VETO_BYPASS_ENABLED</t>
        </is>
      </c>
      <c r="B244" s="38" t="inlineStr">
        <is>
          <t>False</t>
        </is>
      </c>
      <c r="C244" s="38" t="n"/>
      <c r="D244" s="38" t="inlineStr">
        <is>
          <t>GLOBAL_CHECK,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9" t="inlineStr">
        <is>
          <t>HTF_TREND_VETO_BYPASS_ENABLED</t>
        </is>
      </c>
      <c r="B245" s="40" t="inlineStr">
        <is>
          <t>True</t>
        </is>
      </c>
      <c r="C245" s="38" t="n"/>
      <c r="D245" s="38" t="inlineStr">
        <is>
          <t>GLOBAL_CHECK,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HTF_TREND_VETO_BYPASS_REASONS</t>
        </is>
      </c>
      <c r="B246" s="38" t="inlineStr">
        <is>
          <t>0.0</t>
        </is>
      </c>
      <c r="C246" s="38" t="n"/>
      <c r="D246" s="38" t="inlineStr">
        <is>
          <t>GLOBAL_CHECK, STOCKS_EXIT</t>
        </is>
      </c>
      <c r="E246" s="38" t="n"/>
      <c r="F246" s="26" t="n"/>
      <c r="G246" s="38">
        <f>IFERROR(VLOOKUP($A246&amp;"_"&amp;$B246,Results_Deltas!$A$2:$P$15000,5,FALSE),"")</f>
        <v/>
      </c>
      <c r="H246" s="38" t="inlineStr">
        <is>
          <t>Blanket (page end)</t>
        </is>
      </c>
      <c r="I246" s="26" t="n"/>
      <c r="J246" s="26" t="n"/>
      <c r="K246" s="26" t="n"/>
      <c r="L246" s="26" t="inlineStr">
        <is>
          <t>YES</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HTF_TREND_VETO_BYPASS_REASONS</t>
        </is>
      </c>
      <c r="B247" s="38" t="inlineStr">
        <is>
          <t>0.0_ALT</t>
        </is>
      </c>
      <c r="C247" s="38" t="n"/>
      <c r="D247" s="38" t="inlineStr">
        <is>
          <t>GLOBAL_CHECK, STOCKS_EXIT</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LEADERBOARD_FILTER</t>
        </is>
      </c>
      <c r="B248" s="38" t="inlineStr">
        <is>
          <t>False</t>
        </is>
      </c>
      <c r="C248" s="38" t="n"/>
      <c r="D248" s="38" t="inlineStr">
        <is>
          <t>AUGMENT, ENTRY, EXIT, GLOBAL_CHECK, REDUCE, STOCKS_EXIT</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7" t="inlineStr">
        <is>
          <t>LEADERBOARD_FILTER</t>
        </is>
      </c>
      <c r="B249" s="38" t="inlineStr">
        <is>
          <t>False_ALT</t>
        </is>
      </c>
      <c r="C249" s="38" t="n"/>
      <c r="D249" s="38" t="inlineStr">
        <is>
          <t>AUGMENT, ENTRY, EXIT, GLOBAL_CHECK, REDUCE, STOCKS_EXIT</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9" t="inlineStr">
        <is>
          <t>LH_HL_FILTER_ENABLED</t>
        </is>
      </c>
      <c r="B250" s="40" t="inlineStr">
        <is>
          <t>False</t>
        </is>
      </c>
      <c r="C250" s="38" t="n"/>
      <c r="D250" s="38" t="inlineStr">
        <is>
          <t>ENTRY, GLOBAL_CHECK, STOCKS_EXIT</t>
        </is>
      </c>
      <c r="E250" s="38" t="n"/>
      <c r="F250" s="26" t="n"/>
      <c r="G250" s="38">
        <f>IFERROR(VLOOKUP($A250&amp;"_"&amp;$B250,Results_Deltas!$A$2:$P$15000,5,FALSE),"")</f>
        <v/>
      </c>
      <c r="H250" s="38" t="inlineStr">
        <is>
          <t>Blanket (page end)</t>
        </is>
      </c>
      <c r="I250" s="26" t="n"/>
      <c r="J250" s="26" t="n"/>
      <c r="K250" s="26" t="n"/>
      <c r="L250" s="26" t="inlineStr">
        <is>
          <t>NO</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LH_HL_FILTER_ENABLED</t>
        </is>
      </c>
      <c r="B251" s="38" t="inlineStr">
        <is>
          <t>True</t>
        </is>
      </c>
      <c r="C251" s="38" t="n"/>
      <c r="D251" s="38" t="inlineStr">
        <is>
          <t>ENTRY, GLOBAL_CHECK, STOCKS_EXIT</t>
        </is>
      </c>
      <c r="E251" s="38" t="n"/>
      <c r="F251" s="26" t="n"/>
      <c r="G251" s="38">
        <f>IFERROR(VLOOKUP($A251&amp;"_"&amp;$B251,Results_Deltas!$A$2:$P$15000,5,FALSE),"")</f>
        <v/>
      </c>
      <c r="H251" s="38" t="inlineStr">
        <is>
          <t>Blanket (page end)</t>
        </is>
      </c>
      <c r="I251" s="26" t="n"/>
      <c r="J251" s="26" t="n"/>
      <c r="K251" s="26" t="n"/>
      <c r="L251" s="26" t="inlineStr">
        <is>
          <t>YES</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9" t="inlineStr">
        <is>
          <t>LH_HL_FILTER_MODE</t>
        </is>
      </c>
      <c r="B252" s="40" t="inlineStr">
        <is>
          <t>STRICT_2BAR</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LH_HL_FILTER_MODE</t>
        </is>
      </c>
      <c r="B253" s="38" t="inlineStr">
        <is>
          <t>STRICT_2BAR_ALT</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YES</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9" t="inlineStr">
        <is>
          <t>LH_HL_FILTER_REQUIRE_BOTH</t>
        </is>
      </c>
      <c r="B254" s="40" t="inlineStr">
        <is>
          <t>False</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7" t="inlineStr">
        <is>
          <t>LH_HL_FILTER_REQUIRE_BOTH</t>
        </is>
      </c>
      <c r="B255" s="38" t="inlineStr">
        <is>
          <t>False_ALT</t>
        </is>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YES</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9" t="inlineStr">
        <is>
          <t>LIVE_VEC_EMERGENCY_BRAKE_ENABLED</t>
        </is>
      </c>
      <c r="B256" s="40" t="inlineStr">
        <is>
          <t>False</t>
        </is>
      </c>
      <c r="C256" s="38" t="n"/>
      <c r="D256" s="38" t="inlineStr">
        <is>
          <t>GLOBAL_CHECK,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LIVE_VEC_EMERGENCY_BRAKE_ENABLED</t>
        </is>
      </c>
      <c r="B257" s="38" t="inlineStr">
        <is>
          <t>True</t>
        </is>
      </c>
      <c r="C257" s="38" t="n"/>
      <c r="D257" s="38" t="inlineStr">
        <is>
          <t>GLOBAL_CHECK, STOCKS_EXIT</t>
        </is>
      </c>
      <c r="E257" s="38" t="n"/>
      <c r="F257" s="26" t="n"/>
      <c r="G257" s="38">
        <f>IFERROR(VLOOKUP($A257&amp;"_"&amp;$B257,Results_Deltas!$A$2:$P$15000,5,FALSE),"")</f>
        <v/>
      </c>
      <c r="H257" s="38" t="inlineStr">
        <is>
          <t>Blanket (page end)</t>
        </is>
      </c>
      <c r="I257" s="26" t="n"/>
      <c r="J257" s="26" t="n"/>
      <c r="K257" s="26" t="n"/>
      <c r="L257" s="26" t="inlineStr">
        <is>
          <t>YES</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9" t="inlineStr">
        <is>
          <t>LR_BAND_LADDER_STOCH_EXTREME</t>
        </is>
      </c>
      <c r="B258" s="40" t="inlineStr">
        <is>
          <t>30.0</t>
        </is>
      </c>
      <c r="C258" s="38" t="n"/>
      <c r="D258" s="38" t="inlineStr">
        <is>
          <t>GLOBAL_CHECK, STOCKS_EXIT</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LR_BAND_LADDER_STOCH_EXTREME</t>
        </is>
      </c>
      <c r="B259" s="38" t="inlineStr">
        <is>
          <t>30.0_ALT</t>
        </is>
      </c>
      <c r="C259" s="38" t="n"/>
      <c r="D259" s="38" t="inlineStr">
        <is>
          <t>GLOBAL_CHECK, STOCKS_EXIT</t>
        </is>
      </c>
      <c r="E259" s="38" t="n"/>
      <c r="F259" s="26" t="n"/>
      <c r="G259" s="38">
        <f>IFERROR(VLOOKUP($A259&amp;"_"&amp;$B259,Results_Deltas!$A$2:$P$15000,5,FALSE),"")</f>
        <v/>
      </c>
      <c r="H259" s="38" t="inlineStr">
        <is>
          <t>Blanket (page end)</t>
        </is>
      </c>
      <c r="I259" s="26" t="n"/>
      <c r="J259" s="26" t="n"/>
      <c r="K259" s="26" t="n"/>
      <c r="L259" s="26" t="inlineStr">
        <is>
          <t>YES</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7" t="inlineStr">
        <is>
          <t>LR_BAND_LADDER_TF_BOTTOM</t>
        </is>
      </c>
      <c r="B260" s="38" t="inlineStr">
        <is>
          <t>0</t>
        </is>
      </c>
      <c r="C260" s="38" t="n"/>
      <c r="D260" s="38" t="inlineStr">
        <is>
          <t>GLOBAL_CHECK, STOCKS_EXIT</t>
        </is>
      </c>
      <c r="E260" s="38" t="n"/>
      <c r="F260" s="26" t="n"/>
      <c r="G260" s="38">
        <f>IFERROR(VLOOKUP($A260&amp;"_"&amp;$B260,Results_Deltas!$A$2:$P$15000,5,FALSE),"")</f>
        <v/>
      </c>
      <c r="H260" s="38" t="inlineStr">
        <is>
          <t>Blanket (page end)</t>
        </is>
      </c>
      <c r="I260" s="26" t="n"/>
      <c r="J260" s="26" t="n"/>
      <c r="K260" s="26" t="n"/>
      <c r="L260" s="26" t="inlineStr">
        <is>
          <t>NO</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LR_BAND_LADDER_TF_BOTTOM</t>
        </is>
      </c>
      <c r="B261" s="38" t="inlineStr">
        <is>
          <t>1</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NO</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LR_BAND_LADDER_TF_TOP</t>
        </is>
      </c>
      <c r="B262" s="38" t="inlineStr">
        <is>
          <t>0</t>
        </is>
      </c>
      <c r="C262" s="38" t="n"/>
      <c r="D262" s="38" t="inlineStr">
        <is>
          <t>GLOBAL_CHECK, STOCKS_EXIT</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7" t="inlineStr">
        <is>
          <t>LR_BAND_LADDER_TF_TOP</t>
        </is>
      </c>
      <c r="B263" s="38" t="inlineStr">
        <is>
          <t>1</t>
        </is>
      </c>
      <c r="C263" s="38" t="n"/>
      <c r="D263" s="38" t="inlineStr">
        <is>
          <t>GLOBAL_CHECK, STOCKS_EXIT</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9" t="inlineStr">
        <is>
          <t>MANDATORY_REENTRY_WT_FILTER_MIN_TFS</t>
        </is>
      </c>
      <c r="B264" s="40" t="inlineStr">
        <is>
          <t>1</t>
        </is>
      </c>
      <c r="C264" s="38" t="n"/>
      <c r="D264" s="38" t="inlineStr">
        <is>
          <t>GLOBAL_CHECK, STOCKS_EXIT</t>
        </is>
      </c>
      <c r="E264" s="38" t="n"/>
      <c r="F264" s="26" t="n"/>
      <c r="G264" s="38">
        <f>IFERROR(VLOOKUP($A264&amp;"_"&amp;$B264,Results_Deltas!$A$2:$P$15000,5,FALSE),"")</f>
        <v/>
      </c>
      <c r="H264" s="38" t="inlineStr">
        <is>
          <t>Blanket (page end)</t>
        </is>
      </c>
      <c r="I264" s="26" t="n"/>
      <c r="J264" s="26" t="n"/>
      <c r="K264" s="26" t="n"/>
      <c r="L264" s="26" t="inlineStr">
        <is>
          <t>NO</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MANDATORY_REENTRY_WT_FILTER_MIN_TFS</t>
        </is>
      </c>
      <c r="B265" s="38" t="inlineStr">
        <is>
          <t>3</t>
        </is>
      </c>
      <c r="C265" s="38" t="n"/>
      <c r="D265" s="38" t="inlineStr">
        <is>
          <t>GLOBAL_CHECK, STOCKS_EXIT</t>
        </is>
      </c>
      <c r="E265" s="38" t="n"/>
      <c r="F265" s="26" t="n"/>
      <c r="G265" s="38">
        <f>IFERROR(VLOOKUP($A265&amp;"_"&amp;$B265,Results_Deltas!$A$2:$P$15000,5,FALSE),"")</f>
        <v/>
      </c>
      <c r="H265" s="38" t="inlineStr">
        <is>
          <t>Blanket (page end)</t>
        </is>
      </c>
      <c r="I265" s="26" t="n"/>
      <c r="J265" s="26" t="n"/>
      <c r="K265" s="26" t="n"/>
      <c r="L265" s="26" t="inlineStr">
        <is>
          <t>YES</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MANDATORY_REENTRY_WT_FILTER_MIN_TFS</t>
        </is>
      </c>
      <c r="B266" s="38" t="inlineStr">
        <is>
          <t>2</t>
        </is>
      </c>
      <c r="C266" s="38" t="n"/>
      <c r="D266" s="38" t="inlineStr">
        <is>
          <t>GLOBAL_CHECK, STOCKS_EXIT</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9" t="inlineStr">
        <is>
          <t>MANDATORY_REENTRY_WT_FILTER_MIN_VELOCITY</t>
        </is>
      </c>
      <c r="B267" s="40" t="inlineStr">
        <is>
          <t>0.0</t>
        </is>
      </c>
      <c r="C267" s="38" t="n"/>
      <c r="D267" s="38" t="inlineStr">
        <is>
          <t>GLOBAL_CHECK, STOCKS_EXIT</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MANDATORY_REENTRY_WT_FILTER_MIN_VELOCITY</t>
        </is>
      </c>
      <c r="B268" s="38" t="inlineStr">
        <is>
          <t>0.0_ALT</t>
        </is>
      </c>
      <c r="C268" s="38" t="n"/>
      <c r="D268" s="38" t="inlineStr">
        <is>
          <t>GLOBAL_CHECK, STOCKS_EXIT</t>
        </is>
      </c>
      <c r="E268" s="38" t="n"/>
      <c r="F268" s="26" t="n"/>
      <c r="G268" s="38">
        <f>IFERROR(VLOOKUP($A268&amp;"_"&amp;$B268,Results_Deltas!$A$2:$P$15000,5,FALSE),"")</f>
        <v/>
      </c>
      <c r="H268" s="38" t="inlineStr">
        <is>
          <t>Blanket (page end)</t>
        </is>
      </c>
      <c r="I268" s="26" t="n"/>
      <c r="J268" s="26" t="n"/>
      <c r="K268" s="26" t="n"/>
      <c r="L268" s="26" t="inlineStr">
        <is>
          <t>YES</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9" t="inlineStr">
        <is>
          <t>MANDATORY_REENTRY_WT_FILTER_REQUIRE_FLIP</t>
        </is>
      </c>
      <c r="B269" s="40" t="inlineStr">
        <is>
          <t>False</t>
        </is>
      </c>
      <c r="C269" s="38" t="n"/>
      <c r="D269" s="38" t="inlineStr">
        <is>
          <t>GLOBAL_CHECK, STOCKS_EXIT</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MANDATORY_REENTRY_WT_FILTER_REQUIRE_FLIP</t>
        </is>
      </c>
      <c r="B270" s="38" t="inlineStr">
        <is>
          <t>False_ALT</t>
        </is>
      </c>
      <c r="C270" s="38" t="n"/>
      <c r="D270" s="38" t="inlineStr">
        <is>
          <t>GLOBAL_CHECK, STOCKS_EXIT</t>
        </is>
      </c>
      <c r="E270" s="38" t="n"/>
      <c r="F270" s="26" t="n"/>
      <c r="G270" s="38">
        <f>IFERROR(VLOOKUP($A270&amp;"_"&amp;$B270,Results_Deltas!$A$2:$P$15000,5,FALSE),"")</f>
        <v/>
      </c>
      <c r="H270" s="38" t="inlineStr">
        <is>
          <t>Blanket (page end)</t>
        </is>
      </c>
      <c r="I270" s="26" t="n"/>
      <c r="J270" s="26" t="n"/>
      <c r="K270" s="26" t="n"/>
      <c r="L270" s="26" t="inlineStr">
        <is>
          <t>YES</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9" t="inlineStr">
        <is>
          <t>MANDATORY_REENTRY_WT_FILTER_VELOCITY_RATIO</t>
        </is>
      </c>
      <c r="B271" s="40" t="inlineStr">
        <is>
          <t>0.90</t>
        </is>
      </c>
      <c r="C271" s="38" t="n"/>
      <c r="D271" s="38" t="inlineStr">
        <is>
          <t>GLOBAL_CHECK, STOCKS_EXIT</t>
        </is>
      </c>
      <c r="E271" s="38" t="n"/>
      <c r="F271" s="26" t="n"/>
      <c r="G271" s="38">
        <f>IFERROR(VLOOKUP($A271&amp;"_"&amp;$B271,Results_Deltas!$A$2:$P$15000,5,FALSE),"")</f>
        <v/>
      </c>
      <c r="H271" s="38" t="inlineStr">
        <is>
          <t>Blanket (page end)</t>
        </is>
      </c>
      <c r="I271" s="26" t="n"/>
      <c r="J271" s="26" t="n"/>
      <c r="K271" s="26" t="n"/>
      <c r="L271" s="26" t="inlineStr">
        <is>
          <t>NO</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7" t="inlineStr">
        <is>
          <t>MANDATORY_REENTRY_WT_FILTER_VELOCITY_RATIO</t>
        </is>
      </c>
      <c r="B272" s="38" t="inlineStr">
        <is>
          <t>0.90_ALT</t>
        </is>
      </c>
      <c r="C272" s="38" t="n"/>
      <c r="D272" s="38" t="inlineStr">
        <is>
          <t>GLOBAL_CHECK, STOCKS_EXIT</t>
        </is>
      </c>
      <c r="E272" s="38" t="n"/>
      <c r="F272" s="26" t="n"/>
      <c r="G272" s="38">
        <f>IFERROR(VLOOKUP($A272&amp;"_"&amp;$B272,Results_Deltas!$A$2:$P$15000,5,FALSE),"")</f>
        <v/>
      </c>
      <c r="H272" s="38" t="inlineStr">
        <is>
          <t>Blanket (page end)</t>
        </is>
      </c>
      <c r="I272" s="26" t="n"/>
      <c r="J272" s="26" t="n"/>
      <c r="K272" s="26" t="n"/>
      <c r="L272" s="26" t="inlineStr">
        <is>
          <t>YES</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9" t="inlineStr">
        <is>
          <t>MARKET_QUALITY_SCORE_ENABLED</t>
        </is>
      </c>
      <c r="B273" s="40" t="inlineStr">
        <is>
          <t>False</t>
        </is>
      </c>
      <c r="C273" s="38" t="n"/>
      <c r="D273" s="38" t="inlineStr">
        <is>
          <t>ENTRY, GLOBAL_CHECK, STOCKS_EXIT</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MARKET_QUALITY_SCORE_ENABLED</t>
        </is>
      </c>
      <c r="B274" s="38" t="inlineStr">
        <is>
          <t>True</t>
        </is>
      </c>
      <c r="C274" s="38" t="n"/>
      <c r="D274" s="38" t="inlineStr">
        <is>
          <t>ENTRY, GLOBAL_CHECK, STOCKS_EXIT</t>
        </is>
      </c>
      <c r="E274" s="38" t="n"/>
      <c r="F274" s="26" t="n"/>
      <c r="G274" s="38">
        <f>IFERROR(VLOOKUP($A274&amp;"_"&amp;$B274,Results_Deltas!$A$2:$P$15000,5,FALSE),"")</f>
        <v/>
      </c>
      <c r="H274" s="38" t="inlineStr">
        <is>
          <t>Blanket (page end)</t>
        </is>
      </c>
      <c r="I274" s="26" t="n"/>
      <c r="J274" s="26" t="n"/>
      <c r="K274" s="26" t="n"/>
      <c r="L274" s="26" t="inlineStr">
        <is>
          <t>YES</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MI_TF_AGREE_MIN</t>
        </is>
      </c>
      <c r="B275" s="38" t="inlineStr">
        <is>
          <t>0.0</t>
        </is>
      </c>
      <c r="C275" s="38" t="n"/>
      <c r="D275" s="38" t="inlineStr">
        <is>
          <t>ENTRY, GLOBAL_CHECK, STOCKS_EXIT</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MI_TF_AGREE_MIN</t>
        </is>
      </c>
      <c r="B276" s="38" t="inlineStr">
        <is>
          <t>0.0_ALT</t>
        </is>
      </c>
      <c r="C276" s="38" t="n"/>
      <c r="D276" s="38" t="inlineStr">
        <is>
          <t>ENTRY, 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MOVER_THRESHOLD</t>
        </is>
      </c>
      <c r="B277" s="40" t="inlineStr">
        <is>
          <t>5</t>
        </is>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NO</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MOVER_THRESHOLD</t>
        </is>
      </c>
      <c r="B278" s="38" t="inlineStr">
        <is>
          <t>6.25</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YES</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MOVER_THRESHOLD</t>
        </is>
      </c>
      <c r="B279" s="38" t="inlineStr">
        <is>
          <t>3.75</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MOVER_THRESHOLD</t>
        </is>
      </c>
      <c r="B280" s="38" t="inlineStr">
        <is>
          <t>2.5</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MTF_FILTER_STRONG_BUY_QUICK_BYPASS</t>
        </is>
      </c>
      <c r="B281" s="38" t="inlineStr">
        <is>
          <t>0.0</t>
        </is>
      </c>
      <c r="C281" s="38" t="n"/>
      <c r="D281" s="38" t="inlineStr">
        <is>
          <t>GLOBAL_CHECK, STOCKS_EXIT</t>
        </is>
      </c>
      <c r="E281" s="38" t="n"/>
      <c r="F281" s="26" t="n"/>
      <c r="G281" s="38">
        <f>IFERROR(VLOOKUP($A281&amp;"_"&amp;$B281,Results_Deltas!$A$2:$P$15000,5,FALSE),"")</f>
        <v/>
      </c>
      <c r="H281" s="38" t="inlineStr">
        <is>
          <t>Blanket (page end)</t>
        </is>
      </c>
      <c r="I281" s="26" t="n"/>
      <c r="J281" s="26" t="n"/>
      <c r="K281" s="26" t="n"/>
      <c r="L281" s="26" t="inlineStr">
        <is>
          <t>NO</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MTF_FILTER_STRONG_BUY_QUICK_BYPASS</t>
        </is>
      </c>
      <c r="B282" s="38" t="inlineStr">
        <is>
          <t>0.0_ALT</t>
        </is>
      </c>
      <c r="C282" s="38" t="n"/>
      <c r="D282" s="38" t="inlineStr">
        <is>
          <t>GLOBAL_CHECK, STOCKS_EXIT</t>
        </is>
      </c>
      <c r="E282" s="38" t="n"/>
      <c r="F282" s="26" t="n"/>
      <c r="G282" s="38">
        <f>IFERROR(VLOOKUP($A282&amp;"_"&amp;$B282,Results_Deltas!$A$2:$P$15000,5,FALSE),"")</f>
        <v/>
      </c>
      <c r="H282" s="38" t="inlineStr">
        <is>
          <t>Blanket (page end)</t>
        </is>
      </c>
      <c r="I282" s="26" t="n"/>
      <c r="J282" s="26" t="n"/>
      <c r="K282" s="26" t="n"/>
      <c r="L282" s="26" t="inlineStr">
        <is>
          <t>NO</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MTF_GR_MIN_IND</t>
        </is>
      </c>
      <c r="B283" s="38" t="inlineStr">
        <is>
          <t>5</t>
        </is>
      </c>
      <c r="C283" s="38" t="n"/>
      <c r="D283" s="38" t="inlineStr">
        <is>
          <t>GLOBAL_CHECK, STOCKS_EXIT</t>
        </is>
      </c>
      <c r="E283" s="38" t="n"/>
      <c r="F283" s="26" t="n"/>
      <c r="G283" s="38">
        <f>IFERROR(VLOOKUP($A283&amp;"_"&amp;$B283,Results_Deltas!$A$2:$P$15000,5,FALSE),"")</f>
        <v/>
      </c>
      <c r="H283" s="38" t="inlineStr">
        <is>
          <t>Blanket (page end)</t>
        </is>
      </c>
      <c r="I283" s="26" t="n"/>
      <c r="J283" s="26" t="n"/>
      <c r="K283" s="26" t="n"/>
      <c r="L283" s="26" t="inlineStr">
        <is>
          <t>NO</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MTF_GR_MIN_IND</t>
        </is>
      </c>
      <c r="B284" s="38" t="inlineStr">
        <is>
          <t>5_ALT</t>
        </is>
      </c>
      <c r="C284" s="38" t="n"/>
      <c r="D284" s="38" t="inlineStr">
        <is>
          <t>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9" t="inlineStr">
        <is>
          <t>MTS_BOTTOM_BONUS_THRESHOLD</t>
        </is>
      </c>
      <c r="B285" s="40" t="inlineStr">
        <is>
          <t>25</t>
        </is>
      </c>
      <c r="C285" s="38" t="n"/>
      <c r="D285" s="38" t="inlineStr">
        <is>
          <t>ENTRY, GLOBAL_CHECK, STOCKS_EXIT</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7" t="inlineStr">
        <is>
          <t>MTS_BOTTOM_BONUS_THRESHOLD</t>
        </is>
      </c>
      <c r="B286" s="38" t="inlineStr">
        <is>
          <t>31.25</t>
        </is>
      </c>
      <c r="C286" s="38" t="n"/>
      <c r="D286" s="38" t="inlineStr">
        <is>
          <t>ENTRY, GLOBAL_CHECK, STOCKS_EXIT</t>
        </is>
      </c>
      <c r="E286" s="38" t="n"/>
      <c r="F286" s="26" t="n"/>
      <c r="G286" s="38">
        <f>IFERROR(VLOOKUP($A286&amp;"_"&amp;$B286,Results_Deltas!$A$2:$P$15000,5,FALSE),"")</f>
        <v/>
      </c>
      <c r="H286" s="38" t="inlineStr">
        <is>
          <t>Blanket (page end)</t>
        </is>
      </c>
      <c r="I286" s="26" t="n"/>
      <c r="J286" s="26" t="n"/>
      <c r="K286" s="26" t="n"/>
      <c r="L286" s="26" t="inlineStr">
        <is>
          <t>YES</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MTS_BOTTOM_BONUS_THRESHOLD</t>
        </is>
      </c>
      <c r="B287" s="38" t="inlineStr">
        <is>
          <t>18.75</t>
        </is>
      </c>
      <c r="C287" s="38" t="n"/>
      <c r="D287" s="38" t="inlineStr">
        <is>
          <t>ENTRY, GLOBAL_CHECK, STOCKS_EXIT</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MTS_BOTTOM_BONUS_THRESHOLD</t>
        </is>
      </c>
      <c r="B288" s="38" t="inlineStr">
        <is>
          <t>12.5</t>
        </is>
      </c>
      <c r="C288" s="38" t="n"/>
      <c r="D288" s="38" t="inlineStr">
        <is>
          <t>ENTRY, GLOBAL_CHECK, STOCKS_EXIT</t>
        </is>
      </c>
      <c r="E288" s="38" t="n"/>
      <c r="F288" s="26" t="n"/>
      <c r="G288" s="38">
        <f>IFERROR(VLOOKUP($A288&amp;"_"&amp;$B288,Results_Deltas!$A$2:$P$15000,5,FALSE),"")</f>
        <v/>
      </c>
      <c r="H288" s="38" t="inlineStr">
        <is>
          <t>Blanket (page end)</t>
        </is>
      </c>
      <c r="I288" s="26" t="n"/>
      <c r="J288" s="26" t="n"/>
      <c r="K288" s="26" t="n"/>
      <c r="L288" s="26" t="inlineStr">
        <is>
          <t>NO</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MTS_BOTTOM_STRONG_THRESHOLD</t>
        </is>
      </c>
      <c r="B289" s="40" t="inlineStr">
        <is>
          <t>40</t>
        </is>
      </c>
      <c r="C289" s="38" t="n"/>
      <c r="D289" s="38" t="inlineStr">
        <is>
          <t>ENTRY, GLOBAL_CHECK, STOCKS_EXIT</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MTS_BOTTOM_STRONG_THRESHOLD</t>
        </is>
      </c>
      <c r="B290" s="38" t="inlineStr">
        <is>
          <t>50</t>
        </is>
      </c>
      <c r="C290" s="38" t="n"/>
      <c r="D290" s="38" t="inlineStr">
        <is>
          <t>ENTRY, GLOBAL_CHECK, STOCKS_EXIT</t>
        </is>
      </c>
      <c r="E290" s="38" t="n"/>
      <c r="F290" s="26" t="n"/>
      <c r="G290" s="38">
        <f>IFERROR(VLOOKUP($A290&amp;"_"&amp;$B290,Results_Deltas!$A$2:$P$15000,5,FALSE),"")</f>
        <v/>
      </c>
      <c r="H290" s="38" t="inlineStr">
        <is>
          <t>Blanket (page end)</t>
        </is>
      </c>
      <c r="I290" s="26" t="n"/>
      <c r="J290" s="26" t="n"/>
      <c r="K290" s="26" t="n"/>
      <c r="L290" s="26" t="inlineStr">
        <is>
          <t>YES</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7" t="inlineStr">
        <is>
          <t>MTS_BOTTOM_STRONG_THRESHOLD</t>
        </is>
      </c>
      <c r="B291" s="38" t="inlineStr">
        <is>
          <t>30</t>
        </is>
      </c>
      <c r="C291" s="38" t="n"/>
      <c r="D291" s="38" t="inlineStr">
        <is>
          <t>ENTRY, GLOBAL_CHECK, STOCKS_EXIT</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MTS_BOTTOM_STRONG_THRESHOLD</t>
        </is>
      </c>
      <c r="B292" s="38" t="inlineStr">
        <is>
          <t>20</t>
        </is>
      </c>
      <c r="C292" s="38" t="n"/>
      <c r="D292" s="38" t="inlineStr">
        <is>
          <t>ENTRY, GLOBAL_CHECK, STOCKS_EXIT</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MTS_GATE_ENABLED</t>
        </is>
      </c>
      <c r="B293" s="38" t="inlineStr">
        <is>
          <t>False</t>
        </is>
      </c>
      <c r="C293" s="38" t="n"/>
      <c r="D293" s="38" t="inlineStr">
        <is>
          <t>ENTRY, GLOBAL_CHECK, STOCKS_EXIT</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MTS_GATE_ENABLED</t>
        </is>
      </c>
      <c r="B294" s="40" t="inlineStr">
        <is>
          <t>True</t>
        </is>
      </c>
      <c r="C294" s="38" t="n"/>
      <c r="D294" s="38" t="inlineStr">
        <is>
          <t>ENTRY, GLOBAL_CHECK, STOCKS_EXIT</t>
        </is>
      </c>
      <c r="E294" s="38" t="n"/>
      <c r="F294" s="26" t="n"/>
      <c r="G294" s="38">
        <f>IFERROR(VLOOKUP($A294&amp;"_"&amp;$B294,Results_Deltas!$A$2:$P$15000,5,FALSE),"")</f>
        <v/>
      </c>
      <c r="H294" s="38" t="inlineStr">
        <is>
          <t>Blanket (page end)</t>
        </is>
      </c>
      <c r="I294" s="26" t="n"/>
      <c r="J294" s="26" t="n"/>
      <c r="K294" s="26" t="n"/>
      <c r="L294" s="26" t="inlineStr">
        <is>
          <t>NO</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9" t="inlineStr">
        <is>
          <t>NEWBORN_LOSS_KILL_GAIN_THRESHOLD_PCT</t>
        </is>
      </c>
      <c r="B295" s="40" t="inlineStr">
        <is>
          <t>0</t>
        </is>
      </c>
      <c r="C295" s="38" t="n"/>
      <c r="D295" s="38" t="inlineStr">
        <is>
          <t>AUGMENT, EXIT, GLOBAL_CHECK, REDUCE, STOCKS_EXIT</t>
        </is>
      </c>
      <c r="E295" s="38" t="n"/>
      <c r="F295" s="26" t="n"/>
      <c r="G295" s="38">
        <f>IFERROR(VLOOKUP($A295&amp;"_"&amp;$B295,Results_Deltas!$A$2:$P$15000,5,FALSE),"")</f>
        <v/>
      </c>
      <c r="H295" s="38" t="inlineStr">
        <is>
          <t>Blanket (page end)</t>
        </is>
      </c>
      <c r="I295" s="26" t="n"/>
      <c r="J295" s="26" t="n"/>
      <c r="K295" s="26" t="n"/>
      <c r="L295" s="26" t="inlineStr">
        <is>
          <t>YES</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NEWBORN_LOSS_KILL_GAIN_THRESHOLD_PCT</t>
        </is>
      </c>
      <c r="B296" s="38" t="inlineStr">
        <is>
          <t>2.0</t>
        </is>
      </c>
      <c r="C296" s="38" t="n"/>
      <c r="D296" s="38" t="inlineStr">
        <is>
          <t>AUGMENT, EXIT, GLOBAL_CHECK, REDUCE, STOCKS_EXIT</t>
        </is>
      </c>
      <c r="E296" s="38" t="n"/>
      <c r="F296" s="26" t="n"/>
      <c r="G296" s="38">
        <f>IFERROR(VLOOKUP($A296&amp;"_"&amp;$B296,Results_Deltas!$A$2:$P$15000,5,FALSE),"")</f>
        <v/>
      </c>
      <c r="H296" s="38" t="inlineStr">
        <is>
          <t>Blanket (page end)</t>
        </is>
      </c>
      <c r="I296" s="26" t="n"/>
      <c r="J296" s="26" t="n"/>
      <c r="K296" s="26" t="n"/>
      <c r="L296" s="26" t="inlineStr">
        <is>
          <t>YES</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NEWBORN_LOSS_KILL_GAIN_THRESHOLD_PCT</t>
        </is>
      </c>
      <c r="B297" s="38" t="inlineStr">
        <is>
          <t>1.0</t>
        </is>
      </c>
      <c r="C297" s="38" t="n"/>
      <c r="D297" s="38" t="inlineStr">
        <is>
          <t>AUGMENT, EXIT, GLOBAL_CHECK, REDUCE, STOCKS_EXIT</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NEWBORN_LOSS_KILL_GAIN_THRESHOLD_PCT</t>
        </is>
      </c>
      <c r="B298" s="38" t="inlineStr">
        <is>
          <t>0.5</t>
        </is>
      </c>
      <c r="C298" s="38" t="n"/>
      <c r="D298" s="38" t="inlineStr">
        <is>
          <t>AUGMENT, EXIT, GLOBAL_CHECK, REDUCE,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NEWBORN_LOSS_KILL_REQUIRE_VEL_AGAINST</t>
        </is>
      </c>
      <c r="B299" s="38" t="inlineStr">
        <is>
          <t>0.0</t>
        </is>
      </c>
      <c r="C299" s="38" t="n"/>
      <c r="D299" s="38" t="inlineStr">
        <is>
          <t>AUGMENT, EXIT, GLOBAL_CHECK, REDUCE, STOCKS_EXIT</t>
        </is>
      </c>
      <c r="E299" s="38" t="n"/>
      <c r="F299" s="26" t="n"/>
      <c r="G299" s="38">
        <f>IFERROR(VLOOKUP($A299&amp;"_"&amp;$B299,Results_Deltas!$A$2:$P$15000,5,FALSE),"")</f>
        <v/>
      </c>
      <c r="H299" s="38" t="inlineStr">
        <is>
          <t>Blanket (page end)</t>
        </is>
      </c>
      <c r="I299" s="26" t="n"/>
      <c r="J299" s="26" t="n"/>
      <c r="K299" s="26" t="n"/>
      <c r="L299" s="26" t="inlineStr">
        <is>
          <t>NO</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NEWBORN_LOSS_KILL_REQUIRE_VEL_AGAINST</t>
        </is>
      </c>
      <c r="B300" s="38" t="inlineStr">
        <is>
          <t>0.0_ALT</t>
        </is>
      </c>
      <c r="C300" s="38" t="n"/>
      <c r="D300" s="38" t="inlineStr">
        <is>
          <t>AUGMENT, EXIT, GLOBAL_CHECK, REDUCE,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NEW_POSITION_MAX_LOSS_THRESHOLD</t>
        </is>
      </c>
      <c r="B301" s="38" t="inlineStr">
        <is>
          <t>0</t>
        </is>
      </c>
      <c r="C301" s="38" t="n"/>
      <c r="D301" s="38" t="inlineStr">
        <is>
          <t>AUGMENT, EXIT, GLOBAL_CHECK, REDUCE,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NEW_POSITION_MAX_LOSS_THRESHOLD</t>
        </is>
      </c>
      <c r="B302" s="38" t="inlineStr">
        <is>
          <t>2.0</t>
        </is>
      </c>
      <c r="C302" s="38" t="n"/>
      <c r="D302" s="38" t="inlineStr">
        <is>
          <t>AUGMENT, EXIT, GLOBAL_CHECK, REDUCE, STOCKS_EXIT</t>
        </is>
      </c>
      <c r="E302" s="38" t="n"/>
      <c r="F302" s="26" t="n"/>
      <c r="G302" s="38">
        <f>IFERROR(VLOOKUP($A302&amp;"_"&amp;$B302,Results_Deltas!$A$2:$P$15000,5,FALSE),"")</f>
        <v/>
      </c>
      <c r="H302" s="38" t="inlineStr">
        <is>
          <t>Blanket (page end)</t>
        </is>
      </c>
      <c r="I302" s="26" t="n"/>
      <c r="J302" s="26" t="n"/>
      <c r="K302" s="26" t="n"/>
      <c r="L302" s="26" t="inlineStr">
        <is>
          <t>NO</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NEW_POSITION_MAX_LOSS_THRESHOLD</t>
        </is>
      </c>
      <c r="B303" s="38" t="inlineStr">
        <is>
          <t>1.0</t>
        </is>
      </c>
      <c r="C303" s="38" t="n"/>
      <c r="D303" s="38" t="inlineStr">
        <is>
          <t>AUGMENT, EXIT, GLOBAL_CHECK, REDUCE,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NEW_POSITION_MAX_LOSS_THRESHOLD</t>
        </is>
      </c>
      <c r="B304" s="38" t="inlineStr">
        <is>
          <t>0.5</t>
        </is>
      </c>
      <c r="C304" s="38" t="n"/>
      <c r="D304" s="38" t="inlineStr">
        <is>
          <t>AUGMENT, EXIT, GLOBAL_CHECK, REDUCE,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OI_CONFIRM_ENABLED</t>
        </is>
      </c>
      <c r="B305" s="38" t="inlineStr">
        <is>
          <t>False</t>
        </is>
      </c>
      <c r="C305" s="38" t="n"/>
      <c r="D305" s="38" t="inlineStr">
        <is>
          <t>ENTRY, GLOBAL_CHECK,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OI_CONFIRM_ENABLED</t>
        </is>
      </c>
      <c r="B306" s="40" t="inlineStr">
        <is>
          <t>True</t>
        </is>
      </c>
      <c r="C306" s="38" t="n"/>
      <c r="D306" s="38" t="inlineStr">
        <is>
          <t>ENTRY, GLOBAL_CHECK,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OI_CONFIRM_MIN_CHANGE_PCT</t>
        </is>
      </c>
      <c r="B307" s="38" t="inlineStr">
        <is>
          <t>0</t>
        </is>
      </c>
      <c r="C307" s="38" t="n"/>
      <c r="D307" s="38" t="inlineStr">
        <is>
          <t>ENTRY, GLOBAL_CHECK, STOCKS_EXIT</t>
        </is>
      </c>
      <c r="E307" s="38" t="n"/>
      <c r="F307" s="26" t="n"/>
      <c r="G307" s="38">
        <f>IFERROR(VLOOKUP($A307&amp;"_"&amp;$B307,Results_Deltas!$A$2:$P$15000,5,FALSE),"")</f>
        <v/>
      </c>
      <c r="H307" s="38" t="inlineStr">
        <is>
          <t>Blanket (page end)</t>
        </is>
      </c>
      <c r="I307" s="26" t="n"/>
      <c r="J307" s="26" t="n"/>
      <c r="K307" s="26" t="n"/>
      <c r="L307" s="26" t="inlineStr">
        <is>
          <t>YES</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OI_CONFIRM_MIN_CHANGE_PCT</t>
        </is>
      </c>
      <c r="B308" s="38" t="inlineStr">
        <is>
          <t>2.0</t>
        </is>
      </c>
      <c r="C308" s="38" t="n"/>
      <c r="D308" s="38" t="inlineStr">
        <is>
          <t>ENTRY, GLOBAL_CHECK, STOCKS_EXIT</t>
        </is>
      </c>
      <c r="E308" s="38" t="n"/>
      <c r="F308" s="26" t="n"/>
      <c r="G308" s="38">
        <f>IFERROR(VLOOKUP($A308&amp;"_"&amp;$B308,Results_Deltas!$A$2:$P$15000,5,FALSE),"")</f>
        <v/>
      </c>
      <c r="H308" s="38" t="inlineStr">
        <is>
          <t>Blanket (page end)</t>
        </is>
      </c>
      <c r="I308" s="26" t="n"/>
      <c r="J308" s="26" t="n"/>
      <c r="K308" s="26" t="n"/>
      <c r="L308" s="26" t="inlineStr">
        <is>
          <t>NO</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OI_CONFIRM_MIN_CHANGE_PCT</t>
        </is>
      </c>
      <c r="B309" s="38" t="inlineStr">
        <is>
          <t>1.0</t>
        </is>
      </c>
      <c r="C309" s="38" t="n"/>
      <c r="D309" s="38" t="inlineStr">
        <is>
          <t>ENTRY, 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9" t="inlineStr">
        <is>
          <t>OI_CONFIRM_MIN_CHANGE_PCT</t>
        </is>
      </c>
      <c r="B310" s="40" t="inlineStr">
        <is>
          <t>0.5</t>
        </is>
      </c>
      <c r="C310" s="38" t="n"/>
      <c r="D310" s="38" t="inlineStr">
        <is>
          <t>ENTRY, GLOBAL_CHECK, STOCKS_EXIT</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OI_CONFIRM_MIN_PRICE_PCT</t>
        </is>
      </c>
      <c r="B311" s="38" t="inlineStr">
        <is>
          <t>0</t>
        </is>
      </c>
      <c r="C311" s="38" t="n"/>
      <c r="D311" s="38" t="inlineStr">
        <is>
          <t>ENTRY, GLOBAL_CHECK, STOCKS_EXIT</t>
        </is>
      </c>
      <c r="E311" s="38" t="n"/>
      <c r="F311" s="26" t="n"/>
      <c r="G311" s="38">
        <f>IFERROR(VLOOKUP($A311&amp;"_"&amp;$B311,Results_Deltas!$A$2:$P$15000,5,FALSE),"")</f>
        <v/>
      </c>
      <c r="H311" s="38" t="inlineStr">
        <is>
          <t>Blanket (page end)</t>
        </is>
      </c>
      <c r="I311" s="26" t="n"/>
      <c r="J311" s="26" t="n"/>
      <c r="K311" s="26" t="n"/>
      <c r="L311" s="26" t="inlineStr">
        <is>
          <t>YES</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OI_CONFIRM_MIN_PRICE_PCT</t>
        </is>
      </c>
      <c r="B312" s="38" t="inlineStr">
        <is>
          <t>2.0</t>
        </is>
      </c>
      <c r="C312" s="38" t="n"/>
      <c r="D312" s="38" t="inlineStr">
        <is>
          <t>ENTRY, GLOBAL_CHECK, STOCKS_EXIT</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OI_CONFIRM_MIN_PRICE_PCT</t>
        </is>
      </c>
      <c r="B313" s="38" t="inlineStr">
        <is>
          <t>1.0</t>
        </is>
      </c>
      <c r="C313" s="38" t="n"/>
      <c r="D313" s="38" t="inlineStr">
        <is>
          <t>ENTRY, GLOBAL_CHECK, STOCKS_EXIT</t>
        </is>
      </c>
      <c r="E313" s="38" t="n"/>
      <c r="F313" s="26" t="n"/>
      <c r="G313" s="38">
        <f>IFERROR(VLOOKUP($A313&amp;"_"&amp;$B313,Results_Deltas!$A$2:$P$15000,5,FALSE),"")</f>
        <v/>
      </c>
      <c r="H313" s="38" t="inlineStr">
        <is>
          <t>Blanket (page end)</t>
        </is>
      </c>
      <c r="I313" s="26" t="n"/>
      <c r="J313" s="26" t="n"/>
      <c r="K313" s="26" t="n"/>
      <c r="L313" s="26" t="inlineStr">
        <is>
          <t>NO</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OI_CONFIRM_MIN_PRICE_PCT</t>
        </is>
      </c>
      <c r="B314" s="38" t="inlineStr">
        <is>
          <t>0.5</t>
        </is>
      </c>
      <c r="C314" s="38" t="n"/>
      <c r="D314" s="38" t="inlineStr">
        <is>
          <t>ENTRY, GLOBAL_CHECK, STOCKS_EXIT</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UNIVERSAL_NOLOSS_GATE</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4" t="n"/>
      <c r="HE3" s="34" t="n"/>
      <c r="HF3" s="34" t="n"/>
      <c r="HG3" s="34" t="n"/>
      <c r="HH3" s="34"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ez_manage.py:4233 top()</t>
        </is>
      </c>
      <c r="IL3" s="26" t="inlineStr">
        <is>
          <t>v12_quick_engine.py:837 x18</t>
        </is>
      </c>
      <c r="IM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4" t="n"/>
      <c r="HE4" s="34" t="n"/>
      <c r="HF4" s="34" t="n"/>
      <c r="HG4" s="34" t="n"/>
      <c r="HH4" s="34"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ez_manage.py:4233 top()</t>
        </is>
      </c>
      <c r="IL4" s="26" t="inlineStr">
        <is>
          <t>v12_quick_engine.py:837 x18</t>
        </is>
      </c>
      <c r="IM4" s="26" t="n"/>
    </row>
    <row r="5" ht="10.5" customHeight="1" s="67">
      <c r="A5" s="26" t="inlineStr">
        <is>
          <t>COUNTER_TREND_ADD_BLOCK_ENABLED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ez_manage.py:3055 top()</t>
        </is>
      </c>
      <c r="IL5" s="26" t="inlineStr">
        <is>
          <t>v12_quick_engine.py:1469 x2</t>
        </is>
      </c>
      <c r="IM5" s="26" t="n"/>
    </row>
    <row r="6" ht="10.5" customHeight="1" s="67">
      <c r="A6" s="27" t="inlineStr">
        <is>
          <t>COUNTER_TREND_ADD_BLOCK_ENABLED</t>
        </is>
      </c>
      <c r="B6" s="27"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ez_manage.py:3055 top()</t>
        </is>
      </c>
      <c r="IL6" s="26" t="inlineStr">
        <is>
          <t>v12_quick_engine.py:1469 x2</t>
        </is>
      </c>
      <c r="IM6" s="26" t="n"/>
    </row>
    <row r="7" ht="10.5" customHeight="1" s="67">
      <c r="A7" s="26" t="inlineStr">
        <is>
          <t>RECENT_REDUCTION_GUARD_ENABLED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ez_manage.py:5264 top()</t>
        </is>
      </c>
      <c r="IL7" s="26" t="inlineStr">
        <is>
          <t>v12_quick_engine.py:2806 x1</t>
        </is>
      </c>
      <c r="IM7" s="26" t="n"/>
    </row>
    <row r="8" ht="10.5" customHeight="1" s="67">
      <c r="A8" s="27" t="inlineStr">
        <is>
          <t>RECENT_REDUCTION_GUARD_ENABLED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ez_manage.py:5264 top()</t>
        </is>
      </c>
      <c r="IL8" s="26" t="inlineStr">
        <is>
          <t>v12_quick_engine.py:2806 x1</t>
        </is>
      </c>
      <c r="IM8" s="26" t="n"/>
    </row>
    <row r="9" ht="10.5" customHeight="1" s="67">
      <c r="A9" s="26" t="inlineStr">
        <is>
          <t>ABSOLUTE_OPEN_LOCK_SEC</t>
        </is>
      </c>
      <c r="B9" s="26" t="n"/>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config only</t>
        </is>
      </c>
      <c r="IL9" s="26" t="inlineStr">
        <is>
          <t>not declared</t>
        </is>
      </c>
      <c r="IM9" s="26" t="n"/>
    </row>
    <row r="10" ht="10.5" customHeight="1" s="67">
      <c r="A10" s="26" t="inlineStr">
        <is>
          <t>BALANCE_FLOOR_USD</t>
        </is>
      </c>
      <c r="B10" s="26" t="n"/>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config only</t>
        </is>
      </c>
      <c r="IL10" s="26" t="inlineStr">
        <is>
          <t>not declared</t>
        </is>
      </c>
      <c r="IM10" s="26" t="n"/>
    </row>
    <row r="11" ht="10.5" customHeight="1" s="67">
      <c r="A11" s="26" t="inlineStr">
        <is>
          <t>BLACKLIST_SYMBOLS</t>
        </is>
      </c>
      <c r="B11" s="26" t="inlineStr">
        <is>
          <t>()</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ez_manage.py:4377 top()</t>
        </is>
      </c>
      <c r="IL11" s="26" t="inlineStr">
        <is>
          <t>v12_quick_engine.py:3798 x5</t>
        </is>
      </c>
      <c r="IM11" s="26" t="n"/>
    </row>
    <row r="12" ht="10.5" customHeight="1" s="67">
      <c r="A12" s="26" t="inlineStr">
        <is>
          <t>CIRCUIT_BREAKER_THRESHOLD_PCT</t>
        </is>
      </c>
      <c r="B12" s="26" t="n"/>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config only</t>
        </is>
      </c>
      <c r="IL12" s="26" t="inlineStr">
        <is>
          <t>not declared</t>
        </is>
      </c>
      <c r="IM12" s="26" t="n"/>
    </row>
    <row r="13" ht="10.5" customHeight="1" s="67">
      <c r="A13" s="26" t="inlineStr">
        <is>
          <t>COUNTER_TREND_SMA200_BYPASS_ENABLED</t>
        </is>
      </c>
      <c r="B13" s="26"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4" t="n"/>
      <c r="HE13" s="34" t="n"/>
      <c r="HF13" s="34" t="n"/>
      <c r="HG13" s="34" t="n"/>
      <c r="HH13" s="34"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ez_manage.py:3056 top()</t>
        </is>
      </c>
      <c r="IL13" s="26" t="inlineStr">
        <is>
          <t>v12_quick_engine.py:1470 x6</t>
        </is>
      </c>
      <c r="IM13" s="26" t="n"/>
    </row>
    <row r="14" ht="10.5" customHeight="1" s="67">
      <c r="A14" s="27" t="inlineStr">
        <is>
          <t>COUNTER_TREND_SMA200_BYPASS_ENABLED</t>
        </is>
      </c>
      <c r="B14" s="27" t="inlineStr">
        <is>
          <t>True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4" t="n"/>
      <c r="HE14" s="34" t="n"/>
      <c r="HF14" s="34" t="n"/>
      <c r="HG14" s="34" t="n"/>
      <c r="HH14" s="34"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ez_manage.py:3056 top()</t>
        </is>
      </c>
      <c r="IL14" s="26" t="inlineStr">
        <is>
          <t>v12_quick_engine.py:1470 x6</t>
        </is>
      </c>
      <c r="IM14" s="26" t="n"/>
    </row>
    <row r="15" ht="10.5" customHeight="1" s="67">
      <c r="A15" s="26" t="inlineStr">
        <is>
          <t>EXECUTE_NOW_MAX_MARK_AGE_S</t>
        </is>
      </c>
      <c r="B15" s="26" t="inlineStr">
        <is>
          <t>30.0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ez_manage.py:4656 top()</t>
        </is>
      </c>
      <c r="IL15" s="26" t="inlineStr">
        <is>
          <t>v12_quick_engine.py:3868 x1</t>
        </is>
      </c>
      <c r="IM15" s="26" t="n"/>
    </row>
    <row r="16" ht="10.5" customHeight="1" s="67">
      <c r="A16" s="26" t="inlineStr">
        <is>
          <t>EXECUTE_NOW_MAX_MARK_AGE_S</t>
        </is>
      </c>
      <c r="B16" s="26" t="inlineStr">
        <is>
          <t>45.0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ez_manage.py:4656 top()</t>
        </is>
      </c>
      <c r="IL16" s="26" t="inlineStr">
        <is>
          <t>v12_quick_engine.py:3868 x1</t>
        </is>
      </c>
      <c r="IM16" s="26" t="n"/>
    </row>
    <row r="17" ht="10.5" customHeight="1" s="67">
      <c r="A17" s="27" t="inlineStr">
        <is>
          <t>EXECUTE_NOW_MAX_MARK_AGE_S</t>
        </is>
      </c>
      <c r="B17" s="27" t="inlineStr">
        <is>
          <t>60.0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ez_manage.py:4656 top()</t>
        </is>
      </c>
      <c r="IL17" s="26" t="inlineStr">
        <is>
          <t>v12_quick_engine.py:3868 x1</t>
        </is>
      </c>
      <c r="IM17" s="26" t="n"/>
    </row>
    <row r="18" ht="10.5" customHeight="1" s="67">
      <c r="A18" s="26" t="inlineStr">
        <is>
          <t>EXECUTE_NOW_MAX_MARK_AGE_S</t>
        </is>
      </c>
      <c r="B18" s="26" t="inlineStr">
        <is>
          <t>75.0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ez_manage.py:4656 top()</t>
        </is>
      </c>
      <c r="IL18" s="26" t="inlineStr">
        <is>
          <t>v12_quick_engine.py:3868 x1</t>
        </is>
      </c>
      <c r="IM18" s="26" t="n"/>
    </row>
    <row r="19" ht="10.5" customHeight="1" s="67">
      <c r="A19" s="26" t="inlineStr">
        <is>
          <t>EXECUTE_NOW_MAX_MARK_AGE_S</t>
        </is>
      </c>
      <c r="B19" s="26" t="inlineStr">
        <is>
          <t>90.0</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ez_manage.py:4656 top()</t>
        </is>
      </c>
      <c r="IL19" s="26" t="inlineStr">
        <is>
          <t>v12_quick_engine.py:3868 x1</t>
        </is>
      </c>
      <c r="IM19" s="26" t="n"/>
    </row>
    <row r="20" ht="10.5" customHeight="1" s="67">
      <c r="A20" s="26" t="inlineStr">
        <is>
          <t>HARD_AUGMENT_LOCK_SEC</t>
        </is>
      </c>
      <c r="B20" s="26" t="n"/>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config only</t>
        </is>
      </c>
      <c r="IL20" s="26" t="inlineStr">
        <is>
          <t>not declared</t>
        </is>
      </c>
      <c r="IM20" s="26" t="n"/>
    </row>
    <row r="21" ht="10.5" customHeight="1" s="67">
      <c r="A21" s="26" t="inlineStr">
        <is>
          <t>HARD_REDUCE_LOCK_SEC</t>
        </is>
      </c>
      <c r="B21" s="26" t="n"/>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config only</t>
        </is>
      </c>
      <c r="IL21" s="26" t="inlineStr">
        <is>
          <t>not declared</t>
        </is>
      </c>
      <c r="IM21" s="26" t="n"/>
    </row>
    <row r="22" ht="10.5" customHeight="1" s="67">
      <c r="A22" s="26" t="inlineStr">
        <is>
          <t>OPEN_RATE_BREAKER_ENABLED</t>
        </is>
      </c>
      <c r="B22" s="26" t="inlineStr">
        <is>
          <t>False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ez_manage.py:5141 top()</t>
        </is>
      </c>
      <c r="IL22" s="26" t="inlineStr">
        <is>
          <t>v12_quick_engine.py:2538 x1</t>
        </is>
      </c>
      <c r="IM22" s="26" t="n"/>
    </row>
    <row r="23" ht="10.5" customHeight="1" s="67">
      <c r="A23" s="27" t="inlineStr">
        <is>
          <t>OPEN_RATE_BREAKER_ENABLED</t>
        </is>
      </c>
      <c r="B23" s="27" t="inlineStr">
        <is>
          <t>True</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ez_manage.py:5141 top()</t>
        </is>
      </c>
      <c r="IL23" s="26" t="inlineStr">
        <is>
          <t>v12_quick_engine.py:2538 x1</t>
        </is>
      </c>
      <c r="IM23" s="26" t="n"/>
    </row>
    <row r="24" ht="10.5" customHeight="1" s="67">
      <c r="A24" s="26" t="inlineStr">
        <is>
          <t>OPEN_RATE_MAX</t>
        </is>
      </c>
      <c r="B24" s="26" t="inlineStr">
        <is>
          <t>15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4" t="n"/>
      <c r="DY24" s="34" t="n"/>
      <c r="DZ24" s="34" t="n"/>
      <c r="EA24" s="34" t="n"/>
      <c r="EB24" s="34"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4" t="n"/>
      <c r="HJ24" s="34" t="n"/>
      <c r="HK24" s="34" t="n"/>
      <c r="HL24" s="34" t="n"/>
      <c r="HM24" s="34"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ez_manage.py:5142 top()</t>
        </is>
      </c>
      <c r="IL24" s="26" t="inlineStr">
        <is>
          <t>v12_quick_engine.py:2539 x1</t>
        </is>
      </c>
      <c r="IM24" s="26" t="n"/>
    </row>
    <row r="25" ht="10.5" customHeight="1" s="67">
      <c r="A25" s="26" t="inlineStr">
        <is>
          <t>OPEN_RATE_MAX</t>
        </is>
      </c>
      <c r="B25" s="26" t="inlineStr">
        <is>
          <t>22</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4" t="n"/>
      <c r="DY25" s="34" t="n"/>
      <c r="DZ25" s="34" t="n"/>
      <c r="EA25" s="34" t="n"/>
      <c r="EB25" s="34"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4" t="n"/>
      <c r="HJ25" s="34" t="n"/>
      <c r="HK25" s="34" t="n"/>
      <c r="HL25" s="34" t="n"/>
      <c r="HM25" s="34"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ez_manage.py:5142 top()</t>
        </is>
      </c>
      <c r="IL25" s="26" t="inlineStr">
        <is>
          <t>v12_quick_engine.py:2539 x1</t>
        </is>
      </c>
      <c r="IM25" s="26" t="n"/>
    </row>
    <row r="26" ht="10.5" customHeight="1" s="67">
      <c r="A26" s="27" t="inlineStr">
        <is>
          <t>OPEN_RATE_MAX</t>
        </is>
      </c>
      <c r="B26" s="27" t="inlineStr">
        <is>
          <t>30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4" t="n"/>
      <c r="DY26" s="34" t="n"/>
      <c r="DZ26" s="34" t="n"/>
      <c r="EA26" s="34" t="n"/>
      <c r="EB26" s="34"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4" t="n"/>
      <c r="HJ26" s="34" t="n"/>
      <c r="HK26" s="34" t="n"/>
      <c r="HL26" s="34" t="n"/>
      <c r="HM26" s="34"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ez_manage.py:5142 top()</t>
        </is>
      </c>
      <c r="IL26" s="26" t="inlineStr">
        <is>
          <t>v12_quick_engine.py:2539 x1</t>
        </is>
      </c>
      <c r="IM26" s="26" t="n"/>
    </row>
    <row r="27" ht="10.5" customHeight="1" s="67">
      <c r="A27" s="26" t="inlineStr">
        <is>
          <t>OPEN_RATE_MAX</t>
        </is>
      </c>
      <c r="B27" s="26" t="inlineStr">
        <is>
          <t>38</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4" t="n"/>
      <c r="DY27" s="34" t="n"/>
      <c r="DZ27" s="34" t="n"/>
      <c r="EA27" s="34" t="n"/>
      <c r="EB27" s="34"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ez_manage.py:5142 top()</t>
        </is>
      </c>
      <c r="IL27" s="26" t="inlineStr">
        <is>
          <t>v12_quick_engine.py:2539 x1</t>
        </is>
      </c>
      <c r="IM27" s="26" t="n"/>
    </row>
    <row r="28" ht="10.5" customHeight="1" s="67">
      <c r="A28" s="26" t="inlineStr">
        <is>
          <t>OPEN_RATE_MAX</t>
        </is>
      </c>
      <c r="B28" s="26" t="inlineStr">
        <is>
          <t>45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4" t="n"/>
      <c r="DY28" s="34" t="n"/>
      <c r="DZ28" s="34" t="n"/>
      <c r="EA28" s="34" t="n"/>
      <c r="EB28" s="34"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4" t="n"/>
      <c r="HJ28" s="34" t="n"/>
      <c r="HK28" s="34" t="n"/>
      <c r="HL28" s="34" t="n"/>
      <c r="HM28" s="34"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ez_manage.py:5142 top()</t>
        </is>
      </c>
      <c r="IL28" s="26" t="inlineStr">
        <is>
          <t>v12_quick_engine.py:2539 x1</t>
        </is>
      </c>
      <c r="IM28" s="26" t="n"/>
    </row>
    <row r="29" ht="10.5" customHeight="1" s="67">
      <c r="A29" s="26" t="inlineStr">
        <is>
          <t>RECENT_REDUCTION_GUARD_WINDOW_S</t>
        </is>
      </c>
      <c r="B29" s="26" t="inlineStr">
        <is>
          <t>450.0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ez_manage.py:5266 top()</t>
        </is>
      </c>
      <c r="IL29" s="26" t="inlineStr">
        <is>
          <t>v12_quick_engine.py:4016 x1</t>
        </is>
      </c>
      <c r="IM29" s="26" t="n"/>
    </row>
    <row r="30" ht="10.5" customHeight="1" s="67">
      <c r="A30" s="26" t="inlineStr">
        <is>
          <t>RECENT_REDUCTION_GUARD_WINDOW_S</t>
        </is>
      </c>
      <c r="B30" s="26" t="inlineStr">
        <is>
          <t>675.0</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ez_manage.py:5266 top()</t>
        </is>
      </c>
      <c r="IL30" s="26" t="inlineStr">
        <is>
          <t>v12_quick_engine.py:4016 x1</t>
        </is>
      </c>
      <c r="IM30" s="26" t="n"/>
    </row>
    <row r="31" ht="10.5" customHeight="1" s="67">
      <c r="A31" s="26" t="inlineStr">
        <is>
          <t>RECENT_REDUCTION_GUARD_WINDOW_S</t>
        </is>
      </c>
      <c r="B31" s="26" t="inlineStr">
        <is>
          <t>900.0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ez_manage.py:5266 top()</t>
        </is>
      </c>
      <c r="IL31" s="26" t="inlineStr">
        <is>
          <t>v12_quick_engine.py:4016 x1</t>
        </is>
      </c>
      <c r="IM31" s="26" t="n"/>
    </row>
    <row r="32" ht="10.5" customHeight="1" s="67">
      <c r="A32" s="26" t="inlineStr">
        <is>
          <t>RECENT_REDUCTION_GUARD_WINDOW_S</t>
        </is>
      </c>
      <c r="B32" s="26" t="inlineStr">
        <is>
          <t>1125.0</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ez_manage.py:5266 top()</t>
        </is>
      </c>
      <c r="IL32" s="26" t="inlineStr">
        <is>
          <t>v12_quick_engine.py:4016 x1</t>
        </is>
      </c>
      <c r="IM32" s="26" t="n"/>
    </row>
    <row r="33" ht="10.5" customHeight="1" s="67">
      <c r="A33" s="26" t="inlineStr">
        <is>
          <t>RECENT_REDUCTION_GUARD_WINDOW_S</t>
        </is>
      </c>
      <c r="B33" s="26" t="inlineStr">
        <is>
          <t>1350.0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ez_manage.py:5266 top()</t>
        </is>
      </c>
      <c r="IL33" s="26" t="inlineStr">
        <is>
          <t>v12_quick_engine.py:4016 x1</t>
        </is>
      </c>
      <c r="IM33" s="26" t="n"/>
    </row>
    <row r="34" ht="10.5" customHeight="1" s="67">
      <c r="A34" s="26" t="inlineStr">
        <is>
          <t>STALE_HOLD_ENABLED</t>
        </is>
      </c>
      <c r="B34" s="26" t="n"/>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config only</t>
        </is>
      </c>
      <c r="IL34" s="26" t="inlineStr">
        <is>
          <t>not declared</t>
        </is>
      </c>
      <c r="IM34" s="26" t="n"/>
    </row>
    <row r="35" ht="10.5" customHeight="1" s="67">
      <c r="A35" s="26" t="inlineStr">
        <is>
          <t>TRADES_PER_SYM_PER_DAY_MAX</t>
        </is>
      </c>
      <c r="B35" s="26" t="inlineStr">
        <is>
          <t>4</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ez_manage.py:4116 top()</t>
        </is>
      </c>
      <c r="IL35" s="26" t="inlineStr">
        <is>
          <t>v12_quick_engine.py:3383 x1</t>
        </is>
      </c>
      <c r="IM35" s="26" t="n"/>
    </row>
    <row r="36" ht="10.5" customHeight="1" s="67">
      <c r="A36" s="26" t="inlineStr">
        <is>
          <t>TRADES_PER_SYM_PER_DAY_MAX</t>
        </is>
      </c>
      <c r="B36" s="26" t="inlineStr">
        <is>
          <t>6</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ez_manage.py:4116 top()</t>
        </is>
      </c>
      <c r="IL36" s="26" t="inlineStr">
        <is>
          <t>v12_quick_engine.py:3383 x1</t>
        </is>
      </c>
      <c r="IM36" s="26" t="n"/>
    </row>
    <row r="37" ht="10.5" customHeight="1" s="67">
      <c r="A37" s="27" t="inlineStr">
        <is>
          <t>TRADES_PER_SYM_PER_DAY_MAX</t>
        </is>
      </c>
      <c r="B37" s="27" t="inlineStr">
        <is>
          <t>8</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YES</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ez_manage.py:4116 top()</t>
        </is>
      </c>
      <c r="IL37" s="26" t="inlineStr">
        <is>
          <t>v12_quick_engine.py:3383 x1</t>
        </is>
      </c>
      <c r="IM37" s="26" t="n"/>
    </row>
    <row r="38" ht="10.5" customHeight="1" s="67">
      <c r="A38" s="26" t="inlineStr">
        <is>
          <t>TRADES_PER_SYM_PER_DAY_MAX</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ez_manage.py:4116 top()</t>
        </is>
      </c>
      <c r="IL38" s="26" t="inlineStr">
        <is>
          <t>v12_quick_engine.py:3383 x1</t>
        </is>
      </c>
      <c r="IM38" s="26" t="n"/>
    </row>
    <row r="39" ht="10.5" customHeight="1" s="67">
      <c r="A39" s="26" t="inlineStr">
        <is>
          <t>TRADES_PER_SYM_PER_DAY_MAX</t>
        </is>
      </c>
      <c r="B39" s="26" t="inlineStr">
        <is>
          <t>12</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ez_manage.py:4116 top()</t>
        </is>
      </c>
      <c r="IL39" s="26" t="inlineStr">
        <is>
          <t>v12_quick_engine.py:3383 x1</t>
        </is>
      </c>
      <c r="IM39" s="26" t="n"/>
    </row>
    <row r="40" ht="10.5" customHeight="1" s="67">
      <c r="A40" s="26" t="inlineStr">
        <is>
          <t>UNIVERSAL_NOLOSS_BYPASS_REASONS</t>
        </is>
      </c>
      <c r="B40" s="26" t="n"/>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config only</t>
        </is>
      </c>
      <c r="IL40" s="26" t="inlineStr">
        <is>
          <t>not declared</t>
        </is>
      </c>
      <c r="IM40" s="26" t="n"/>
    </row>
    <row r="41" ht="15.75" customHeight="1" s="67">
      <c r="A41" s="26" t="inlineStr">
        <is>
          <t>GAP_PER_SYMBOL_AVG_THRESH_PCT</t>
        </is>
      </c>
      <c r="B41" s="26" t="inlineStr">
        <is>
          <t>0.10</t>
        </is>
      </c>
      <c r="C41" s="26" t="n"/>
      <c r="D41" s="26" t="n"/>
      <c r="E41" s="26" t="n"/>
      <c r="F41" s="26" t="n"/>
      <c r="G41" s="26">
        <f>IFERROR(VLOOKUP($A41&amp;"_"&amp;$B41,Results_Deltas!$A$2:$P$15000,5,FALSE),"")</f>
        <v/>
      </c>
      <c r="H41" s="26">
        <f>IFERROR(VLOOKUP($A41,Results_30d_Deltas!$A$2:$H$5000,7,FALSE)-E40,"")</f>
        <v/>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26" t="inlineStr">
        <is>
          <t>GAP_PER_SYMBOL_AVG_THRESH_PCT</t>
        </is>
      </c>
      <c r="B42" s="26" t="inlineStr">
        <is>
          <t>0.30</t>
        </is>
      </c>
      <c r="C42" s="26" t="n"/>
      <c r="D42" s="26" t="n"/>
      <c r="E42" s="26" t="n"/>
      <c r="F42" s="26" t="n"/>
      <c r="G42" s="26">
        <f>IFERROR(VLOOKUP($A42&amp;"_"&amp;$B42,Results_Deltas!$A$2:$P$15000,5,FALSE),"")</f>
        <v/>
      </c>
      <c r="H42" s="26">
        <f>IFERROR(VLOOKUP($A42,Results_30d_Deltas!$A$2:$H$5000,7,FALSE)-E41,"")</f>
        <v/>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26" t="inlineStr">
        <is>
          <t>GAP_PER_SYMBOL_AVG_THRESH_PCT</t>
        </is>
      </c>
      <c r="B43" s="26" t="inlineStr">
        <is>
          <t>0.50</t>
        </is>
      </c>
      <c r="C43" s="26" t="n"/>
      <c r="D43" s="26" t="n"/>
      <c r="E43" s="26" t="n"/>
      <c r="F43" s="26" t="n"/>
      <c r="G43" s="26">
        <f>IFERROR(VLOOKUP($A43&amp;"_"&amp;$B43,Results_Deltas!$A$2:$P$15000,5,FALSE),"")</f>
        <v/>
      </c>
      <c r="H43" s="26">
        <f>IFERROR(VLOOKUP($A43,Results_30d_Deltas!$A$2:$H$5000,7,FALSE)-E42,"")</f>
        <v/>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ADX_RANGING_THRESHOLD</t>
        </is>
      </c>
      <c r="B44" s="38" t="inlineStr">
        <is>
          <t>20</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ADX_RANGING_THRESHOLD</t>
        </is>
      </c>
      <c r="B45" s="38" t="inlineStr">
        <is>
          <t>25</t>
        </is>
      </c>
      <c r="C45" s="38" t="n"/>
      <c r="D45" s="38" t="inlineStr">
        <is>
          <t>ENTRY, GLOBAL_CHECK,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ADX_RANGING_THRESHOLD</t>
        </is>
      </c>
      <c r="B46" s="38" t="inlineStr">
        <is>
          <t>15</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9" t="inlineStr">
        <is>
          <t>ADX_RANGING_THRESHOLD</t>
        </is>
      </c>
      <c r="B47" s="40" t="inlineStr">
        <is>
          <t>10</t>
        </is>
      </c>
      <c r="C47" s="38" t="n"/>
      <c r="D47" s="38" t="inlineStr">
        <is>
          <t>ENTRY, GLOBAL_CHECK, STOCKS_EXIT</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BANDAID_OFF_LOSER_RECOVER_PCT</t>
        </is>
      </c>
      <c r="B48" s="38" t="inlineStr">
        <is>
          <t>0</t>
        </is>
      </c>
      <c r="C48" s="38" t="n"/>
      <c r="D48" s="38" t="inlineStr">
        <is>
          <t>AUGMENT, ENTRY, EXIT, GLOBAL_CHECK, REDUCE,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BANDAID_OFF_LOSER_RECOVER_PCT</t>
        </is>
      </c>
      <c r="B49" s="38" t="inlineStr">
        <is>
          <t>2.0</t>
        </is>
      </c>
      <c r="C49" s="38" t="n"/>
      <c r="D49" s="38" t="inlineStr">
        <is>
          <t>AUGMENT, ENTRY, EXIT, GLOBAL_CHECK, REDUCE, STOCKS_EXIT</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BANDAID_OFF_LOSER_RECOVER_PCT</t>
        </is>
      </c>
      <c r="B50" s="38" t="inlineStr">
        <is>
          <t>1.0</t>
        </is>
      </c>
      <c r="C50" s="38" t="n"/>
      <c r="D50" s="38" t="inlineStr">
        <is>
          <t>AUGMENT, ENTRY, EXIT, GLOBAL_CHECK, REDUCE,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BANDAID_OFF_LOSER_RECOVER_PCT</t>
        </is>
      </c>
      <c r="B51" s="38" t="inlineStr">
        <is>
          <t>0.5</t>
        </is>
      </c>
      <c r="C51" s="38" t="n"/>
      <c r="D51" s="38" t="inlineStr">
        <is>
          <t>AUGMENT, ENTRY, EXIT, GLOBAL_CHECK, REDUCE, STOCKS_EXIT</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9" t="inlineStr">
        <is>
          <t>BAND_ARROW_ENABLED</t>
        </is>
      </c>
      <c r="B52" s="40" t="inlineStr">
        <is>
          <t>False</t>
        </is>
      </c>
      <c r="C52" s="38" t="n"/>
      <c r="D52" s="38" t="inlineStr">
        <is>
          <t>GLOBAL_CHECK, STOCKS_EXIT</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BAND_ARROW_ENABLED</t>
        </is>
      </c>
      <c r="B53" s="38" t="inlineStr">
        <is>
          <t>True</t>
        </is>
      </c>
      <c r="C53" s="38" t="n"/>
      <c r="D53" s="38" t="inlineStr">
        <is>
          <t>GLOBAL_CHECK, STOCKS_EXIT</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COOLDOWN_LOCKS_FILTER_TF</t>
        </is>
      </c>
      <c r="B54" s="38" t="inlineStr">
        <is>
          <t>OFF</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COOLDOWN_LOCKS_FILTER_TF</t>
        </is>
      </c>
      <c r="B55" s="38" t="inlineStr">
        <is>
          <t>D</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COOLDOWN_LOCKS_FILTER_TF</t>
        </is>
      </c>
      <c r="B56" s="38" t="inlineStr">
        <is>
          <t>4h</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COOLDOWN_LOCKS_FILTER_TF</t>
        </is>
      </c>
      <c r="B57" s="38" t="inlineStr">
        <is>
          <t>1h</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COOLDOWN_LOCKS_FILTER_TF</t>
        </is>
      </c>
      <c r="B58" s="40" t="inlineStr">
        <is>
          <t>15m</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CRYPTO_SPIKE_FADE_THRESHOLD_PCT</t>
        </is>
      </c>
      <c r="B59" s="40" t="inlineStr">
        <is>
          <t>10</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CRYPTO_SPIKE_FADE_THRESHOLD_PCT</t>
        </is>
      </c>
      <c r="B60" s="38" t="inlineStr">
        <is>
          <t>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CRYPTO_SPIKE_FADE_THRESHOLD_PCT</t>
        </is>
      </c>
      <c r="B61" s="38" t="inlineStr">
        <is>
          <t>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CRYPTO_SPIKE_FADE_THRESHOLD_PCT</t>
        </is>
      </c>
      <c r="B62" s="38" t="inlineStr">
        <is>
          <t>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DC_MOMENT_STRONG_THRESHOLD</t>
        </is>
      </c>
      <c r="B63" s="40" t="inlineStr">
        <is>
          <t>40</t>
        </is>
      </c>
      <c r="C63" s="38" t="n"/>
      <c r="D63" s="38" t="inlineStr">
        <is>
          <t>ENTRY, GLOBAL_CHECK, STOCKS_EXIT</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DC_MOMENT_STRONG_THRESHOLD</t>
        </is>
      </c>
      <c r="B64" s="38" t="inlineStr">
        <is>
          <t>50</t>
        </is>
      </c>
      <c r="C64" s="38" t="n"/>
      <c r="D64" s="38" t="inlineStr">
        <is>
          <t>ENTRY, 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DC_MOMENT_STRONG_THRESHOLD</t>
        </is>
      </c>
      <c r="B65" s="38" t="inlineStr">
        <is>
          <t>30</t>
        </is>
      </c>
      <c r="C65" s="38" t="n"/>
      <c r="D65" s="38" t="inlineStr">
        <is>
          <t>ENTRY, 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DC_MOMENT_STRONG_THRESHOLD</t>
        </is>
      </c>
      <c r="B66" s="38" t="inlineStr">
        <is>
          <t>20</t>
        </is>
      </c>
      <c r="C66" s="38" t="n"/>
      <c r="D66" s="38" t="inlineStr">
        <is>
          <t>ENTRY, 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DELTA_HTF_GATE</t>
        </is>
      </c>
      <c r="B67" s="38" t="inlineStr">
        <is>
          <t>4h</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YES</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DELTA_HTF_GATE</t>
        </is>
      </c>
      <c r="B68" s="38" t="inlineStr">
        <is>
          <t>4h_ALT</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9" t="inlineStr">
        <is>
          <t>DELTA_REENTRY_FILTER_ENABLED</t>
        </is>
      </c>
      <c r="B69" s="40" t="inlineStr">
        <is>
          <t>False</t>
        </is>
      </c>
      <c r="C69" s="38" t="n"/>
      <c r="D69" s="38" t="inlineStr">
        <is>
          <t>ENTRY, 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DELTA_REENTRY_FILTER_ENABLED</t>
        </is>
      </c>
      <c r="B70" s="38" t="inlineStr">
        <is>
          <t>True</t>
        </is>
      </c>
      <c r="C70" s="38" t="n"/>
      <c r="D70" s="38" t="inlineStr">
        <is>
          <t>ENTRY, 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DUP_GUARD_FILTER_TF</t>
        </is>
      </c>
      <c r="B71" s="38" t="inlineStr">
        <is>
          <t>OFF</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DUP_GUARD_FILTER_TF</t>
        </is>
      </c>
      <c r="B72" s="38" t="inlineStr">
        <is>
          <t>D</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DUP_GUARD_FILTER_TF</t>
        </is>
      </c>
      <c r="B73" s="38" t="inlineStr">
        <is>
          <t>4h</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YES</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DUP_GUARD_FILTER_TF</t>
        </is>
      </c>
      <c r="B74" s="38" t="inlineStr">
        <is>
          <t>1h</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DUP_GUARD_FILTER_TF</t>
        </is>
      </c>
      <c r="B75" s="40" t="inlineStr">
        <is>
          <t>15m</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EMA_9_21_FILTER_MIN_TFS</t>
        </is>
      </c>
      <c r="B76" s="38" t="inlineStr">
        <is>
          <t>0</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EMA_9_21_FILTER_MIN_TFS</t>
        </is>
      </c>
      <c r="B77" s="38" t="inlineStr">
        <is>
          <t>2</t>
        </is>
      </c>
      <c r="C77" s="38" t="n"/>
      <c r="D77" s="38" t="inlineStr">
        <is>
          <t>GLOBAL_CHECK</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EMA_9_21_FILTER_MIN_TFS</t>
        </is>
      </c>
      <c r="B78" s="38" t="inlineStr">
        <is>
          <t>1</t>
        </is>
      </c>
      <c r="C78" s="38" t="n"/>
      <c r="D78" s="38" t="inlineStr">
        <is>
          <t>GLOBAL_CHECK</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EMA_BLANKET_FILTER_ENABLED</t>
        </is>
      </c>
      <c r="B79" s="38" t="inlineStr">
        <is>
          <t>False</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9" t="inlineStr">
        <is>
          <t>EMA_BLANKET_FILTER_ENABLED</t>
        </is>
      </c>
      <c r="B80" s="40" t="inlineStr">
        <is>
          <t>True</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EMA_BLANKET_FILTER_MIN_TFS</t>
        </is>
      </c>
      <c r="B81" s="38" t="inlineStr">
        <is>
          <t>0</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EMA_BLANKET_FILTER_MIN_TFS</t>
        </is>
      </c>
      <c r="B82" s="38" t="inlineStr">
        <is>
          <t>2</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EMA_BLANKET_FILTER_MIN_TFS</t>
        </is>
      </c>
      <c r="B83" s="38" t="inlineStr">
        <is>
          <t>1</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EXECUTE_NOW_SINGLE_GATE_ENFORCE</t>
        </is>
      </c>
      <c r="B84" s="38" t="inlineStr">
        <is>
          <t>0.0</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YES</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EXECUTE_NOW_SINGLE_GATE_ENFORCE</t>
        </is>
      </c>
      <c r="B85" s="38" t="inlineStr">
        <is>
          <t>0.0_ALT</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EZ_MANAGE_THROTTLER_RATE</t>
        </is>
      </c>
      <c r="B86" s="38" t="inlineStr">
        <is>
          <t>0.0</t>
        </is>
      </c>
      <c r="C86" s="38" t="n"/>
      <c r="D86" s="38" t="inlineStr">
        <is>
          <t>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EZ_MANAGE_THROTTLER_RATE</t>
        </is>
      </c>
      <c r="B87" s="38" t="inlineStr">
        <is>
          <t>0.0_ALT</t>
        </is>
      </c>
      <c r="C87" s="38" t="n"/>
      <c r="D87" s="38" t="inlineStr">
        <is>
          <t>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9" t="inlineStr">
        <is>
          <t>FG_FEAR_THRESHOLD</t>
        </is>
      </c>
      <c r="B88" s="40" t="inlineStr">
        <is>
          <t>25</t>
        </is>
      </c>
      <c r="C88" s="38" t="n"/>
      <c r="D88" s="38" t="inlineStr">
        <is>
          <t>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FG_FEAR_THRESHOLD</t>
        </is>
      </c>
      <c r="B89" s="38" t="inlineStr">
        <is>
          <t>31.25</t>
        </is>
      </c>
      <c r="C89" s="38" t="n"/>
      <c r="D89" s="38" t="inlineStr">
        <is>
          <t>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FG_FEAR_THRESHOLD</t>
        </is>
      </c>
      <c r="B90" s="38" t="inlineStr">
        <is>
          <t>18.75</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FG_FEAR_THRESHOLD</t>
        </is>
      </c>
      <c r="B91" s="38" t="inlineStr">
        <is>
          <t>12.5</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FG_GREED_THRESHOLD</t>
        </is>
      </c>
      <c r="B92" s="40" t="inlineStr">
        <is>
          <t>75</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YES</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FG_GREED_THRESHOLD</t>
        </is>
      </c>
      <c r="B93" s="38" t="inlineStr">
        <is>
          <t>93.75</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FG_GREED_THRESHOLD</t>
        </is>
      </c>
      <c r="B94" s="38" t="inlineStr">
        <is>
          <t>56.25</t>
        </is>
      </c>
      <c r="C94" s="38" t="n"/>
      <c r="D94" s="38" t="inlineStr">
        <is>
          <t>GLOBAL_CHECK, STOCKS_EXIT</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FG_GREED_THRESHOLD</t>
        </is>
      </c>
      <c r="B95" s="38" t="inlineStr">
        <is>
          <t>37.5</t>
        </is>
      </c>
      <c r="C95" s="38" t="n"/>
      <c r="D95" s="38" t="inlineStr">
        <is>
          <t>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FUNDING_GATE_FILTER_TF</t>
        </is>
      </c>
      <c r="B96" s="38" t="inlineStr">
        <is>
          <t>OFF</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YES</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FUNDING_GATE_FILTER_TF</t>
        </is>
      </c>
      <c r="B97" s="38" t="inlineStr">
        <is>
          <t>D</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FUNDING_GATE_FILTER_TF</t>
        </is>
      </c>
      <c r="B98" s="38" t="inlineStr">
        <is>
          <t>4h</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FUNDING_GATE_FILTER_TF</t>
        </is>
      </c>
      <c r="B99" s="38" t="inlineStr">
        <is>
          <t>1h</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FUNDING_GATE_FILTER_TF</t>
        </is>
      </c>
      <c r="B100" s="40" t="inlineStr">
        <is>
          <t>15m</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FUNDING_GATE_LONG_MAX</t>
        </is>
      </c>
      <c r="B101" s="38" t="inlineStr">
        <is>
          <t>0.0</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FUNDING_GATE_LONG_MAX</t>
        </is>
      </c>
      <c r="B102" s="38" t="inlineStr">
        <is>
          <t>0.0_ALT</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FUNDING_GATE_MTF_REQUIRED</t>
        </is>
      </c>
      <c r="B103" s="38" t="inlineStr">
        <is>
          <t>0.0</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FUNDING_GATE_MTF_REQUIRED</t>
        </is>
      </c>
      <c r="B104" s="38" t="inlineStr">
        <is>
          <t>0.0_ALT</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FUNDING_GATE_SHORT_MIN</t>
        </is>
      </c>
      <c r="B105" s="38" t="inlineStr">
        <is>
          <t>0.0</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FUNDING_GATE_SHORT_MIN</t>
        </is>
      </c>
      <c r="B106" s="38" t="inlineStr">
        <is>
          <t>0.0_ALT</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GOLDEN_RULE_BASE_USD</t>
        </is>
      </c>
      <c r="B107" s="38" t="inlineStr">
        <is>
          <t>0.0</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GOLDEN_RULE_BASE_USD</t>
        </is>
      </c>
      <c r="B108" s="38" t="inlineStr">
        <is>
          <t>0.0_ALT</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GR_FILTER_ALL_ENTRIES</t>
        </is>
      </c>
      <c r="B109" s="38" t="inlineStr">
        <is>
          <t>0.0</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GR_FILTER_ALL_ENTRIES</t>
        </is>
      </c>
      <c r="B110" s="38" t="inlineStr">
        <is>
          <t>0.0_ALT</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9" t="inlineStr">
        <is>
          <t>GR_FILTER_VEC_ENABLED</t>
        </is>
      </c>
      <c r="B111" s="40" t="inlineStr">
        <is>
          <t>False</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GR_FILTER_VEC_ENABLED</t>
        </is>
      </c>
      <c r="B112" s="38" t="inlineStr">
        <is>
          <t>True</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GR_FILTER_VEC_MIN_TFS</t>
        </is>
      </c>
      <c r="B113" s="38" t="inlineStr">
        <is>
          <t>0</t>
        </is>
      </c>
      <c r="C113" s="38" t="n"/>
      <c r="D113" s="38" t="inlineStr">
        <is>
          <t>GLOBAL_CHECK</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GR_FILTER_VEC_MIN_TFS</t>
        </is>
      </c>
      <c r="B114" s="40" t="inlineStr">
        <is>
          <t>2</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GR_FILTER_VEC_MIN_TFS</t>
        </is>
      </c>
      <c r="B115" s="38" t="inlineStr">
        <is>
          <t>1</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YES</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9" t="inlineStr">
        <is>
          <t>HA_WICK_QUALITY_ENABLED</t>
        </is>
      </c>
      <c r="B116" s="40" t="inlineStr">
        <is>
          <t>False</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HA_WICK_QUALITY_ENABLED</t>
        </is>
      </c>
      <c r="B117" s="38" t="inlineStr">
        <is>
          <t>True</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9" t="inlineStr">
        <is>
          <t>HA_WICK_QUALITY_SCORE</t>
        </is>
      </c>
      <c r="B118" s="40" t="inlineStr">
        <is>
          <t>15</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HA_WICK_QUALITY_SCORE</t>
        </is>
      </c>
      <c r="B119" s="38" t="inlineStr">
        <is>
          <t>15_ALT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HA_WICK_QUALITY_TF</t>
        </is>
      </c>
      <c r="B120" s="38" t="inlineStr">
        <is>
          <t>OFF</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HA_WICK_QUALITY_TF</t>
        </is>
      </c>
      <c r="B121" s="38" t="inlineStr">
        <is>
          <t>D</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HA_WICK_QUALITY_TF</t>
        </is>
      </c>
      <c r="B122" s="38" t="inlineStr">
        <is>
          <t>4h</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HA_WICK_QUALITY_TF</t>
        </is>
      </c>
      <c r="B123" s="40" t="inlineStr">
        <is>
          <t>1h</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HA_WICK_QUALITY_TF</t>
        </is>
      </c>
      <c r="B124" s="38" t="inlineStr">
        <is>
          <t>15m</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HLR_SMA_BAND_PCT</t>
        </is>
      </c>
      <c r="B125" s="38" t="inlineStr">
        <is>
          <t>0</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HLR_SMA_BAND_PCT</t>
        </is>
      </c>
      <c r="B126" s="38" t="inlineStr">
        <is>
          <t>2.0</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HLR_SMA_BAND_PCT</t>
        </is>
      </c>
      <c r="B127" s="38" t="inlineStr">
        <is>
          <t>1.0</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HLR_SMA_BAND_PCT</t>
        </is>
      </c>
      <c r="B128" s="38" t="inlineStr">
        <is>
          <t>0.5</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HLR_TOP_MIN_TFS</t>
        </is>
      </c>
      <c r="B129" s="38" t="inlineStr">
        <is>
          <t>0</t>
        </is>
      </c>
      <c r="C129" s="38" t="n"/>
      <c r="D129" s="38" t="inlineStr">
        <is>
          <t>GLOBAL_CHECK, REENTRY,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HLR_TOP_MIN_TFS</t>
        </is>
      </c>
      <c r="B130" s="40" t="inlineStr">
        <is>
          <t>2</t>
        </is>
      </c>
      <c r="C130" s="38" t="n"/>
      <c r="D130" s="38" t="inlineStr">
        <is>
          <t>GLOBAL_CHECK, REENTRY,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HLR_TOP_MIN_TFS</t>
        </is>
      </c>
      <c r="B131" s="38" t="inlineStr">
        <is>
          <t>1</t>
        </is>
      </c>
      <c r="C131" s="38" t="n"/>
      <c r="D131" s="38" t="inlineStr">
        <is>
          <t>GLOBAL_CHECK, REENTRY,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HTF4_CONF</t>
        </is>
      </c>
      <c r="B132" s="38" t="inlineStr">
        <is>
          <t>False</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HTF4_CONF</t>
        </is>
      </c>
      <c r="B133" s="38" t="inlineStr">
        <is>
          <t>False_ALT</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9" t="inlineStr">
        <is>
          <t>HTF_DIRECTION_GATE_ENABLED</t>
        </is>
      </c>
      <c r="B134" s="40" t="inlineStr">
        <is>
          <t>False</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HTF_DIRECTION_GATE_ENABLED</t>
        </is>
      </c>
      <c r="B135" s="38" t="inlineStr">
        <is>
          <t>True</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HTF_GATE_BYPASS_RZ</t>
        </is>
      </c>
      <c r="B136" s="38" t="inlineStr">
        <is>
          <t>0.0</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HTF_GATE_BYPASS_RZ</t>
        </is>
      </c>
      <c r="B137" s="38" t="inlineStr">
        <is>
          <t>0.0_ALT</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HTF_GATE_D_MANDATORY</t>
        </is>
      </c>
      <c r="B138" s="38" t="inlineStr">
        <is>
          <t>0.0</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HTF_GATE_D_MANDATORY</t>
        </is>
      </c>
      <c r="B139" s="38" t="inlineStr">
        <is>
          <t>0.0_ALT</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HTF_GATE_MIN_CONFIRMATIONS</t>
        </is>
      </c>
      <c r="B140" s="38" t="inlineStr">
        <is>
          <t>0.0</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HTF_GATE_MIN_CONFIRMATIONS</t>
        </is>
      </c>
      <c r="B141" s="38" t="inlineStr">
        <is>
          <t>0.0_ALT</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HTF_TREND_VETO_BYPASS_ENABLED</t>
        </is>
      </c>
      <c r="B142" s="38" t="inlineStr">
        <is>
          <t>False</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HTF_TREND_VETO_BYPASS_ENABLED</t>
        </is>
      </c>
      <c r="B143" s="40" t="inlineStr">
        <is>
          <t>True</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HTF_TREND_VETO_BYPASS_REASONS</t>
        </is>
      </c>
      <c r="B144" s="38" t="inlineStr">
        <is>
          <t>0.0</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HTF_TREND_VETO_BYPASS_REASONS</t>
        </is>
      </c>
      <c r="B145" s="38" t="inlineStr">
        <is>
          <t>0.0_ALT</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LEADERBOARD_FILTER</t>
        </is>
      </c>
      <c r="B146" s="38" t="inlineStr">
        <is>
          <t>False</t>
        </is>
      </c>
      <c r="C146" s="38" t="n"/>
      <c r="D146" s="38" t="inlineStr">
        <is>
          <t>AUGMENT, ENTRY, EXIT, GLOBAL_CHECK, REDUCE,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LEADERBOARD_FILTER</t>
        </is>
      </c>
      <c r="B147" s="38" t="inlineStr">
        <is>
          <t>False_ALT</t>
        </is>
      </c>
      <c r="C147" s="38" t="n"/>
      <c r="D147" s="38" t="inlineStr">
        <is>
          <t>AUGMENT, ENTRY, EXIT, GLOBAL_CHECK, REDUCE,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LH_HL_FILTER_ENABLED</t>
        </is>
      </c>
      <c r="B148" s="40" t="inlineStr">
        <is>
          <t>False</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LH_HL_FILTER_ENABLED</t>
        </is>
      </c>
      <c r="B149" s="38" t="inlineStr">
        <is>
          <t>True</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LH_HL_FILTER_MODE</t>
        </is>
      </c>
      <c r="B150" s="40" t="inlineStr">
        <is>
          <t>STRICT_2BAR</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LH_HL_FILTER_MODE</t>
        </is>
      </c>
      <c r="B151" s="38" t="inlineStr">
        <is>
          <t>STRICT_2BAR_ALT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LH_HL_FILTER_REQUIRE_BOTH</t>
        </is>
      </c>
      <c r="B152" s="40" t="inlineStr">
        <is>
          <t>False</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YES</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LH_HL_FILTER_REQUIRE_BOTH</t>
        </is>
      </c>
      <c r="B153" s="38" t="inlineStr">
        <is>
          <t>False_ALT</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LIVE_VEC_EMERGENCY_BRAKE_ENABLED</t>
        </is>
      </c>
      <c r="B154" s="40"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LIVE_VEC_EMERGENCY_BRAKE_ENABLED</t>
        </is>
      </c>
      <c r="B155" s="38" t="inlineStr">
        <is>
          <t>True</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LR_BAND_LADDER_STOCH_EXTREME</t>
        </is>
      </c>
      <c r="B156" s="40" t="inlineStr">
        <is>
          <t>30.0</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LR_BAND_LADDER_STOCH_EXTREME</t>
        </is>
      </c>
      <c r="B157" s="38" t="inlineStr">
        <is>
          <t>30.0_ALT</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LR_BAND_LADDER_TF_BOTTOM</t>
        </is>
      </c>
      <c r="B158" s="38" t="inlineStr">
        <is>
          <t>0</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LR_BAND_LADDER_TF_BOTTOM</t>
        </is>
      </c>
      <c r="B159" s="38" t="inlineStr">
        <is>
          <t>1</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LR_BAND_LADDER_TF_TOP</t>
        </is>
      </c>
      <c r="B160" s="38" t="inlineStr">
        <is>
          <t>0</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LR_BAND_LADDER_TF_TOP</t>
        </is>
      </c>
      <c r="B161" s="38" t="inlineStr">
        <is>
          <t>1</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9" t="inlineStr">
        <is>
          <t>MANDATORY_REENTRY_WT_FILTER_MIN_TFS</t>
        </is>
      </c>
      <c r="B162" s="40" t="inlineStr">
        <is>
          <t>1</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MANDATORY_REENTRY_WT_FILTER_MIN_TFS</t>
        </is>
      </c>
      <c r="B163" s="38" t="inlineStr">
        <is>
          <t>3</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MANDATORY_REENTRY_WT_FILTER_MIN_TFS</t>
        </is>
      </c>
      <c r="B164" s="38" t="inlineStr">
        <is>
          <t>2</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MANDATORY_REENTRY_WT_FILTER_MIN_VELOCITY</t>
        </is>
      </c>
      <c r="B165" s="40" t="inlineStr">
        <is>
          <t>0.0</t>
        </is>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MANDATORY_REENTRY_WT_FILTER_MIN_VELOCITY</t>
        </is>
      </c>
      <c r="B166" s="38" t="inlineStr">
        <is>
          <t>0.0_ALT</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MANDATORY_REENTRY_WT_FILTER_REQUIRE_FLIP</t>
        </is>
      </c>
      <c r="B167" s="40" t="inlineStr">
        <is>
          <t>False</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MANDATORY_REENTRY_WT_FILTER_REQUIRE_FLIP</t>
        </is>
      </c>
      <c r="B168" s="38" t="inlineStr">
        <is>
          <t>False_ALT</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MANDATORY_REENTRY_WT_FILTER_VELOCITY_RATIO</t>
        </is>
      </c>
      <c r="B169" s="40" t="inlineStr">
        <is>
          <t>0.90</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MANDATORY_REENTRY_WT_FILTER_VELOCITY_RATIO</t>
        </is>
      </c>
      <c r="B170" s="38" t="inlineStr">
        <is>
          <t>0.90_ALT</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MARKET_QUALITY_SCORE_ENABLED</t>
        </is>
      </c>
      <c r="B171" s="40" t="inlineStr">
        <is>
          <t>False</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MARKET_QUALITY_SCORE_ENABLED</t>
        </is>
      </c>
      <c r="B172" s="38" t="inlineStr">
        <is>
          <t>True</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MI_TF_AGREE_MIN</t>
        </is>
      </c>
      <c r="B173" s="38" t="inlineStr">
        <is>
          <t>0.0</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YES</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MI_TF_AGREE_MIN</t>
        </is>
      </c>
      <c r="B174" s="38" t="inlineStr">
        <is>
          <t>0.0_ALT</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MOVER_THRESHOLD</t>
        </is>
      </c>
      <c r="B175" s="40" t="inlineStr">
        <is>
          <t>5</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MOVER_THRESHOLD</t>
        </is>
      </c>
      <c r="B176" s="38" t="inlineStr">
        <is>
          <t>6.25</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MOVER_THRESHOLD</t>
        </is>
      </c>
      <c r="B177" s="38" t="inlineStr">
        <is>
          <t>3.75</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MOVER_THRESHOLD</t>
        </is>
      </c>
      <c r="B178" s="38" t="inlineStr">
        <is>
          <t>2.5</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MTF_FILTER_STRONG_BUY_QUICK_BYPASS</t>
        </is>
      </c>
      <c r="B179" s="38" t="inlineStr">
        <is>
          <t>0.0</t>
        </is>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MTF_FILTER_STRONG_BUY_QUICK_BYPASS</t>
        </is>
      </c>
      <c r="B180" s="38" t="inlineStr">
        <is>
          <t>0.0_ALT</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MTF_GR_MIN_IND</t>
        </is>
      </c>
      <c r="B181" s="38" t="inlineStr">
        <is>
          <t>5</t>
        </is>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MTF_GR_MIN_IND</t>
        </is>
      </c>
      <c r="B182" s="38" t="inlineStr">
        <is>
          <t>5_ALT</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9" t="inlineStr">
        <is>
          <t>MTS_BOTTOM_BONUS_THRESHOLD</t>
        </is>
      </c>
      <c r="B183" s="40" t="inlineStr">
        <is>
          <t>25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MTS_BOTTOM_BONUS_THRESHOLD</t>
        </is>
      </c>
      <c r="B184" s="38" t="inlineStr">
        <is>
          <t>31.25</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MTS_BOTTOM_BONUS_THRESHOLD</t>
        </is>
      </c>
      <c r="B185" s="38" t="inlineStr">
        <is>
          <t>18.75</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MTS_BOTTOM_BONUS_THRESHOLD</t>
        </is>
      </c>
      <c r="B186" s="38" t="inlineStr">
        <is>
          <t>12.5</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MTS_BOTTOM_STRONG_THRESHOLD</t>
        </is>
      </c>
      <c r="B187" s="40" t="inlineStr">
        <is>
          <t>40</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MTS_BOTTOM_STRONG_THRESHOLD</t>
        </is>
      </c>
      <c r="B188" s="38" t="inlineStr">
        <is>
          <t>50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MTS_BOTTOM_STRONG_THRESHOLD</t>
        </is>
      </c>
      <c r="B189" s="38" t="inlineStr">
        <is>
          <t>30</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MTS_BOTTOM_STRONG_THRESHOLD</t>
        </is>
      </c>
      <c r="B190" s="38" t="inlineStr">
        <is>
          <t>20</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MTS_GATE_ENABLED</t>
        </is>
      </c>
      <c r="B191" s="38" t="inlineStr">
        <is>
          <t>False</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9" t="inlineStr">
        <is>
          <t>MTS_GATE_ENABLED</t>
        </is>
      </c>
      <c r="B192" s="40" t="inlineStr">
        <is>
          <t>True</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NEWBORN_LOSS_KILL_GAIN_THRESHOLD_PCT</t>
        </is>
      </c>
      <c r="B193" s="40" t="inlineStr">
        <is>
          <t>0</t>
        </is>
      </c>
      <c r="C193" s="38" t="n"/>
      <c r="D193" s="38" t="inlineStr">
        <is>
          <t>AUGMENT, EXIT, GLOBAL_CHECK, REDUCE,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NEWBORN_LOSS_KILL_GAIN_THRESHOLD_PCT</t>
        </is>
      </c>
      <c r="B194" s="38" t="inlineStr">
        <is>
          <t>2.0</t>
        </is>
      </c>
      <c r="C194" s="38" t="n"/>
      <c r="D194" s="38" t="inlineStr">
        <is>
          <t>AUGMENT, EXIT, GLOBAL_CHECK, REDUCE,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NEWBORN_LOSS_KILL_GAIN_THRESHOLD_PCT</t>
        </is>
      </c>
      <c r="B195" s="38" t="inlineStr">
        <is>
          <t>1.0</t>
        </is>
      </c>
      <c r="C195" s="38" t="n"/>
      <c r="D195" s="38" t="inlineStr">
        <is>
          <t>AUGMENT, EXIT, GLOBAL_CHECK, REDUCE,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NEWBORN_LOSS_KILL_GAIN_THRESHOLD_PCT</t>
        </is>
      </c>
      <c r="B196" s="38" t="inlineStr">
        <is>
          <t>0.5</t>
        </is>
      </c>
      <c r="C196" s="38" t="n"/>
      <c r="D196" s="38" t="inlineStr">
        <is>
          <t>AUGMENT, EXIT, GLOBAL_CHECK, REDUCE,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NEWBORN_LOSS_KILL_REQUIRE_VEL_AGAINST</t>
        </is>
      </c>
      <c r="B197" s="38" t="inlineStr">
        <is>
          <t>0.0</t>
        </is>
      </c>
      <c r="C197" s="38" t="n"/>
      <c r="D197" s="38" t="inlineStr">
        <is>
          <t>AUGMENT, EXIT, GLOBAL_CHECK, REDUCE,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NEWBORN_LOSS_KILL_REQUIRE_VEL_AGAINST</t>
        </is>
      </c>
      <c r="B198" s="38" t="inlineStr">
        <is>
          <t>0.0_ALT</t>
        </is>
      </c>
      <c r="C198" s="38" t="n"/>
      <c r="D198" s="38" t="inlineStr">
        <is>
          <t>AUGMENT, EXIT, GLOBAL_CHECK, REDUCE,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NEW_POSITION_MAX_LOSS_THRESHOLD</t>
        </is>
      </c>
      <c r="B199" s="38" t="inlineStr">
        <is>
          <t>0</t>
        </is>
      </c>
      <c r="C199" s="38" t="n"/>
      <c r="D199" s="38" t="inlineStr">
        <is>
          <t>AUGMENT, EXIT, GLOBAL_CHECK, REDUCE,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NEW_POSITION_MAX_LOSS_THRESHOLD</t>
        </is>
      </c>
      <c r="B200" s="38" t="inlineStr">
        <is>
          <t>2.0</t>
        </is>
      </c>
      <c r="C200" s="38" t="n"/>
      <c r="D200" s="38" t="inlineStr">
        <is>
          <t>AUGMENT, EXIT, GLOBAL_CHECK, REDUCE,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NEW_POSITION_MAX_LOSS_THRESHOLD</t>
        </is>
      </c>
      <c r="B201" s="38" t="inlineStr">
        <is>
          <t>1.0</t>
        </is>
      </c>
      <c r="C201" s="38" t="n"/>
      <c r="D201" s="38" t="inlineStr">
        <is>
          <t>AUGMENT, EXIT, GLOBAL_CHECK, REDUCE,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NEW_POSITION_MAX_LOSS_THRESHOLD</t>
        </is>
      </c>
      <c r="B202" s="38" t="inlineStr">
        <is>
          <t>0.5</t>
        </is>
      </c>
      <c r="C202" s="38" t="n"/>
      <c r="D202" s="38" t="inlineStr">
        <is>
          <t>AUGMENT, EXIT, GLOBAL_CHECK, REDUCE,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OI_CONFIRM_ENABLED</t>
        </is>
      </c>
      <c r="B203" s="38" t="inlineStr">
        <is>
          <t>False</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9" t="inlineStr">
        <is>
          <t>OI_CONFIRM_ENABLED</t>
        </is>
      </c>
      <c r="B204" s="40" t="inlineStr">
        <is>
          <t>True</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OI_CONFIRM_MIN_CHANGE_PCT</t>
        </is>
      </c>
      <c r="B205" s="38" t="inlineStr">
        <is>
          <t>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OI_CONFIRM_MIN_CHANGE_PCT</t>
        </is>
      </c>
      <c r="B206" s="38" t="inlineStr">
        <is>
          <t>2.0</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OI_CONFIRM_MIN_CHANGE_PCT</t>
        </is>
      </c>
      <c r="B207" s="38" t="inlineStr">
        <is>
          <t>1.0</t>
        </is>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9" t="inlineStr">
        <is>
          <t>OI_CONFIRM_MIN_CHANGE_PCT</t>
        </is>
      </c>
      <c r="B208" s="40" t="inlineStr">
        <is>
          <t>0.5</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OI_CONFIRM_MIN_PRICE_PCT</t>
        </is>
      </c>
      <c r="B209" s="38" t="inlineStr">
        <is>
          <t>0</t>
        </is>
      </c>
      <c r="C209" s="38" t="n"/>
      <c r="D209" s="38" t="inlineStr">
        <is>
          <t>ENTRY, 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OI_CONFIRM_MIN_PRICE_PCT</t>
        </is>
      </c>
      <c r="B210" s="38" t="inlineStr">
        <is>
          <t>2.0</t>
        </is>
      </c>
      <c r="C210" s="38" t="n"/>
      <c r="D210" s="38" t="inlineStr">
        <is>
          <t>ENTRY, 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OI_CONFIRM_MIN_PRICE_PCT</t>
        </is>
      </c>
      <c r="B211" s="38" t="inlineStr">
        <is>
          <t>1.0</t>
        </is>
      </c>
      <c r="C211" s="38" t="n"/>
      <c r="D211" s="38" t="inlineStr">
        <is>
          <t>ENTRY, 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OI_CONFIRM_MIN_PRICE_PCT</t>
        </is>
      </c>
      <c r="B212" s="38" t="inlineStr">
        <is>
          <t>0.5</t>
        </is>
      </c>
      <c r="C212" s="38" t="n"/>
      <c r="D212" s="38" t="inlineStr">
        <is>
          <t>ENTRY, GLOBAL_CHECK,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27" t="inlineStr">
        <is>
          <t>UNIVERSAL_NOLOSS_GATE</t>
        </is>
      </c>
      <c r="B213" s="27" t="inlineStr">
        <is>
          <t>False</t>
        </is>
      </c>
      <c r="C213" s="26" t="n"/>
      <c r="D213" s="26" t="n"/>
      <c r="E213" s="26" t="n"/>
      <c r="F213" s="26" t="n"/>
      <c r="G213" s="26">
        <f>IFERROR(VLOOKUP($A213&amp;"_"&amp;$B213,Results_Deltas!$A$2:$P$15000,5,FALSE),"")</f>
        <v/>
      </c>
      <c r="H213" s="26">
        <f>IFERROR(VLOOKUP($A214,Results_30d_Deltas!$A$2:$H$5000,7,FALSE)-E3,"")</f>
        <v/>
      </c>
      <c r="I213" s="26">
        <f>IFERROR(VLOOKUP($A214,Results_30d_Deltas!$A$2:$H$5000,6,FALSE),"")</f>
        <v/>
      </c>
      <c r="J213" s="26" t="n"/>
      <c r="K213" s="26" t="n"/>
      <c r="L213" s="26" t="inlineStr">
        <is>
          <t>YES</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3" t="n"/>
      <c r="FT213" s="33"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6" t="n"/>
      <c r="HE213" s="36" t="n"/>
      <c r="HF213" s="36" t="n"/>
      <c r="HG213" s="36" t="n"/>
      <c r="HH213" s="36"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ez_manage.py:4233 top()</t>
        </is>
      </c>
      <c r="IL213" s="26" t="inlineStr">
        <is>
          <t>v12_quick_engine.py:837 x18</t>
        </is>
      </c>
      <c r="IM213" s="26" t="n"/>
    </row>
    <row r="214">
      <c r="A214" s="0" t="inlineStr">
        <is>
          <t>ULTIMATE_DC_4H_STOP_ENABLED</t>
        </is>
      </c>
      <c r="B214" s="0" t="inlineStr">
        <is>
          <t>True</t>
        </is>
      </c>
      <c r="D214" s="0" t="inlineStr">
        <is>
          <t>GLOBAL, CRYPTO_EXIT, STOCKS_EXIT</t>
        </is>
      </c>
      <c r="H214" s="0" t="inlineStr">
        <is>
          <t>ABSOLUTE HARD_STOP (2026-09-19)</t>
        </is>
      </c>
    </row>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83"/>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A443" s="0" t="inlineStr">
        <is>
          <t>BOUNCE_15M_TESTABLE</t>
        </is>
      </c>
      <c r="B443" s="0" t="inlineStr">
        <is>
          <t>REENTRY_15M_DC_BASIS_CROSS_HTF</t>
        </is>
      </c>
      <c r="C443" s="0" t="inlineStr">
        <is>
          <t>False/True</t>
        </is>
      </c>
      <c r="D443" s="0" t="inlineStr">
        <is>
          <t>15m testable bounce from BB/DC basis or lrL pullback with HTF WT bullish</t>
        </is>
      </c>
      <c r="E443" s="0" t="inlineStr">
        <is>
          <t>ez_reentry.py + v12_quick_engine</t>
        </is>
      </c>
      <c r="F443" s="0" t="inlineStr">
        <is>
          <t>REENTRY_WINDOWED</t>
        </is>
      </c>
      <c r="G443" s="0" t="inlineStr">
        <is>
          <t>REENTRY_15M_DC_BASIS_CROSS_HTF_ENABLED</t>
        </is>
      </c>
      <c r="H443" s="0" t="inlineStr">
        <is>
          <t>TESTABLE</t>
        </is>
      </c>
      <c r="M443" s="0" t="inlineStr">
        <is>
          <t>bool</t>
        </is>
      </c>
    </row>
    <row r="444" ht="15.75" customHeight="1" s="67">
      <c r="A444" s="0" t="inlineStr">
        <is>
          <t>BOUNCE_15M_TESTABLE</t>
        </is>
      </c>
      <c r="B444" s="0" t="inlineStr">
        <is>
          <t>REENTRY_15M_LRL_PULLBACK_HTF</t>
        </is>
      </c>
      <c r="C444" s="0" t="inlineStr">
        <is>
          <t>False/True</t>
        </is>
      </c>
      <c r="D444" s="0" t="inlineStr">
        <is>
          <t>15m testable bounce from BB/DC basis or lrL pullback with HTF WT bullish</t>
        </is>
      </c>
      <c r="E444" s="0" t="inlineStr">
        <is>
          <t>ez_reentry.py + v12_quick_engine</t>
        </is>
      </c>
      <c r="F444" s="0" t="inlineStr">
        <is>
          <t>REENTRY_WINDOWED</t>
        </is>
      </c>
      <c r="G444" s="0" t="inlineStr">
        <is>
          <t>REENTRY_15M_LRL_PULLBACK_HTF_ENABLED</t>
        </is>
      </c>
      <c r="H444" s="0" t="inlineStr">
        <is>
          <t>TESTABLE</t>
        </is>
      </c>
      <c r="M444" s="0" t="inlineStr">
        <is>
          <t>bool</t>
        </is>
      </c>
    </row>
    <row r="445" ht="15.75" customHeight="1" s="67">
      <c r="A445" s="0" t="inlineStr">
        <is>
          <t>BOUNCE_15M_TESTABLE</t>
        </is>
      </c>
      <c r="B445" s="0" t="inlineStr">
        <is>
          <t>REENTRY_15M_BB1H_LOW_BOUNCE_HTF</t>
        </is>
      </c>
      <c r="C445" s="0" t="inlineStr">
        <is>
          <t>False/True</t>
        </is>
      </c>
      <c r="D445" s="0" t="inlineStr">
        <is>
          <t>15m testable bounce from BB/DC basis or lrL pullback with HTF WT bullish</t>
        </is>
      </c>
      <c r="E445" s="0" t="inlineStr">
        <is>
          <t>ez_reentry.py + v12_quick_engine</t>
        </is>
      </c>
      <c r="F445" s="0" t="inlineStr">
        <is>
          <t>REENTRY_WINDOWED</t>
        </is>
      </c>
      <c r="G445" s="0" t="inlineStr">
        <is>
          <t>REENTRY_15M_BB1H_LOW_BOUNCE_HTF_ENABLED</t>
        </is>
      </c>
      <c r="H445" s="0" t="inlineStr">
        <is>
          <t>TESTABLE</t>
        </is>
      </c>
      <c r="M445" s="0" t="inlineStr">
        <is>
          <t>bool</t>
        </is>
      </c>
    </row>
    <row r="446" ht="15.75" customHeight="1" s="67">
      <c r="B446" s="0" t="inlineStr">
        <is>
          <t>WT_DC_TF_ENTRY</t>
        </is>
      </c>
      <c r="F446" s="0" t="inlineStr">
        <is>
          <t>ENTRY_BREAKOUT_CHANNEL</t>
        </is>
      </c>
      <c r="G446" s="0" t="inlineStr">
        <is>
          <t>WT_DC_TF_ENTRY</t>
        </is>
      </c>
      <c r="H446" s="0" t="inlineStr">
        <is>
          <t>SPECIFIC — only gated switches</t>
        </is>
      </c>
      <c r="J446" s="0" t="inlineStr">
        <is>
          <t>1h, 15m, 4h, D</t>
        </is>
      </c>
      <c r="L446" s="0" t="inlineStr">
        <is>
          <t>1h</t>
        </is>
      </c>
    </row>
    <row r="447" ht="15.75" customHeight="1" s="67">
      <c r="B447" s="0" t="inlineStr">
        <is>
          <t>WT_DC_TF_HTF</t>
        </is>
      </c>
      <c r="F447" s="0" t="inlineStr">
        <is>
          <t>ENTRY_BREAKOUT_CHANNEL</t>
        </is>
      </c>
      <c r="G447" s="0" t="inlineStr">
        <is>
          <t>WT_DC_TF_HTF</t>
        </is>
      </c>
      <c r="H447" s="0" t="inlineStr">
        <is>
          <t>SPECIFIC — only gated switches</t>
        </is>
      </c>
      <c r="J447" s="0" t="inlineStr">
        <is>
          <t>4h, 1h, D, W, 15m</t>
        </is>
      </c>
      <c r="L447" s="0" t="inlineStr">
        <is>
          <t>4h</t>
        </is>
      </c>
    </row>
    <row r="448" ht="15.75" customHeight="1" s="67">
      <c r="B448" s="0" t="inlineStr">
        <is>
          <t>WT_DC_TF_HTF2</t>
        </is>
      </c>
      <c r="F448" s="0" t="inlineStr">
        <is>
          <t>ENTRY_BREAKOUT_CHANNEL</t>
        </is>
      </c>
      <c r="G448" s="0" t="inlineStr">
        <is>
          <t>WT_DC_TF_HTF2</t>
        </is>
      </c>
      <c r="H448" s="0" t="inlineStr">
        <is>
          <t>SPECIFIC — only gated switches</t>
        </is>
      </c>
      <c r="J448" s="0" t="inlineStr">
        <is>
          <t>D, none, 1h, 4h, W</t>
        </is>
      </c>
      <c r="L448" s="0" t="inlineStr">
        <is>
          <t>D</t>
        </is>
      </c>
    </row>
    <row r="449" ht="15.75" customHeight="1" s="67">
      <c r="B449" s="0" t="inlineStr">
        <is>
          <t>WT_DC_DC_TF</t>
        </is>
      </c>
      <c r="F449" s="0" t="inlineStr">
        <is>
          <t>ENTRY_BREAKOUT_CHANNEL</t>
        </is>
      </c>
      <c r="G449" s="0" t="inlineStr">
        <is>
          <t>WT_DC_DC_TF</t>
        </is>
      </c>
      <c r="H449" s="0" t="inlineStr">
        <is>
          <t>SPECIFIC — only gated switches</t>
        </is>
      </c>
      <c r="J449" s="0" t="inlineStr">
        <is>
          <t>1h, 15m, 4h, D</t>
        </is>
      </c>
      <c r="L449" s="0" t="inlineStr">
        <is>
          <t>1h</t>
        </is>
      </c>
    </row>
    <row r="450" ht="15.75" customHeight="1" s="67">
      <c r="B450" s="0" t="inlineStr">
        <is>
          <t>WT_DC_STOCH_TF</t>
        </is>
      </c>
      <c r="F450" s="0" t="inlineStr">
        <is>
          <t>ENTRY_BREAKOUT_CHANNEL</t>
        </is>
      </c>
      <c r="G450" s="0" t="inlineStr">
        <is>
          <t>WT_DC_STOCH_TF</t>
        </is>
      </c>
      <c r="H450" s="0" t="inlineStr">
        <is>
          <t>SPECIFIC — only gated switches</t>
        </is>
      </c>
      <c r="J450" s="0" t="inlineStr">
        <is>
          <t>5m, 15m, 1h, 4h</t>
        </is>
      </c>
      <c r="L450" s="0" t="inlineStr">
        <is>
          <t>5m</t>
        </is>
      </c>
    </row>
    <row r="451" ht="15.75" customHeight="1" s="67">
      <c r="B451" s="0" t="inlineStr">
        <is>
          <t>WT_DC_DC_POS_THRESHOLD_LONG</t>
        </is>
      </c>
      <c r="F451" s="0" t="inlineStr">
        <is>
          <t>ENTRY_BREAKOUT_CHANNEL</t>
        </is>
      </c>
      <c r="G451" s="0" t="inlineStr">
        <is>
          <t>WT_DC_DC_POS_THRESHOLD_LONG</t>
        </is>
      </c>
      <c r="H451" s="0" t="inlineStr">
        <is>
          <t>SPECIFIC — only gated switches</t>
        </is>
      </c>
      <c r="J451" s="0" t="inlineStr">
        <is>
          <t>0.5, 0.3, 0.4, 0.6, 0.7</t>
        </is>
      </c>
      <c r="L451" s="0" t="inlineStr">
        <is>
          <t>0.5</t>
        </is>
      </c>
    </row>
    <row r="452" ht="15.75" customHeight="1" s="67">
      <c r="B452" s="0" t="inlineStr">
        <is>
          <t>WT_DC_DC_POS_THRESHOLD_SHORT</t>
        </is>
      </c>
      <c r="F452" s="0" t="inlineStr">
        <is>
          <t>ENTRY_BREAKOUT_CHANNEL</t>
        </is>
      </c>
      <c r="G452" s="0" t="inlineStr">
        <is>
          <t>WT_DC_DC_POS_THRESHOLD_SHORT</t>
        </is>
      </c>
      <c r="H452" s="0" t="inlineStr">
        <is>
          <t>SPECIFIC — only gated switches</t>
        </is>
      </c>
      <c r="J452" s="0" t="inlineStr">
        <is>
          <t>0.5, 0.3, 0.4, 0.6, 0.7</t>
        </is>
      </c>
      <c r="L452" s="0" t="inlineStr">
        <is>
          <t>0.5</t>
        </is>
      </c>
    </row>
    <row r="453" ht="15.75" customHeight="1" s="67">
      <c r="B453" s="0" t="inlineStr">
        <is>
          <t>WT_DC_STOCH_THRESHOLD_LONG</t>
        </is>
      </c>
      <c r="F453" s="0" t="inlineStr">
        <is>
          <t>ENTRY_BREAKOUT_CHANNEL</t>
        </is>
      </c>
      <c r="G453" s="0" t="inlineStr">
        <is>
          <t>WT_DC_STOCH_THRESHOLD_LONG</t>
        </is>
      </c>
      <c r="H453" s="0" t="inlineStr">
        <is>
          <t>SPECIFIC — only gated switches</t>
        </is>
      </c>
      <c r="J453" s="0" t="inlineStr">
        <is>
          <t>40.0, 30.0, 50.0</t>
        </is>
      </c>
      <c r="L453" s="0" t="inlineStr">
        <is>
          <t>40.0</t>
        </is>
      </c>
    </row>
    <row r="454" ht="15.75" customHeight="1" s="67">
      <c r="B454" s="0" t="inlineStr">
        <is>
          <t>WT_DC_STOCH_THRESHOLD_SHORT</t>
        </is>
      </c>
      <c r="F454" s="0" t="inlineStr">
        <is>
          <t>ENTRY_BREAKOUT_CHANNEL</t>
        </is>
      </c>
      <c r="G454" s="0" t="inlineStr">
        <is>
          <t>WT_DC_STOCH_THRESHOLD_SHORT</t>
        </is>
      </c>
      <c r="H454" s="0" t="inlineStr">
        <is>
          <t>SPECIFIC — only gated switches</t>
        </is>
      </c>
      <c r="J454" s="0" t="inlineStr">
        <is>
          <t>60.0, 50.0, 70.0</t>
        </is>
      </c>
      <c r="L454" s="0" t="inlineStr">
        <is>
          <t>60.0</t>
        </is>
      </c>
    </row>
    <row r="455" ht="15.75" customHeight="1" s="67">
      <c r="B455" s="0" t="inlineStr">
        <is>
          <t>WT_DC_HTF_GATE_MODE</t>
        </is>
      </c>
      <c r="F455" s="0" t="inlineStr">
        <is>
          <t>ENTRY_BREAKOUT_CHANNEL</t>
        </is>
      </c>
      <c r="G455" s="0" t="inlineStr">
        <is>
          <t>WT_DC_HTF_GATE_MODE</t>
        </is>
      </c>
      <c r="H455" s="0" t="inlineStr">
        <is>
          <t>SPECIFIC — only gated switches</t>
        </is>
      </c>
      <c r="J455" s="0" t="inlineStr">
        <is>
          <t>AND, OR</t>
        </is>
      </c>
      <c r="L455" s="0" t="inlineStr">
        <is>
          <t>AND</t>
        </is>
      </c>
    </row>
    <row r="456" ht="15.75" customHeight="1" s="67">
      <c r="B456" s="0" t="inlineStr">
        <is>
          <t>WT_DC_TF_COMBO</t>
        </is>
      </c>
      <c r="F456" s="0" t="inlineStr">
        <is>
          <t>ENTRY_BREAKOUT_CHANNEL</t>
        </is>
      </c>
      <c r="G456" s="0" t="inlineStr">
        <is>
          <t>WT_DC_TF_COMBO</t>
        </is>
      </c>
      <c r="H456" s="0" t="inlineStr">
        <is>
          <t>SPECIFIC — only gated switches</t>
        </is>
      </c>
      <c r="J456" s="0" t="inlineStr">
        <is>
          <t>1h_4h_D, 15m_1h_4h, 15m_1h_4h_D, 1h_4h, 4h_D</t>
        </is>
      </c>
      <c r="L456" s="0" t="inlineStr">
        <is>
          <t>1h_4h_D</t>
        </is>
      </c>
    </row>
    <row r="457" ht="15.75" customHeight="1" s="67">
      <c r="B457" s="0" t="inlineStr">
        <is>
          <t>WT_DC_DIRECT_TF_ENTRY</t>
        </is>
      </c>
      <c r="F457" s="0" t="inlineStr">
        <is>
          <t>ENTRY_BREAKOUT_CHANNEL</t>
        </is>
      </c>
      <c r="G457" s="0" t="inlineStr">
        <is>
          <t>WT_DC_DIRECT_TF_ENTRY</t>
        </is>
      </c>
      <c r="H457" s="0" t="inlineStr">
        <is>
          <t>SPECIFIC — only gated switches</t>
        </is>
      </c>
      <c r="J457" s="0" t="inlineStr">
        <is>
          <t>1h, 15m, 4h</t>
        </is>
      </c>
      <c r="L457" s="0" t="inlineStr">
        <is>
          <t>1h</t>
        </is>
      </c>
    </row>
    <row r="458" ht="15.75" customHeight="1" s="67">
      <c r="B458" s="0" t="inlineStr">
        <is>
          <t>WT_DC_DIRECT_DC_TF</t>
        </is>
      </c>
      <c r="F458" s="0" t="inlineStr">
        <is>
          <t>ENTRY_BREAKOUT_CHANNEL</t>
        </is>
      </c>
      <c r="G458" s="0" t="inlineStr">
        <is>
          <t>WT_DC_DIRECT_DC_TF</t>
        </is>
      </c>
      <c r="H458" s="0" t="inlineStr">
        <is>
          <t>SPECIFIC — only gated switches</t>
        </is>
      </c>
      <c r="J458" s="0" t="inlineStr">
        <is>
          <t>1h, 15m, 4h, D</t>
        </is>
      </c>
      <c r="L458" s="0" t="inlineStr">
        <is>
          <t>1h</t>
        </is>
      </c>
    </row>
    <row r="459" ht="15.75" customHeight="1" s="67">
      <c r="B459" s="0" t="inlineStr">
        <is>
          <t>DC_BREAKOUT_TF_EXPANDED</t>
        </is>
      </c>
      <c r="F459" s="0" t="inlineStr">
        <is>
          <t>ENTRY_BREAKOUT_CHANNEL</t>
        </is>
      </c>
      <c r="G459" s="0" t="inlineStr">
        <is>
          <t>DC_BREAKOUT_TF_EXPANDED</t>
        </is>
      </c>
      <c r="H459" s="0" t="inlineStr">
        <is>
          <t>SPECIFIC — only gated switches</t>
        </is>
      </c>
      <c r="J459" s="0" t="inlineStr">
        <is>
          <t>1h, 15m, 4h, D, W</t>
        </is>
      </c>
      <c r="L459" s="0" t="inlineStr">
        <is>
          <t>1h</t>
        </is>
      </c>
    </row>
    <row r="460" ht="15.75" customHeight="1" s="67">
      <c r="B460" s="0" t="inlineStr">
        <is>
          <t>EXIT_VELOCITY_WT_TFS</t>
        </is>
      </c>
      <c r="F460" s="0" t="inlineStr">
        <is>
          <t>EXIT_VELOCITY</t>
        </is>
      </c>
      <c r="G460" s="0" t="inlineStr">
        <is>
          <t>EXIT_VELOCITY_WT_TFS</t>
        </is>
      </c>
      <c r="H460" s="0" t="inlineStr">
        <is>
          <t>SPECIFIC — only gated switches</t>
        </is>
      </c>
      <c r="J460" s="0" t="inlineStr">
        <is>
          <t>1h,4h,D, 15m,1h,4h,D, 1h,4h, 4h,D, 15m,1h</t>
        </is>
      </c>
      <c r="L460" s="0" t="inlineStr">
        <is>
          <t>1h,4h,D</t>
        </is>
      </c>
    </row>
    <row r="461" ht="15.75" customHeight="1" s="67">
      <c r="B461" s="0" t="inlineStr">
        <is>
          <t>WT_DC_ENTRY_THRESHOLD</t>
        </is>
      </c>
      <c r="F461" s="0" t="inlineStr">
        <is>
          <t>ENTRY_CONFIRMATION_GATES</t>
        </is>
      </c>
      <c r="G461" s="0" t="inlineStr">
        <is>
          <t>WT_DC_ENTRY_THRESHOLD</t>
        </is>
      </c>
      <c r="H461" s="0" t="inlineStr">
        <is>
          <t>SPECIFIC — only gated switches</t>
        </is>
      </c>
      <c r="J461" s="0" t="inlineStr">
        <is>
          <t>45.0, 20.0, 30.0, 35.0, 55.0, 60.0, 75.0</t>
        </is>
      </c>
      <c r="L461" s="0" t="inlineStr">
        <is>
          <t>45.0</t>
        </is>
      </c>
    </row>
    <row r="462" ht="15.75" customHeight="1" s="67">
      <c r="B462" s="0" t="inlineStr">
        <is>
          <t>WT_DC_DIRECT_THRESHOLD</t>
        </is>
      </c>
      <c r="F462" s="0" t="inlineStr">
        <is>
          <t>ENTRY_CONFIRMATION_GATES</t>
        </is>
      </c>
      <c r="G462" s="0" t="inlineStr">
        <is>
          <t>WT_DC_DIRECT_THRESHOLD</t>
        </is>
      </c>
      <c r="H462" s="0" t="inlineStr">
        <is>
          <t>SPECIFIC — only gated switches</t>
        </is>
      </c>
      <c r="J462" s="0" t="inlineStr">
        <is>
          <t>20.0, 10.0, 30.0, 35.0</t>
        </is>
      </c>
      <c r="L462" s="0" t="inlineStr">
        <is>
          <t>20.0</t>
        </is>
      </c>
    </row>
    <row r="463" ht="15.75" customHeight="1" s="67">
      <c r="B463" s="0" t="inlineStr">
        <is>
          <t>WT_DC_HTF_GATE</t>
        </is>
      </c>
      <c r="F463" s="0" t="inlineStr">
        <is>
          <t>ENTRY_CONFIRMATION_GATES</t>
        </is>
      </c>
      <c r="G463" s="0" t="inlineStr">
        <is>
          <t>WT_DC_HTF_GATE</t>
        </is>
      </c>
      <c r="H463" s="0" t="inlineStr">
        <is>
          <t>SPECIFIC — only gated switches</t>
        </is>
      </c>
      <c r="J463" s="0" t="inlineStr">
        <is>
          <t>4h_D, none, 1h, 4h, 15m, 1h_4h</t>
        </is>
      </c>
      <c r="L463" s="0" t="inlineStr">
        <is>
          <t>4h_D</t>
        </is>
      </c>
    </row>
    <row r="464" ht="15.75" customHeight="1" s="67">
      <c r="B464" s="0" t="inlineStr">
        <is>
          <t>BB_BOUNCE_ENTRY_TF</t>
        </is>
      </c>
      <c r="C464" s="0" t="inlineStr">
        <is>
          <t>OFF</t>
        </is>
      </c>
      <c r="D464" s="0" t="inlineStr">
        <is>
          <t>BB BB_BOUNCE_ENTRY_TF TF=OFF — bb_{lower/middle/upper}_*/bb_pct_b_* on OFF with HTF WT</t>
        </is>
      </c>
      <c r="E464" s="0" t="inlineStr">
        <is>
          <t>ENTRY_REVERSAL_BOUNCE</t>
        </is>
      </c>
      <c r="F464" s="0" t="inlineStr">
        <is>
          <t>ENTRY_REVERSAL_BOUNCE</t>
        </is>
      </c>
      <c r="G464" s="0" t="inlineStr">
        <is>
          <t>BB_BOUNCE_ENTRY_TF</t>
        </is>
      </c>
      <c r="H464" s="0" t="inlineStr">
        <is>
          <t>TESTABLE — 15m+ BB in NPZ</t>
        </is>
      </c>
      <c r="J464" s="0" t="inlineStr">
        <is>
          <t>—</t>
        </is>
      </c>
      <c r="M464" s="0" t="inlineStr">
        <is>
          <t>OFF</t>
        </is>
      </c>
      <c r="N464" s="0" t="inlineStr">
        <is>
          <t>tf</t>
        </is>
      </c>
      <c r="O464" s="0" t="inlineStr">
        <is>
          <t>BB_BOUNCE_ENTRY_TF</t>
        </is>
      </c>
    </row>
    <row r="465" ht="15.75" customHeight="1" s="67">
      <c r="B465" s="0" t="inlineStr">
        <is>
          <t>BB_BOUNCE_ENTRY_TF</t>
        </is>
      </c>
      <c r="C465" s="0" t="inlineStr">
        <is>
          <t>15m</t>
        </is>
      </c>
      <c r="D465" s="0" t="inlineStr">
        <is>
          <t>BB BB_BOUNCE_ENTRY_TF TF=15m — bb_{lower/middle/upper}_*/bb_pct_b_* on 15m with HTF WT</t>
        </is>
      </c>
      <c r="E465" s="0" t="inlineStr">
        <is>
          <t>ENTRY_REVERSAL_BOUNCE</t>
        </is>
      </c>
      <c r="F465" s="0" t="inlineStr">
        <is>
          <t>ENTRY_REVERSAL_BOUNCE</t>
        </is>
      </c>
      <c r="G465" s="0" t="inlineStr">
        <is>
          <t>BB_BOUNCE_ENTRY_TF</t>
        </is>
      </c>
      <c r="H465" s="0" t="inlineStr">
        <is>
          <t>TESTABLE — 15m+ BB in NPZ</t>
        </is>
      </c>
      <c r="J465" s="0" t="inlineStr">
        <is>
          <t>—</t>
        </is>
      </c>
      <c r="M465" s="0" t="inlineStr">
        <is>
          <t>15m</t>
        </is>
      </c>
      <c r="N465" s="0" t="inlineStr">
        <is>
          <t>tf</t>
        </is>
      </c>
      <c r="O465" s="0" t="inlineStr">
        <is>
          <t>BB_BOUNCE_ENTRY_TF</t>
        </is>
      </c>
    </row>
    <row r="466" ht="15.75" customHeight="1" s="67">
      <c r="B466" s="0" t="inlineStr">
        <is>
          <t>BB_BOUNCE_ENTRY_TF</t>
        </is>
      </c>
      <c r="C466" s="0" t="inlineStr">
        <is>
          <t>1h</t>
        </is>
      </c>
      <c r="D466" s="0" t="inlineStr">
        <is>
          <t>BB BB_BOUNCE_ENTRY_TF TF=1h — bb_{lower/middle/upper}_*/bb_pct_b_* on 1h with HTF WT</t>
        </is>
      </c>
      <c r="E466" s="0" t="inlineStr">
        <is>
          <t>ENTRY_REVERSAL_BOUNCE</t>
        </is>
      </c>
      <c r="F466" s="0" t="inlineStr">
        <is>
          <t>ENTRY_REVERSAL_BOUNCE</t>
        </is>
      </c>
      <c r="G466" s="0" t="inlineStr">
        <is>
          <t>BB_BOUNCE_ENTRY_TF</t>
        </is>
      </c>
      <c r="H466" s="0" t="inlineStr">
        <is>
          <t>TESTABLE — 15m+ BB in NPZ</t>
        </is>
      </c>
      <c r="J466" s="0" t="inlineStr">
        <is>
          <t>—</t>
        </is>
      </c>
      <c r="M466" s="0" t="inlineStr">
        <is>
          <t>1h</t>
        </is>
      </c>
      <c r="N466" s="0" t="inlineStr">
        <is>
          <t>tf</t>
        </is>
      </c>
      <c r="O466" s="0" t="inlineStr">
        <is>
          <t>BB_BOUNCE_ENTRY_TF</t>
        </is>
      </c>
    </row>
    <row r="467" ht="15.75" customHeight="1" s="67">
      <c r="B467" s="0" t="inlineStr">
        <is>
          <t>BB_BOUNCE_ENTRY_TF</t>
        </is>
      </c>
      <c r="C467" s="0" t="inlineStr">
        <is>
          <t>4h</t>
        </is>
      </c>
      <c r="D467" s="0" t="inlineStr">
        <is>
          <t>BB BB_BOUNCE_ENTRY_TF TF=4h — bb_{lower/middle/upper}_*/bb_pct_b_* on 4h with HTF WT</t>
        </is>
      </c>
      <c r="E467" s="0" t="inlineStr">
        <is>
          <t>ENTRY_REVERSAL_BOUNCE</t>
        </is>
      </c>
      <c r="F467" s="0" t="inlineStr">
        <is>
          <t>ENTRY_REVERSAL_BOUNCE</t>
        </is>
      </c>
      <c r="G467" s="0" t="inlineStr">
        <is>
          <t>BB_BOUNCE_ENTRY_TF</t>
        </is>
      </c>
      <c r="H467" s="0" t="inlineStr">
        <is>
          <t>TESTABLE — 15m+ BB in NPZ</t>
        </is>
      </c>
      <c r="J467" s="0" t="inlineStr">
        <is>
          <t>—</t>
        </is>
      </c>
      <c r="M467" s="0" t="inlineStr">
        <is>
          <t>4h</t>
        </is>
      </c>
      <c r="N467" s="0" t="inlineStr">
        <is>
          <t>tf</t>
        </is>
      </c>
      <c r="O467" s="0" t="inlineStr">
        <is>
          <t>BB_BOUNCE_ENTRY_TF</t>
        </is>
      </c>
    </row>
    <row r="468" ht="15.75" customHeight="1" s="67">
      <c r="B468" s="0" t="inlineStr">
        <is>
          <t>BB_BOUNCE_ENTRY_TF</t>
        </is>
      </c>
      <c r="C468" s="0" t="inlineStr">
        <is>
          <t>D</t>
        </is>
      </c>
      <c r="D468" s="0" t="inlineStr">
        <is>
          <t>BB BB_BOUNCE_ENTRY_TF TF=D — bb_{lower/middle/upper}_*/bb_pct_b_* on D with HTF WT</t>
        </is>
      </c>
      <c r="E468" s="0" t="inlineStr">
        <is>
          <t>ENTRY_REVERSAL_BOUNCE</t>
        </is>
      </c>
      <c r="F468" s="0" t="inlineStr">
        <is>
          <t>ENTRY_REVERSAL_BOUNCE</t>
        </is>
      </c>
      <c r="G468" s="0" t="inlineStr">
        <is>
          <t>BB_BOUNCE_ENTRY_TF</t>
        </is>
      </c>
      <c r="H468" s="0" t="inlineStr">
        <is>
          <t>TESTABLE — 15m+ BB in NPZ</t>
        </is>
      </c>
      <c r="J468" s="0" t="inlineStr">
        <is>
          <t>—</t>
        </is>
      </c>
      <c r="M468" s="0" t="inlineStr">
        <is>
          <t>D</t>
        </is>
      </c>
      <c r="N468" s="0" t="inlineStr">
        <is>
          <t>tf</t>
        </is>
      </c>
      <c r="O468" s="0" t="inlineStr">
        <is>
          <t>BB_BOUNCE_ENTRY_TF</t>
        </is>
      </c>
    </row>
    <row r="469" ht="15.75" customHeight="1" s="67">
      <c r="B469" s="0" t="inlineStr">
        <is>
          <t>BB_BREAKOUT_ENTRY_TF</t>
        </is>
      </c>
      <c r="C469" s="0" t="inlineStr">
        <is>
          <t>OFF</t>
        </is>
      </c>
      <c r="D469" s="0" t="inlineStr">
        <is>
          <t>BB BB_BREAKOUT_ENTRY_TF TF=OFF — bb_{lower/middle/upper}_*/bb_pct_b_* on OFF with HTF WT</t>
        </is>
      </c>
      <c r="E469" s="0" t="inlineStr">
        <is>
          <t>ENTRY_BREAKOUT_CHANNEL</t>
        </is>
      </c>
      <c r="F469" s="0" t="inlineStr">
        <is>
          <t>ENTRY_BREAKOUT_CHANNEL</t>
        </is>
      </c>
      <c r="G469" s="0" t="inlineStr">
        <is>
          <t>BB_BREAKOUT_ENTRY_TF</t>
        </is>
      </c>
      <c r="H469" s="0" t="inlineStr">
        <is>
          <t>TESTABLE — 15m+ BB in NPZ</t>
        </is>
      </c>
      <c r="J469" s="0" t="inlineStr">
        <is>
          <t>—</t>
        </is>
      </c>
      <c r="M469" s="0" t="inlineStr">
        <is>
          <t>OFF</t>
        </is>
      </c>
      <c r="N469" s="0" t="inlineStr">
        <is>
          <t>tf</t>
        </is>
      </c>
      <c r="O469" s="0" t="inlineStr">
        <is>
          <t>BB_BREAKOUT_ENTRY_TF</t>
        </is>
      </c>
    </row>
    <row r="470" ht="15.75" customHeight="1" s="67">
      <c r="B470" s="0" t="inlineStr">
        <is>
          <t>BB_BREAKOUT_ENTRY_TF</t>
        </is>
      </c>
      <c r="C470" s="0" t="inlineStr">
        <is>
          <t>15m</t>
        </is>
      </c>
      <c r="D470" s="0" t="inlineStr">
        <is>
          <t>BB BB_BREAKOUT_ENTRY_TF TF=15m — bb_{lower/middle/upper}_*/bb_pct_b_* on 15m with HTF WT</t>
        </is>
      </c>
      <c r="E470" s="0" t="inlineStr">
        <is>
          <t>ENTRY_BREAKOUT_CHANNEL</t>
        </is>
      </c>
      <c r="F470" s="0" t="inlineStr">
        <is>
          <t>ENTRY_BREAKOUT_CHANNEL</t>
        </is>
      </c>
      <c r="G470" s="0" t="inlineStr">
        <is>
          <t>BB_BREAKOUT_ENTRY_TF</t>
        </is>
      </c>
      <c r="H470" s="0" t="inlineStr">
        <is>
          <t>TESTABLE — 15m+ BB in NPZ</t>
        </is>
      </c>
      <c r="J470" s="0" t="inlineStr">
        <is>
          <t>—</t>
        </is>
      </c>
      <c r="M470" s="0" t="inlineStr">
        <is>
          <t>15m</t>
        </is>
      </c>
      <c r="N470" s="0" t="inlineStr">
        <is>
          <t>tf</t>
        </is>
      </c>
      <c r="O470" s="0" t="inlineStr">
        <is>
          <t>BB_BREAKOUT_ENTRY_TF</t>
        </is>
      </c>
    </row>
    <row r="471" ht="15.75" customHeight="1" s="67">
      <c r="B471" s="0" t="inlineStr">
        <is>
          <t>BB_BREAKOUT_ENTRY_TF</t>
        </is>
      </c>
      <c r="C471" s="0" t="inlineStr">
        <is>
          <t>1h</t>
        </is>
      </c>
      <c r="D471" s="0" t="inlineStr">
        <is>
          <t>BB BB_BREAKOUT_ENTRY_TF TF=1h — bb_{lower/middle/upper}_*/bb_pct_b_* on 1h with HTF WT</t>
        </is>
      </c>
      <c r="E471" s="0" t="inlineStr">
        <is>
          <t>ENTRY_BREAKOUT_CHANNEL</t>
        </is>
      </c>
      <c r="F471" s="0" t="inlineStr">
        <is>
          <t>ENTRY_BREAKOUT_CHANNEL</t>
        </is>
      </c>
      <c r="G471" s="0" t="inlineStr">
        <is>
          <t>BB_BREAKOUT_ENTRY_TF</t>
        </is>
      </c>
      <c r="H471" s="0" t="inlineStr">
        <is>
          <t>TESTABLE — 15m+ BB in NPZ</t>
        </is>
      </c>
      <c r="J471" s="0" t="inlineStr">
        <is>
          <t>—</t>
        </is>
      </c>
      <c r="M471" s="0" t="inlineStr">
        <is>
          <t>1h</t>
        </is>
      </c>
      <c r="N471" s="0" t="inlineStr">
        <is>
          <t>tf</t>
        </is>
      </c>
      <c r="O471" s="0" t="inlineStr">
        <is>
          <t>BB_BREAKOUT_ENTRY_TF</t>
        </is>
      </c>
    </row>
    <row r="472" ht="15.75" customHeight="1" s="67">
      <c r="B472" s="0" t="inlineStr">
        <is>
          <t>BB_BREAKOUT_ENTRY_TF</t>
        </is>
      </c>
      <c r="C472" s="0" t="inlineStr">
        <is>
          <t>4h</t>
        </is>
      </c>
      <c r="D472" s="0" t="inlineStr">
        <is>
          <t>BB BB_BREAKOUT_ENTRY_TF TF=4h — bb_{lower/middle/upper}_*/bb_pct_b_* on 4h with HTF WT</t>
        </is>
      </c>
      <c r="E472" s="0" t="inlineStr">
        <is>
          <t>ENTRY_BREAKOUT_CHANNEL</t>
        </is>
      </c>
      <c r="F472" s="0" t="inlineStr">
        <is>
          <t>ENTRY_BREAKOUT_CHANNEL</t>
        </is>
      </c>
      <c r="G472" s="0" t="inlineStr">
        <is>
          <t>BB_BREAKOUT_ENTRY_TF</t>
        </is>
      </c>
      <c r="H472" s="0" t="inlineStr">
        <is>
          <t>TESTABLE — 15m+ BB in NPZ</t>
        </is>
      </c>
      <c r="J472" s="0" t="inlineStr">
        <is>
          <t>—</t>
        </is>
      </c>
      <c r="M472" s="0" t="inlineStr">
        <is>
          <t>4h</t>
        </is>
      </c>
      <c r="N472" s="0" t="inlineStr">
        <is>
          <t>tf</t>
        </is>
      </c>
      <c r="O472" s="0" t="inlineStr">
        <is>
          <t>BB_BREAKOUT_ENTRY_TF</t>
        </is>
      </c>
    </row>
    <row r="473" ht="15.75" customHeight="1" s="67">
      <c r="B473" s="0" t="inlineStr">
        <is>
          <t>BB_BREAKOUT_ENTRY_TF</t>
        </is>
      </c>
      <c r="C473" s="0" t="inlineStr">
        <is>
          <t>D</t>
        </is>
      </c>
      <c r="D473" s="0" t="inlineStr">
        <is>
          <t>BB BB_BREAKOUT_ENTRY_TF TF=D — bb_{lower/middle/upper}_*/bb_pct_b_* on D with HTF WT</t>
        </is>
      </c>
      <c r="E473" s="0" t="inlineStr">
        <is>
          <t>ENTRY_BREAKOUT_CHANNEL</t>
        </is>
      </c>
      <c r="F473" s="0" t="inlineStr">
        <is>
          <t>ENTRY_BREAKOUT_CHANNEL</t>
        </is>
      </c>
      <c r="G473" s="0" t="inlineStr">
        <is>
          <t>BB_BREAKOUT_ENTRY_TF</t>
        </is>
      </c>
      <c r="H473" s="0" t="inlineStr">
        <is>
          <t>TESTABLE — 15m+ BB in NPZ</t>
        </is>
      </c>
      <c r="J473" s="0" t="inlineStr">
        <is>
          <t>—</t>
        </is>
      </c>
      <c r="M473" s="0" t="inlineStr">
        <is>
          <t>D</t>
        </is>
      </c>
      <c r="N473" s="0" t="inlineStr">
        <is>
          <t>tf</t>
        </is>
      </c>
      <c r="O473" s="0" t="inlineStr">
        <is>
          <t>BB_BREAKOUT_ENTRY_TF</t>
        </is>
      </c>
    </row>
    <row r="474" ht="15.75" customHeight="1" s="67">
      <c r="B474" s="0" t="inlineStr">
        <is>
          <t>BB_EXIT_AT_LOSS_TF</t>
        </is>
      </c>
      <c r="C474" s="0" t="inlineStr">
        <is>
          <t>OFF</t>
        </is>
      </c>
      <c r="D474" s="0" t="inlineStr">
        <is>
          <t>BB BB_EXIT_AT_LOSS_TF TF=OFF — bb_{lower/middle/upper}_*/bb_pct_b_* on OFF with HTF WT</t>
        </is>
      </c>
      <c r="E474" s="0" t="inlineStr">
        <is>
          <t>EXIT_STRUCTURAL</t>
        </is>
      </c>
      <c r="F474" s="0" t="inlineStr">
        <is>
          <t>EXIT_STRUCTURAL</t>
        </is>
      </c>
      <c r="G474" s="0" t="inlineStr">
        <is>
          <t>BB_EXIT_AT_LOSS_TF</t>
        </is>
      </c>
      <c r="H474" s="0" t="inlineStr">
        <is>
          <t>TESTABLE — 15m+ BB in NPZ</t>
        </is>
      </c>
      <c r="J474" s="0" t="inlineStr">
        <is>
          <t>—</t>
        </is>
      </c>
      <c r="M474" s="0" t="inlineStr">
        <is>
          <t>OFF</t>
        </is>
      </c>
      <c r="N474" s="0" t="inlineStr">
        <is>
          <t>tf</t>
        </is>
      </c>
      <c r="O474" s="0" t="inlineStr">
        <is>
          <t>BB_EXIT_AT_LOSS_TF</t>
        </is>
      </c>
    </row>
    <row r="475" ht="15.75" customHeight="1" s="67">
      <c r="B475" s="0" t="inlineStr">
        <is>
          <t>BB_EXIT_AT_LOSS_TF</t>
        </is>
      </c>
      <c r="C475" s="0" t="inlineStr">
        <is>
          <t>15m</t>
        </is>
      </c>
      <c r="D475" s="0" t="inlineStr">
        <is>
          <t>BB BB_EXIT_AT_LOSS_TF TF=15m — bb_{lower/middle/upper}_*/bb_pct_b_* on 15m with HTF WT</t>
        </is>
      </c>
      <c r="E475" s="0" t="inlineStr">
        <is>
          <t>EXIT_STRUCTURAL</t>
        </is>
      </c>
      <c r="F475" s="0" t="inlineStr">
        <is>
          <t>EXIT_STRUCTURAL</t>
        </is>
      </c>
      <c r="G475" s="0" t="inlineStr">
        <is>
          <t>BB_EXIT_AT_LOSS_TF</t>
        </is>
      </c>
      <c r="H475" s="0" t="inlineStr">
        <is>
          <t>TESTABLE — 15m+ BB in NPZ</t>
        </is>
      </c>
      <c r="J475" s="0" t="inlineStr">
        <is>
          <t>—</t>
        </is>
      </c>
      <c r="M475" s="0" t="inlineStr">
        <is>
          <t>15m</t>
        </is>
      </c>
      <c r="N475" s="0" t="inlineStr">
        <is>
          <t>tf</t>
        </is>
      </c>
      <c r="O475" s="0" t="inlineStr">
        <is>
          <t>BB_EXIT_AT_LOSS_TF</t>
        </is>
      </c>
    </row>
    <row r="476" ht="15.75" customHeight="1" s="67">
      <c r="B476" s="0" t="inlineStr">
        <is>
          <t>BB_EXIT_AT_LOSS_TF</t>
        </is>
      </c>
      <c r="C476" s="0" t="inlineStr">
        <is>
          <t>1h</t>
        </is>
      </c>
      <c r="D476" s="0" t="inlineStr">
        <is>
          <t>BB BB_EXIT_AT_LOSS_TF TF=1h — bb_{lower/middle/upper}_*/bb_pct_b_* on 1h with HTF WT</t>
        </is>
      </c>
      <c r="E476" s="0" t="inlineStr">
        <is>
          <t>EXIT_STRUCTURAL</t>
        </is>
      </c>
      <c r="F476" s="0" t="inlineStr">
        <is>
          <t>EXIT_STRUCTURAL</t>
        </is>
      </c>
      <c r="G476" s="0" t="inlineStr">
        <is>
          <t>BB_EXIT_AT_LOSS_TF</t>
        </is>
      </c>
      <c r="H476" s="0" t="inlineStr">
        <is>
          <t>TESTABLE — 15m+ BB in NPZ</t>
        </is>
      </c>
      <c r="J476" s="0" t="inlineStr">
        <is>
          <t>—</t>
        </is>
      </c>
      <c r="M476" s="0" t="inlineStr">
        <is>
          <t>1h</t>
        </is>
      </c>
      <c r="N476" s="0" t="inlineStr">
        <is>
          <t>tf</t>
        </is>
      </c>
      <c r="O476" s="0" t="inlineStr">
        <is>
          <t>BB_EXIT_AT_LOSS_TF</t>
        </is>
      </c>
    </row>
    <row r="477" ht="15.75" customHeight="1" s="67">
      <c r="B477" s="0" t="inlineStr">
        <is>
          <t>BB_EXIT_AT_LOSS_TF</t>
        </is>
      </c>
      <c r="C477" s="0" t="inlineStr">
        <is>
          <t>4h</t>
        </is>
      </c>
      <c r="D477" s="0" t="inlineStr">
        <is>
          <t>BB BB_EXIT_AT_LOSS_TF TF=4h — bb_{lower/middle/upper}_*/bb_pct_b_* on 4h with HTF WT</t>
        </is>
      </c>
      <c r="E477" s="0" t="inlineStr">
        <is>
          <t>EXIT_STRUCTURAL</t>
        </is>
      </c>
      <c r="F477" s="0" t="inlineStr">
        <is>
          <t>EXIT_STRUCTURAL</t>
        </is>
      </c>
      <c r="G477" s="0" t="inlineStr">
        <is>
          <t>BB_EXIT_AT_LOSS_TF</t>
        </is>
      </c>
      <c r="H477" s="0" t="inlineStr">
        <is>
          <t>TESTABLE — 15m+ BB in NPZ</t>
        </is>
      </c>
      <c r="J477" s="0" t="inlineStr">
        <is>
          <t>—</t>
        </is>
      </c>
      <c r="M477" s="0" t="inlineStr">
        <is>
          <t>4h</t>
        </is>
      </c>
      <c r="N477" s="0" t="inlineStr">
        <is>
          <t>tf</t>
        </is>
      </c>
      <c r="O477" s="0" t="inlineStr">
        <is>
          <t>BB_EXIT_AT_LOSS_TF</t>
        </is>
      </c>
    </row>
    <row r="478" ht="15.75" customHeight="1" s="67">
      <c r="B478" s="0" t="inlineStr">
        <is>
          <t>BB_EXIT_AT_LOSS_TF</t>
        </is>
      </c>
      <c r="C478" s="0" t="inlineStr">
        <is>
          <t>D</t>
        </is>
      </c>
      <c r="D478" s="0" t="inlineStr">
        <is>
          <t>BB BB_EXIT_AT_LOSS_TF TF=D — bb_{lower/middle/upper}_*/bb_pct_b_* on D with HTF WT</t>
        </is>
      </c>
      <c r="E478" s="0" t="inlineStr">
        <is>
          <t>EXIT_STRUCTURAL</t>
        </is>
      </c>
      <c r="F478" s="0" t="inlineStr">
        <is>
          <t>EXIT_STRUCTURAL</t>
        </is>
      </c>
      <c r="G478" s="0" t="inlineStr">
        <is>
          <t>BB_EXIT_AT_LOSS_TF</t>
        </is>
      </c>
      <c r="H478" s="0" t="inlineStr">
        <is>
          <t>TESTABLE — 15m+ BB in NPZ</t>
        </is>
      </c>
      <c r="J478" s="0" t="inlineStr">
        <is>
          <t>—</t>
        </is>
      </c>
      <c r="M478" s="0" t="inlineStr">
        <is>
          <t>D</t>
        </is>
      </c>
      <c r="N478" s="0" t="inlineStr">
        <is>
          <t>tf</t>
        </is>
      </c>
      <c r="O478" s="0" t="inlineStr">
        <is>
          <t>BB_EXIT_AT_LOSS_TF</t>
        </is>
      </c>
    </row>
    <row r="479" ht="15.75" customHeight="1" s="67">
      <c r="B479" s="0" t="inlineStr">
        <is>
          <t>BB_PROFIT_TAKE_TF</t>
        </is>
      </c>
      <c r="C479" s="0" t="inlineStr">
        <is>
          <t>OFF</t>
        </is>
      </c>
      <c r="D479" s="0" t="inlineStr">
        <is>
          <t>BB BB_PROFIT_TAKE_TF TF=OFF — bb_{lower/middle/upper}_*/bb_pct_b_* on OFF with HTF WT</t>
        </is>
      </c>
      <c r="E479" s="0" t="inlineStr">
        <is>
          <t>REDUCE_PROFIT_LOCK</t>
        </is>
      </c>
      <c r="F479" s="0" t="inlineStr">
        <is>
          <t>REDUCE_PROFIT_LOCK</t>
        </is>
      </c>
      <c r="G479" s="0" t="inlineStr">
        <is>
          <t>BB_PROFIT_TAKE_TF</t>
        </is>
      </c>
      <c r="H479" s="0" t="inlineStr">
        <is>
          <t>TESTABLE — 15m+ BB in NPZ</t>
        </is>
      </c>
      <c r="J479" s="0" t="inlineStr">
        <is>
          <t>—</t>
        </is>
      </c>
      <c r="M479" s="0" t="inlineStr">
        <is>
          <t>OFF</t>
        </is>
      </c>
      <c r="N479" s="0" t="inlineStr">
        <is>
          <t>tf</t>
        </is>
      </c>
      <c r="O479" s="0" t="inlineStr">
        <is>
          <t>BB_PROFIT_TAKE_TF</t>
        </is>
      </c>
    </row>
    <row r="480" ht="15.75" customHeight="1" s="67">
      <c r="B480" s="0" t="inlineStr">
        <is>
          <t>BB_PROFIT_TAKE_TF</t>
        </is>
      </c>
      <c r="C480" s="0" t="inlineStr">
        <is>
          <t>15m</t>
        </is>
      </c>
      <c r="D480" s="0" t="inlineStr">
        <is>
          <t>BB BB_PROFIT_TAKE_TF TF=15m — bb_{lower/middle/upper}_*/bb_pct_b_* on 15m with HTF WT</t>
        </is>
      </c>
      <c r="E480" s="0" t="inlineStr">
        <is>
          <t>REDUCE_PROFIT_LOCK</t>
        </is>
      </c>
      <c r="F480" s="0" t="inlineStr">
        <is>
          <t>REDUCE_PROFIT_LOCK</t>
        </is>
      </c>
      <c r="G480" s="0" t="inlineStr">
        <is>
          <t>BB_PROFIT_TAKE_TF</t>
        </is>
      </c>
      <c r="H480" s="0" t="inlineStr">
        <is>
          <t>TESTABLE — 15m+ BB in NPZ</t>
        </is>
      </c>
      <c r="J480" s="0" t="inlineStr">
        <is>
          <t>—</t>
        </is>
      </c>
      <c r="M480" s="0" t="inlineStr">
        <is>
          <t>15m</t>
        </is>
      </c>
      <c r="N480" s="0" t="inlineStr">
        <is>
          <t>tf</t>
        </is>
      </c>
      <c r="O480" s="0" t="inlineStr">
        <is>
          <t>BB_PROFIT_TAKE_TF</t>
        </is>
      </c>
    </row>
    <row r="481" ht="15.75" customHeight="1" s="67">
      <c r="B481" s="0" t="inlineStr">
        <is>
          <t>BB_PROFIT_TAKE_TF</t>
        </is>
      </c>
      <c r="C481" s="0" t="inlineStr">
        <is>
          <t>1h</t>
        </is>
      </c>
      <c r="D481" s="0" t="inlineStr">
        <is>
          <t>BB BB_PROFIT_TAKE_TF TF=1h — bb_{lower/middle/upper}_*/bb_pct_b_* on 1h with HTF WT</t>
        </is>
      </c>
      <c r="E481" s="0" t="inlineStr">
        <is>
          <t>REDUCE_PROFIT_LOCK</t>
        </is>
      </c>
      <c r="F481" s="0" t="inlineStr">
        <is>
          <t>REDUCE_PROFIT_LOCK</t>
        </is>
      </c>
      <c r="G481" s="0" t="inlineStr">
        <is>
          <t>BB_PROFIT_TAKE_TF</t>
        </is>
      </c>
      <c r="H481" s="0" t="inlineStr">
        <is>
          <t>TESTABLE — 15m+ BB in NPZ</t>
        </is>
      </c>
      <c r="J481" s="0" t="inlineStr">
        <is>
          <t>—</t>
        </is>
      </c>
      <c r="M481" s="0" t="inlineStr">
        <is>
          <t>1h</t>
        </is>
      </c>
      <c r="N481" s="0" t="inlineStr">
        <is>
          <t>tf</t>
        </is>
      </c>
      <c r="O481" s="0" t="inlineStr">
        <is>
          <t>BB_PROFIT_TAKE_TF</t>
        </is>
      </c>
    </row>
    <row r="482" ht="15.75" customHeight="1" s="67">
      <c r="B482" s="0" t="inlineStr">
        <is>
          <t>BB_PROFIT_TAKE_TF</t>
        </is>
      </c>
      <c r="C482" s="0" t="inlineStr">
        <is>
          <t>4h</t>
        </is>
      </c>
      <c r="D482" s="0" t="inlineStr">
        <is>
          <t>BB BB_PROFIT_TAKE_TF TF=4h — bb_{lower/middle/upper}_*/bb_pct_b_* on 4h with HTF WT</t>
        </is>
      </c>
      <c r="E482" s="0" t="inlineStr">
        <is>
          <t>REDUCE_PROFIT_LOCK</t>
        </is>
      </c>
      <c r="F482" s="0" t="inlineStr">
        <is>
          <t>REDUCE_PROFIT_LOCK</t>
        </is>
      </c>
      <c r="G482" s="0" t="inlineStr">
        <is>
          <t>BB_PROFIT_TAKE_TF</t>
        </is>
      </c>
      <c r="H482" s="0" t="inlineStr">
        <is>
          <t>TESTABLE — 15m+ BB in NPZ</t>
        </is>
      </c>
      <c r="J482" s="0" t="inlineStr">
        <is>
          <t>—</t>
        </is>
      </c>
      <c r="M482" s="0" t="inlineStr">
        <is>
          <t>4h</t>
        </is>
      </c>
      <c r="N482" s="0" t="inlineStr">
        <is>
          <t>tf</t>
        </is>
      </c>
      <c r="O482" s="0" t="inlineStr">
        <is>
          <t>BB_PROFIT_TAKE_TF</t>
        </is>
      </c>
    </row>
    <row r="483" ht="15.75" customHeight="1" s="67">
      <c r="B483" s="0" t="inlineStr">
        <is>
          <t>BB_PROFIT_TAKE_TF</t>
        </is>
      </c>
      <c r="C483" s="0" t="inlineStr">
        <is>
          <t>D</t>
        </is>
      </c>
      <c r="D483" s="0" t="inlineStr">
        <is>
          <t>BB BB_PROFIT_TAKE_TF TF=D — bb_{lower/middle/upper}_*/bb_pct_b_* on D with HTF WT</t>
        </is>
      </c>
      <c r="E483" s="0" t="inlineStr">
        <is>
          <t>REDUCE_PROFIT_LOCK</t>
        </is>
      </c>
      <c r="F483" s="0" t="inlineStr">
        <is>
          <t>REDUCE_PROFIT_LOCK</t>
        </is>
      </c>
      <c r="G483" s="0" t="inlineStr">
        <is>
          <t>BB_PROFIT_TAKE_TF</t>
        </is>
      </c>
      <c r="H483" s="0" t="inlineStr">
        <is>
          <t>TESTABLE — 15m+ BB in NPZ</t>
        </is>
      </c>
      <c r="J483" s="0" t="inlineStr">
        <is>
          <t>—</t>
        </is>
      </c>
      <c r="M483" s="0" t="inlineStr">
        <is>
          <t>D</t>
        </is>
      </c>
      <c r="N483" s="0" t="inlineStr">
        <is>
          <t>tf</t>
        </is>
      </c>
      <c r="O483" s="0" t="inlineStr">
        <is>
          <t>BB_PROFIT_TAKE_TF</t>
        </is>
      </c>
    </row>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2"/>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2026-09-19T04:50:48Z</dcterms:created>
  <dcterms:modified xsi:type="dcterms:W3CDTF">2026-09-19T22:51:15Z</dcterms:modified>
</cp:coreProperties>
</file>