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AVG DELTA</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row>
    <row r="3" ht="10.5" customHeight="1" s="67">
      <c r="A3" s="31" t="inlineStr">
        <is>
          <t>WT_15M_BOUNCE_OPEN_ENABLED</t>
        </is>
      </c>
      <c r="B3" s="31"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30"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1" t="inlineStr">
        <is>
          <t>BB_SQUEEZE_ENTRY_ENABLED</t>
        </is>
      </c>
      <c r="B5" s="31" t="inlineStr">
        <is>
          <t>True</t>
        </is>
      </c>
      <c r="C5" s="30" t="n"/>
      <c r="D5" s="30" t="n"/>
      <c r="E5" s="30">
        <f>IF(G5="",E4,IF(G5&gt;0,E4+G5,E4))</f>
        <v/>
      </c>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30" t="n"/>
      <c r="IL5" s="30" t="inlineStr">
        <is>
          <t>ez_manage.py:4371 top()</t>
        </is>
      </c>
      <c r="IM5" s="30" t="inlineStr">
        <is>
          <t>v12_quick_engine.py:889 x9</t>
        </is>
      </c>
      <c r="IN5" s="30" t="n"/>
    </row>
    <row r="6" ht="15.75" customHeight="1" s="67">
      <c r="A6" s="30" t="inlineStr">
        <is>
          <t>BB_SQUEEZE_ENTRY_ENABLED</t>
        </is>
      </c>
      <c r="B6" s="30" t="inlineStr">
        <is>
          <t>False</t>
        </is>
      </c>
      <c r="C6" s="30" t="n"/>
      <c r="D6" s="30" t="n"/>
      <c r="E6" s="30">
        <f>IF(G6="",E200,IF(G6&gt;0,E200+G6,E200))</f>
        <v/>
      </c>
      <c r="F6" s="30" t="n"/>
      <c r="G6" s="30">
        <f>IFERROR(VLOOKUP($A6&amp;"_"&amp;$B6,Results_Deltas!$A$2:$P$15000,5,FALSE),"")</f>
        <v/>
      </c>
      <c r="H6" s="30">
        <f>IFERROR(VLOOKUP(#REF!,Results_30d_Deltas!$A$2:$H$5000,7,FALSE)-E4,"")</f>
        <v/>
      </c>
      <c r="I6" s="30">
        <f>IFERROR(VLOOKUP(#REF!,Results_30d_Deltas!$A$2:$H$5000,6,FALSE),"")</f>
        <v/>
      </c>
      <c r="J6" s="30" t="n"/>
      <c r="K6" s="30" t="n"/>
      <c r="L6" s="30"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5" t="n"/>
      <c r="FK6" s="35" t="n"/>
      <c r="FL6" s="35" t="n"/>
      <c r="FM6" s="35" t="n"/>
      <c r="FN6" s="35"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5" t="n"/>
      <c r="HZ6" s="35" t="n"/>
      <c r="IA6" s="35" t="n"/>
      <c r="IB6" s="35" t="n"/>
      <c r="IC6" s="35" t="n"/>
      <c r="ID6" s="35" t="n"/>
      <c r="IE6" s="35" t="n"/>
      <c r="IF6" s="35" t="n"/>
      <c r="IG6" s="35" t="n"/>
      <c r="IH6" s="35" t="n"/>
      <c r="II6" s="35" t="n"/>
      <c r="IJ6" s="35" t="n"/>
      <c r="IK6" s="30" t="n"/>
      <c r="IL6" s="30" t="inlineStr">
        <is>
          <t>ez_manage.py:4371 top()</t>
        </is>
      </c>
      <c r="IM6" s="30" t="inlineStr">
        <is>
          <t>v12_quick_engine.py:889 x9</t>
        </is>
      </c>
      <c r="IN6" s="30" t="n"/>
    </row>
    <row r="7" ht="10.5" customHeight="1" s="67">
      <c r="A7" s="30" t="inlineStr">
        <is>
          <t>BB_PULLBACK_GATE_TF</t>
        </is>
      </c>
      <c r="B7" s="30" t="inlineStr">
        <is>
          <t>OFF</t>
        </is>
      </c>
      <c r="C7" s="30" t="n"/>
      <c r="D7" s="30" t="n"/>
      <c r="E7" s="30">
        <f>IF(G7="",E5,IF(G7&gt;0,E5+G7,E5))</f>
        <v/>
      </c>
      <c r="F7" s="30" t="n"/>
      <c r="G7" s="30">
        <f>IFERROR(VLOOKUP($A7&amp;"_"&amp;$B7,Results_Deltas!$A$2:$P$15000,5,FALSE),"")</f>
        <v/>
      </c>
      <c r="H7" s="30">
        <f>IFERROR(VLOOKUP($A7,Results_30d_Deltas!$A$2:$H$5000,7,FALSE)-E5,"")</f>
        <v/>
      </c>
      <c r="I7" s="30">
        <f>IFERROR(VLOOKUP($A7,Results_30d_Deltas!$A$2:$H$5000,6,FALSE),"")</f>
        <v/>
      </c>
      <c r="J7" s="30" t="n"/>
      <c r="K7" s="30" t="n"/>
      <c r="L7" s="30"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ez_manage.py:4361 top()</t>
        </is>
      </c>
      <c r="IM7" s="30" t="inlineStr">
        <is>
          <t>v12_quick_engine.py:288 x12</t>
        </is>
      </c>
      <c r="IN7" s="30" t="n"/>
    </row>
    <row r="8" ht="10.5" customHeight="1" s="67">
      <c r="A8" s="30" t="inlineStr">
        <is>
          <t>BB_PULLBACK_GATE_TF</t>
        </is>
      </c>
      <c r="B8" s="30" t="inlineStr">
        <is>
          <t>D</t>
        </is>
      </c>
      <c r="C8" s="30" t="n"/>
      <c r="D8" s="30" t="n"/>
      <c r="E8" s="30">
        <f>IF(G8="",E7,IF(G8&gt;0,E7+G8,E7))</f>
        <v/>
      </c>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ez_manage.py:4361 top()</t>
        </is>
      </c>
      <c r="IM8" s="30" t="inlineStr">
        <is>
          <t>v12_quick_engine.py:288 x12</t>
        </is>
      </c>
      <c r="IN8" s="30" t="n"/>
    </row>
    <row r="9" ht="10.5" customHeight="1" s="67">
      <c r="A9" s="30" t="inlineStr">
        <is>
          <t>BB_PULLBACK_GATE_TF</t>
        </is>
      </c>
      <c r="B9" s="30" t="inlineStr">
        <is>
          <t>4h</t>
        </is>
      </c>
      <c r="C9" s="30" t="n"/>
      <c r="D9" s="30" t="n"/>
      <c r="E9" s="30">
        <f>IF(G9="",E8,IF(G9&gt;0,E8+G9,E8))</f>
        <v/>
      </c>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ez_manage.py:4361 top()</t>
        </is>
      </c>
      <c r="IM9" s="30" t="inlineStr">
        <is>
          <t>v12_quick_engine.py:288 x12</t>
        </is>
      </c>
      <c r="IN9" s="30" t="n"/>
    </row>
    <row r="10" ht="10.5" customHeight="1" s="67">
      <c r="A10" s="30" t="inlineStr">
        <is>
          <t>BB_PULLBACK_GATE_TF</t>
        </is>
      </c>
      <c r="B10" s="30" t="inlineStr">
        <is>
          <t>1h</t>
        </is>
      </c>
      <c r="C10" s="30" t="n"/>
      <c r="D10" s="30" t="n"/>
      <c r="E10" s="30">
        <f>IF(G10="",E9,IF(G10&gt;0,E9+G10,E9))</f>
        <v/>
      </c>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row>
    <row r="11" ht="10.5" customHeight="1" s="67">
      <c r="A11" s="31" t="inlineStr">
        <is>
          <t>BB_PULLBACK_GATE_TF</t>
        </is>
      </c>
      <c r="B11" s="31" t="inlineStr">
        <is>
          <t>15m</t>
        </is>
      </c>
      <c r="C11" s="30" t="n"/>
      <c r="D11" s="30" t="n"/>
      <c r="E11" s="30">
        <f>IF(G11="",E10,IF(G11&gt;0,E10+G11,E10))</f>
        <v/>
      </c>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row>
    <row r="12" ht="10.5" customHeight="1" s="67">
      <c r="A12" s="31" t="inlineStr">
        <is>
          <t>DELTA_GATE_BB_SQUEEZE</t>
        </is>
      </c>
      <c r="B12" s="31" t="inlineStr">
        <is>
          <t>True</t>
        </is>
      </c>
      <c r="C12" s="30" t="n"/>
      <c r="D12" s="30" t="n"/>
      <c r="E12" s="30">
        <f>IF(G12="",E11,IF(G12&gt;0,E11+G12,E11))</f>
        <v/>
      </c>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ez_manage.py:4603 top()</t>
        </is>
      </c>
      <c r="IM12" s="30" t="inlineStr">
        <is>
          <t>v12_quick_engine.py:969 x9</t>
        </is>
      </c>
      <c r="IN12" s="30" t="n"/>
    </row>
    <row r="13" ht="10.5" customHeight="1" s="67">
      <c r="A13" s="30" t="inlineStr">
        <is>
          <t>DELTA_GATE_BB_SQUEEZE</t>
        </is>
      </c>
      <c r="B13" s="30" t="inlineStr">
        <is>
          <t>False</t>
        </is>
      </c>
      <c r="C13" s="30" t="n"/>
      <c r="D13" s="30" t="n"/>
      <c r="E13" s="30" t="n"/>
      <c r="F13" s="30" t="n"/>
      <c r="G13" s="30" t="n"/>
      <c r="H13" s="30" t="n"/>
      <c r="I13" s="30" t="n"/>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n"/>
      <c r="IM13" s="30" t="n"/>
      <c r="IN13" s="30" t="n"/>
    </row>
    <row r="14" ht="10.5" customHeight="1" s="67">
      <c r="A14" s="30" t="inlineStr">
        <is>
          <t>BB_SQUEEZE_WIDTH_PERCENTILE</t>
        </is>
      </c>
      <c r="B14" s="30" t="inlineStr">
        <is>
          <t>0.1</t>
        </is>
      </c>
      <c r="C14" s="30" t="n"/>
      <c r="D14" s="30" t="n"/>
      <c r="E14" s="30">
        <f>IF(G14="",E12,IF(G14&gt;0,E12+G14,E12))</f>
        <v/>
      </c>
      <c r="F14" s="30" t="n"/>
      <c r="G14" s="30">
        <f>IFERROR(VLOOKUP($A14&amp;"_"&amp;$B14,Results_Deltas!$A$2:$P$15000,5,FALSE),"")</f>
        <v/>
      </c>
      <c r="H14" s="30">
        <f>IFERROR(VLOOKUP($A14,Results_30d_Deltas!$A$2:$H$5000,7,FALSE)-E12,"")</f>
        <v/>
      </c>
      <c r="I14" s="30">
        <f>IFERROR(VLOOKUP($A14,Results_30d_Deltas!$A$2:$H$5000,6,FALSE),"")</f>
        <v/>
      </c>
      <c r="J14" s="30" t="n"/>
      <c r="K14" s="30" t="n"/>
      <c r="L14" s="30"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ez_manage.py:4375 top()</t>
        </is>
      </c>
      <c r="IM14" s="30" t="inlineStr">
        <is>
          <t>v12_quick_engine.py:1285 x7</t>
        </is>
      </c>
      <c r="IN14" s="30" t="n"/>
    </row>
    <row r="15" ht="10.5" customHeight="1" s="67">
      <c r="A15" s="30" t="inlineStr">
        <is>
          <t>BB_SQUEEZE_WIDTH_PERCENTILE</t>
        </is>
      </c>
      <c r="B15" s="30" t="inlineStr">
        <is>
          <t>0.15</t>
        </is>
      </c>
      <c r="C15" s="30" t="n"/>
      <c r="D15" s="30" t="n"/>
      <c r="E15" s="30">
        <f>IF(G15="",E14,IF(G15&gt;0,E14+G15,E14))</f>
        <v/>
      </c>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ez_manage.py:4375 top()</t>
        </is>
      </c>
      <c r="IM15" s="30" t="inlineStr">
        <is>
          <t>v12_quick_engine.py:1285 x7</t>
        </is>
      </c>
      <c r="IN15" s="30" t="n"/>
    </row>
    <row r="16" ht="10.5" customHeight="1" s="67">
      <c r="A16" s="31" t="inlineStr">
        <is>
          <t>BB_SQUEEZE_WIDTH_PERCENTILE</t>
        </is>
      </c>
      <c r="B16" s="31" t="inlineStr">
        <is>
          <t>0.2</t>
        </is>
      </c>
      <c r="C16" s="30" t="n"/>
      <c r="D16" s="30" t="n"/>
      <c r="E16" s="30">
        <f>IF(G16="",E15,IF(G16&gt;0,E15+G16,E15))</f>
        <v/>
      </c>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ez_manage.py:4375 top()</t>
        </is>
      </c>
      <c r="IM16" s="30" t="inlineStr">
        <is>
          <t>v12_quick_engine.py:1285 x7</t>
        </is>
      </c>
      <c r="IN16" s="30" t="n"/>
    </row>
    <row r="17" ht="10.5" customHeight="1" s="67">
      <c r="A17" s="30" t="inlineStr">
        <is>
          <t>BB_SQUEEZE_WIDTH_PERCENTILE</t>
        </is>
      </c>
      <c r="B17" s="30" t="inlineStr">
        <is>
          <t>0.25</t>
        </is>
      </c>
      <c r="C17" s="30" t="n"/>
      <c r="D17" s="30" t="n"/>
      <c r="E17" s="30">
        <f>IF(G17="",E16,IF(G17&gt;0,E16+G17,E16))</f>
        <v/>
      </c>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ez_manage.py:4375 top()</t>
        </is>
      </c>
      <c r="IM17" s="30" t="inlineStr">
        <is>
          <t>v12_quick_engine.py:1285 x7</t>
        </is>
      </c>
      <c r="IN17" s="30" t="n"/>
    </row>
    <row r="18" ht="10.5" customHeight="1" s="67">
      <c r="A18" s="30" t="inlineStr">
        <is>
          <t>BB_SQUEEZE_WIDTH_PERCENTILE</t>
        </is>
      </c>
      <c r="B18" s="30" t="inlineStr">
        <is>
          <t>0.3</t>
        </is>
      </c>
      <c r="C18" s="30" t="n"/>
      <c r="D18" s="30" t="n"/>
      <c r="E18" s="30">
        <f>IF(G18="",E17,IF(G18&gt;0,E17+G18,E17))</f>
        <v/>
      </c>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ez_manage.py:4375 top()</t>
        </is>
      </c>
      <c r="IM18" s="30" t="inlineStr">
        <is>
          <t>v12_quick_engine.py:1285 x7</t>
        </is>
      </c>
      <c r="IN18" s="30" t="n"/>
    </row>
    <row r="19" ht="10.5" customHeight="1" s="67">
      <c r="A19" s="31" t="inlineStr">
        <is>
          <t>WT_DIV_EXIT_ENABLED</t>
        </is>
      </c>
      <c r="B19" s="31" t="inlineStr">
        <is>
          <t>False</t>
        </is>
      </c>
      <c r="C19" s="30" t="n"/>
      <c r="D19" s="30" t="n"/>
      <c r="E19" s="30">
        <f>IF(G19="",E18,IF(G19&gt;0,E18+G19,E18))</f>
        <v/>
      </c>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ez_manage.py:6086 top()</t>
        </is>
      </c>
      <c r="IM19" s="30" t="inlineStr">
        <is>
          <t>v12_quick_engine.py:4292 x3</t>
        </is>
      </c>
      <c r="IN19" s="30" t="n"/>
    </row>
    <row r="20" ht="10.5" customHeight="1" s="67">
      <c r="A20" s="30" t="inlineStr">
        <is>
          <t>WT_DIV_EXIT_ENABLED</t>
        </is>
      </c>
      <c r="B20" s="30" t="inlineStr">
        <is>
          <t>True</t>
        </is>
      </c>
      <c r="C20" s="30" t="n"/>
      <c r="D20" s="30" t="n"/>
      <c r="E20" s="30">
        <f>IF(G20="",E19,IF(G20&gt;0,E19+G20,E19))</f>
        <v/>
      </c>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30" t="n"/>
      <c r="IL20" s="30" t="inlineStr">
        <is>
          <t>ez_manage.py:6086 top()</t>
        </is>
      </c>
      <c r="IM20" s="30" t="inlineStr">
        <is>
          <t>v12_quick_engine.py:4292 x3</t>
        </is>
      </c>
      <c r="IN20" s="30" t="n"/>
    </row>
    <row r="21" ht="10.5" customHeight="1" s="67">
      <c r="A21" s="30" t="inlineStr">
        <is>
          <t>WT_MOMENTUM_EXIT_THRESHOLD</t>
        </is>
      </c>
      <c r="B21" s="30" t="inlineStr">
        <is>
          <t>0</t>
        </is>
      </c>
      <c r="C21" s="30" t="n"/>
      <c r="D21" s="30" t="n"/>
      <c r="E21" s="30">
        <f>IF(G21="",E20,IF(G21&gt;0,E20+G21,E20))</f>
        <v/>
      </c>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ez_manage.py:6087 top()</t>
        </is>
      </c>
      <c r="IM21" s="30" t="inlineStr">
        <is>
          <t>v12_quick_engine.py:4293 x3</t>
        </is>
      </c>
      <c r="IN21" s="30" t="n"/>
    </row>
    <row r="22" ht="10.5" customHeight="1" s="67">
      <c r="A22" s="31" t="inlineStr">
        <is>
          <t>WT_MOMENTUM_EXIT_THRESHOLD</t>
        </is>
      </c>
      <c r="B22" s="31" t="inlineStr">
        <is>
          <t>1</t>
        </is>
      </c>
      <c r="C22" s="30" t="n"/>
      <c r="D22" s="30" t="n"/>
      <c r="E22" s="30">
        <f>IF(G22="",E21,IF(G22&gt;0,E21+G22,E21))</f>
        <v/>
      </c>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ez_manage.py:6087 top()</t>
        </is>
      </c>
      <c r="IM22" s="30" t="inlineStr">
        <is>
          <t>v12_quick_engine.py:4293 x3</t>
        </is>
      </c>
      <c r="IN22" s="30" t="n"/>
    </row>
    <row r="23" ht="10.5" customHeight="1" s="67">
      <c r="A23" s="30" t="inlineStr">
        <is>
          <t>WT_MOMENTUM_EXIT_THRESHOLD</t>
        </is>
      </c>
      <c r="B23" s="30" t="inlineStr">
        <is>
          <t>2</t>
        </is>
      </c>
      <c r="C23" s="30" t="n"/>
      <c r="D23" s="30" t="n"/>
      <c r="E23" s="30">
        <f>IF(G23="",E22,IF(G23&gt;0,E22+G23,E22))</f>
        <v/>
      </c>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ez_manage.py:6087 top()</t>
        </is>
      </c>
      <c r="IM23" s="30" t="inlineStr">
        <is>
          <t>v12_quick_engine.py:4293 x3</t>
        </is>
      </c>
      <c r="IN23" s="30" t="n"/>
    </row>
    <row r="24" ht="10.5" customHeight="1" s="67">
      <c r="A24" s="31" t="inlineStr">
        <is>
          <t>WT_ACCEL_EXIT_ENABLED</t>
        </is>
      </c>
      <c r="B24" s="31" t="inlineStr">
        <is>
          <t>False</t>
        </is>
      </c>
      <c r="C24" s="30" t="n"/>
      <c r="D24" s="30" t="n"/>
      <c r="E24" s="30">
        <f>IF(G24="",E23,IF(G24&gt;0,E23+G24,E23))</f>
        <v/>
      </c>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ez_manage.py:6083 top()</t>
        </is>
      </c>
      <c r="IM24" s="30" t="inlineStr">
        <is>
          <t>v12_quick_engine.py:4290 x3</t>
        </is>
      </c>
      <c r="IN24" s="30" t="n"/>
    </row>
    <row r="25" ht="10.5" customHeight="1" s="67">
      <c r="A25" s="30" t="inlineStr">
        <is>
          <t>WT_ACCEL_EXIT_ENABLED</t>
        </is>
      </c>
      <c r="B25" s="30" t="inlineStr">
        <is>
          <t>True</t>
        </is>
      </c>
      <c r="C25" s="30" t="n"/>
      <c r="D25" s="30" t="n"/>
      <c r="E25" s="30">
        <f>IF(G25="",E24,IF(G25&gt;0,E24+G25,E24))</f>
        <v/>
      </c>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30" t="n"/>
      <c r="IL25" s="30" t="inlineStr">
        <is>
          <t>ez_manage.py:6083 top()</t>
        </is>
      </c>
      <c r="IM25" s="30" t="inlineStr">
        <is>
          <t>v12_quick_engine.py:4290 x3</t>
        </is>
      </c>
      <c r="IN25" s="30" t="n"/>
    </row>
    <row r="26" ht="15.75" customHeight="1" s="67">
      <c r="A26" s="37" t="inlineStr">
        <is>
          <t>ADX_RANGING_THRESHOLD</t>
        </is>
      </c>
      <c r="B26" s="38" t="inlineStr">
        <is>
          <t>20</t>
        </is>
      </c>
      <c r="C26" s="38" t="n"/>
      <c r="D26" s="38" t="inlineStr">
        <is>
          <t>ENTRY, GLOBAL_CHECK, STOCKS_EXIT</t>
        </is>
      </c>
      <c r="E26" s="38">
        <f>IF(G26="",E25,IF(G26&gt;0,E25+G26,E25))</f>
        <v/>
      </c>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row>
    <row r="27" ht="15.75" customHeight="1" s="67">
      <c r="A27" s="37" t="inlineStr">
        <is>
          <t>ADX_RANGING_THRESHOLD</t>
        </is>
      </c>
      <c r="B27" s="38" t="inlineStr">
        <is>
          <t>25</t>
        </is>
      </c>
      <c r="C27" s="38" t="n"/>
      <c r="D27" s="38" t="inlineStr">
        <is>
          <t>ENTRY, GLOBAL_CHECK, STOCKS_EXIT</t>
        </is>
      </c>
      <c r="E27" s="38">
        <f>IF(G27="",E26,IF(G27&gt;0,E26+G27,E26))</f>
        <v/>
      </c>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row>
    <row r="28" ht="15.75" customHeight="1" s="67">
      <c r="A28" s="37" t="inlineStr">
        <is>
          <t>ADX_RANGING_THRESHOLD</t>
        </is>
      </c>
      <c r="B28" s="38" t="inlineStr">
        <is>
          <t>15</t>
        </is>
      </c>
      <c r="C28" s="38" t="n"/>
      <c r="D28" s="38" t="inlineStr">
        <is>
          <t>ENTRY, GLOBAL_CHECK, STOCKS_EXIT</t>
        </is>
      </c>
      <c r="E28" s="38">
        <f>IF(G28="",E27,IF(G28&gt;0,E27+G28,E27))</f>
        <v/>
      </c>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row>
    <row r="29" ht="15.75" customHeight="1" s="67">
      <c r="A29" s="39" t="inlineStr">
        <is>
          <t>ADX_RANGING_THRESHOLD</t>
        </is>
      </c>
      <c r="B29" s="40" t="inlineStr">
        <is>
          <t>10</t>
        </is>
      </c>
      <c r="C29" s="38" t="n"/>
      <c r="D29" s="38" t="inlineStr">
        <is>
          <t>ENTRY, GLOBAL_CHECK, STOCKS_EXIT</t>
        </is>
      </c>
      <c r="E29" s="38">
        <f>IF(G29="",E28,IF(G29&gt;0,E28+G29,E28))</f>
        <v/>
      </c>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row>
    <row r="34" ht="15.75" customHeight="1" s="67">
      <c r="A34" s="39" t="inlineStr">
        <is>
          <t>BAND_ARROW_ENABLED</t>
        </is>
      </c>
      <c r="B34" s="40" t="inlineStr">
        <is>
          <t>False</t>
        </is>
      </c>
      <c r="C34" s="38" t="n"/>
      <c r="D34" s="38" t="inlineStr">
        <is>
          <t>GLOBAL_CHECK, STOCKS_EXIT</t>
        </is>
      </c>
      <c r="E34" s="38">
        <f>IF(G34="",E33,IF(G34&gt;0,E33+G34,E33))</f>
        <v/>
      </c>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row>
    <row r="35" ht="15.75" customHeight="1" s="67">
      <c r="A35" s="37" t="inlineStr">
        <is>
          <t>BAND_ARROW_ENABLED</t>
        </is>
      </c>
      <c r="B35" s="38" t="inlineStr">
        <is>
          <t>True</t>
        </is>
      </c>
      <c r="C35" s="38" t="n"/>
      <c r="D35" s="38" t="inlineStr">
        <is>
          <t>GLOBAL_CHECK, STOCKS_EXIT</t>
        </is>
      </c>
      <c r="E35" s="38">
        <f>IF(G35="",E34,IF(G35&gt;0,E34+G35,E34))</f>
        <v/>
      </c>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row>
    <row r="36" ht="15.75" customHeight="1" s="67">
      <c r="A36" s="37" t="inlineStr">
        <is>
          <t>BTC_ACCEL_RAMP_REQUIRE_POSITIVE</t>
        </is>
      </c>
      <c r="B36" s="38" t="inlineStr">
        <is>
          <t>0.0</t>
        </is>
      </c>
      <c r="C36" s="38" t="n"/>
      <c r="D36" s="38" t="inlineStr">
        <is>
          <t>UNIVERSAL (ex-BTC) — ENTRY/EXIT/REENTRY</t>
        </is>
      </c>
      <c r="E36" s="38">
        <f>IF(G36="",E35,IF(G36&gt;0,E35+G36,E35))</f>
        <v/>
      </c>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row>
    <row r="37" ht="15.75" customHeight="1" s="67">
      <c r="A37" s="37" t="inlineStr">
        <is>
          <t>BTC_ACCEL_RAMP_REQUIRE_POSITIVE</t>
        </is>
      </c>
      <c r="B37" s="38" t="inlineStr">
        <is>
          <t>0.0_ALT</t>
        </is>
      </c>
      <c r="C37" s="38" t="n"/>
      <c r="D37" s="38" t="inlineStr">
        <is>
          <t>UNIVERSAL (ex-BTC) — ENTRY/EXIT/REENTRY</t>
        </is>
      </c>
      <c r="E37" s="38">
        <f>IF(G37="",E36,IF(G37&gt;0,E36+G37,E36))</f>
        <v/>
      </c>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row>
    <row r="38" ht="15.75" customHeight="1" s="67">
      <c r="A38" s="37" t="inlineStr">
        <is>
          <t>BTC_HARD_BLOCK_OTHER_ACCOUNTS</t>
        </is>
      </c>
      <c r="B38" s="38" t="inlineStr">
        <is>
          <t>0.0</t>
        </is>
      </c>
      <c r="C38" s="38" t="n"/>
      <c r="D38" s="38" t="inlineStr">
        <is>
          <t>UNIVERSAL (ex-BTC) — ENTRY/EXIT/REENTRY</t>
        </is>
      </c>
      <c r="E38" s="38">
        <f>IF(G38="",E37,IF(G38&gt;0,E37+G38,E37))</f>
        <v/>
      </c>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row>
    <row r="39" ht="15.75" customHeight="1" s="67">
      <c r="A39" s="37" t="inlineStr">
        <is>
          <t>BTC_HARD_BLOCK_OTHER_ACCOUNTS</t>
        </is>
      </c>
      <c r="B39" s="38" t="inlineStr">
        <is>
          <t>0.0_ALT</t>
        </is>
      </c>
      <c r="C39" s="38" t="n"/>
      <c r="D39" s="38" t="inlineStr">
        <is>
          <t>UNIVERSAL (ex-BTC) — ENTRY/EXIT/REENTRY</t>
        </is>
      </c>
      <c r="E39" s="38">
        <f>IF(G39="",E38,IF(G39&gt;0,E38+G39,E38))</f>
        <v/>
      </c>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row>
    <row r="40" ht="15.75" customHeight="1" s="67">
      <c r="A40" s="37" t="inlineStr">
        <is>
          <t>BTC_ROUND_BANDS_EACH_SIDE</t>
        </is>
      </c>
      <c r="B40" s="38" t="inlineStr">
        <is>
          <t>0.0</t>
        </is>
      </c>
      <c r="C40" s="38" t="n"/>
      <c r="D40" s="38" t="inlineStr">
        <is>
          <t>UNIVERSAL (ex-BTC) — ENTRY/EXIT/REENTRY</t>
        </is>
      </c>
      <c r="E40" s="38">
        <f>IF(G40="",E39,IF(G40&gt;0,E39+G40,E39))</f>
        <v/>
      </c>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row>
    <row r="41" ht="15.75" customHeight="1" s="67">
      <c r="A41" s="37" t="inlineStr">
        <is>
          <t>BTC_ROUND_BANDS_EACH_SIDE</t>
        </is>
      </c>
      <c r="B41" s="38" t="inlineStr">
        <is>
          <t>0.0_ALT</t>
        </is>
      </c>
      <c r="C41" s="38" t="n"/>
      <c r="D41" s="38" t="inlineStr">
        <is>
          <t>UNIVERSAL (ex-BTC) — ENTRY/EXIT/REENTRY</t>
        </is>
      </c>
      <c r="E41" s="38">
        <f>IF(G41="",E40,IF(G41&gt;0,E40+G41,E40))</f>
        <v/>
      </c>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COOLDOWN_LOCKS_FILTER_TF</t>
        </is>
      </c>
      <c r="B42" s="38" t="inlineStr">
        <is>
          <t>OFF</t>
        </is>
      </c>
      <c r="C42" s="38" t="n"/>
      <c r="D42" s="38" t="inlineStr">
        <is>
          <t>GLOBAL_CHECK</t>
        </is>
      </c>
      <c r="E42" s="38">
        <f>IF(G42="",E41,IF(G42&gt;0,E41+G42,E41))</f>
        <v/>
      </c>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COOLDOWN_LOCKS_FILTER_TF</t>
        </is>
      </c>
      <c r="B43" s="38" t="inlineStr">
        <is>
          <t>D</t>
        </is>
      </c>
      <c r="C43" s="38" t="n"/>
      <c r="D43" s="38" t="inlineStr">
        <is>
          <t>GLOBAL_CHECK</t>
        </is>
      </c>
      <c r="E43" s="38">
        <f>IF(G43="",E42,IF(G43&gt;0,E42+G43,E42))</f>
        <v/>
      </c>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COOLDOWN_LOCKS_FILTER_TF</t>
        </is>
      </c>
      <c r="B44" s="38" t="inlineStr">
        <is>
          <t>4h</t>
        </is>
      </c>
      <c r="C44" s="38" t="n"/>
      <c r="D44" s="38" t="inlineStr">
        <is>
          <t>GLOBAL_CHECK</t>
        </is>
      </c>
      <c r="E44" s="38">
        <f>IF(G44="",E43,IF(G44&gt;0,E43+G44,E43))</f>
        <v/>
      </c>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COOLDOWN_LOCKS_FILTER_TF</t>
        </is>
      </c>
      <c r="B45" s="38" t="inlineStr">
        <is>
          <t>1h</t>
        </is>
      </c>
      <c r="C45" s="38" t="n"/>
      <c r="D45" s="38" t="inlineStr">
        <is>
          <t>GLOBAL_CHECK</t>
        </is>
      </c>
      <c r="E45" s="38">
        <f>IF(G45="",E44,IF(G45&gt;0,E44+G45,E44))</f>
        <v/>
      </c>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9" t="inlineStr">
        <is>
          <t>COOLDOWN_LOCKS_FILTER_TF</t>
        </is>
      </c>
      <c r="B46" s="40" t="inlineStr">
        <is>
          <t>15m</t>
        </is>
      </c>
      <c r="C46" s="38" t="n"/>
      <c r="D46" s="38" t="inlineStr">
        <is>
          <t>GLOBAL_CHECK</t>
        </is>
      </c>
      <c r="E46" s="38">
        <f>IF(G46="",E45,IF(G46&gt;0,E45+G46,E45))</f>
        <v/>
      </c>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9" t="inlineStr">
        <is>
          <t>CRYPTO_SPIKE_FADE_THRESHOLD_PCT</t>
        </is>
      </c>
      <c r="B47" s="40" t="inlineStr">
        <is>
          <t>10</t>
        </is>
      </c>
      <c r="C47" s="38" t="n"/>
      <c r="D47" s="38" t="inlineStr">
        <is>
          <t>GLOBAL_CHECK, STOCKS_EXIT</t>
        </is>
      </c>
      <c r="E47" s="38">
        <f>IF(G47="",E46,IF(G47&gt;0,E46+G47,E46))</f>
        <v/>
      </c>
      <c r="F47" s="30" t="n"/>
      <c r="G47" s="38">
        <f>IFERROR(VLOOKUP($A47&amp;"_"&amp;$B47,Results_Deltas!$A$2:$P$15000,5,FALSE),"")</f>
        <v/>
      </c>
      <c r="H47" s="38" t="inlineStr">
        <is>
          <t>Blanket (page end)</t>
        </is>
      </c>
      <c r="I47" s="30" t="n"/>
      <c r="J47" s="30" t="n"/>
      <c r="K47" s="30" t="n"/>
      <c r="L47" s="30" t="inlineStr">
        <is>
          <t>YES</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CRYPTO_SPIKE_FADE_THRESHOLD_PCT</t>
        </is>
      </c>
      <c r="B48" s="38" t="inlineStr">
        <is>
          <t>12.5</t>
        </is>
      </c>
      <c r="C48" s="38" t="n"/>
      <c r="D48" s="38" t="inlineStr">
        <is>
          <t>GLOBAL_CHECK, STOCKS_EXIT</t>
        </is>
      </c>
      <c r="E48" s="38">
        <f>IF(G48="",E47,IF(G48&gt;0,E47+G48,E47))</f>
        <v/>
      </c>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CRYPTO_SPIKE_FADE_THRESHOLD_PCT</t>
        </is>
      </c>
      <c r="B49" s="38" t="inlineStr">
        <is>
          <t>7.5</t>
        </is>
      </c>
      <c r="C49" s="38" t="n"/>
      <c r="D49" s="38" t="inlineStr">
        <is>
          <t>GLOBAL_CHECK, STOCKS_EXIT</t>
        </is>
      </c>
      <c r="E49" s="38">
        <f>IF(G49="",E48,IF(G49&gt;0,E48+G49,E48))</f>
        <v/>
      </c>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CRYPTO_SPIKE_FADE_THRESHOLD_PCT</t>
        </is>
      </c>
      <c r="B50" s="38" t="inlineStr">
        <is>
          <t>5</t>
        </is>
      </c>
      <c r="C50" s="38" t="n"/>
      <c r="D50" s="38" t="inlineStr">
        <is>
          <t>GLOBAL_CHECK, STOCKS_EXIT</t>
        </is>
      </c>
      <c r="E50" s="38">
        <f>IF(G50="",E49,IF(G50&gt;0,E49+G50,E49))</f>
        <v/>
      </c>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9" t="inlineStr">
        <is>
          <t>DC_MOMENT_STRONG_THRESHOLD</t>
        </is>
      </c>
      <c r="B51" s="40" t="inlineStr">
        <is>
          <t>40</t>
        </is>
      </c>
      <c r="C51" s="38" t="n"/>
      <c r="D51" s="38" t="inlineStr">
        <is>
          <t>ENTRY, GLOBAL_CHECK, STOCKS_EXIT</t>
        </is>
      </c>
      <c r="E51" s="38">
        <f>IF(G51="",E50,IF(G51&gt;0,E50+G51,E50))</f>
        <v/>
      </c>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DC_MOMENT_STRONG_THRESHOLD</t>
        </is>
      </c>
      <c r="B52" s="38" t="inlineStr">
        <is>
          <t>50</t>
        </is>
      </c>
      <c r="C52" s="38" t="n"/>
      <c r="D52" s="38" t="inlineStr">
        <is>
          <t>ENTRY, GLOBAL_CHECK, STOCKS_EXIT</t>
        </is>
      </c>
      <c r="E52" s="38">
        <f>IF(G52="",E51,IF(G52&gt;0,E51+G52,E51))</f>
        <v/>
      </c>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DC_MOMENT_STRONG_THRESHOLD</t>
        </is>
      </c>
      <c r="B53" s="38" t="inlineStr">
        <is>
          <t>30</t>
        </is>
      </c>
      <c r="C53" s="38" t="n"/>
      <c r="D53" s="38" t="inlineStr">
        <is>
          <t>ENTRY, GLOBAL_CHECK, STOCKS_EXIT</t>
        </is>
      </c>
      <c r="E53" s="38">
        <f>IF(G53="",E52,IF(G53&gt;0,E52+G53,E52))</f>
        <v/>
      </c>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DC_MOMENT_STRONG_THRESHOLD</t>
        </is>
      </c>
      <c r="B54" s="38" t="inlineStr">
        <is>
          <t>20</t>
        </is>
      </c>
      <c r="C54" s="38" t="n"/>
      <c r="D54" s="38" t="inlineStr">
        <is>
          <t>ENTRY, GLOBAL_CHECK, STOCKS_EXIT</t>
        </is>
      </c>
      <c r="E54" s="38">
        <f>IF(G54="",E53,IF(G54&gt;0,E53+G54,E53))</f>
        <v/>
      </c>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DELTA_HTF_GATE</t>
        </is>
      </c>
      <c r="B55" s="38" t="inlineStr">
        <is>
          <t>4h</t>
        </is>
      </c>
      <c r="C55" s="38" t="n"/>
      <c r="D55" s="38" t="inlineStr">
        <is>
          <t>ENTRY, GLOBAL_CHECK, STOCKS_EXIT</t>
        </is>
      </c>
      <c r="E55" s="38">
        <f>IF(G55="",E54,IF(G55&gt;0,E54+G55,E54))</f>
        <v/>
      </c>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DELTA_HTF_GATE</t>
        </is>
      </c>
      <c r="B56" s="38" t="inlineStr">
        <is>
          <t>4h_ALT</t>
        </is>
      </c>
      <c r="C56" s="38" t="n"/>
      <c r="D56" s="38" t="inlineStr">
        <is>
          <t>ENTRY, GLOBAL_CHECK, STOCKS_EXIT</t>
        </is>
      </c>
      <c r="E56" s="38">
        <f>IF(G56="",E55,IF(G56&gt;0,E55+G56,E55))</f>
        <v/>
      </c>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9" t="inlineStr">
        <is>
          <t>DELTA_REENTRY_FILTER_ENABLED</t>
        </is>
      </c>
      <c r="B57" s="40" t="inlineStr">
        <is>
          <t>False</t>
        </is>
      </c>
      <c r="C57" s="38" t="n"/>
      <c r="D57" s="38" t="inlineStr">
        <is>
          <t>ENTRY, GLOBAL_CHECK, STOCKS_EXIT</t>
        </is>
      </c>
      <c r="E57" s="38">
        <f>IF(G57="",E56,IF(G57&gt;0,E56+G57,E56))</f>
        <v/>
      </c>
      <c r="F57" s="30" t="n"/>
      <c r="G57" s="38">
        <f>IFERROR(VLOOKUP($A57&amp;"_"&amp;$B57,Results_Deltas!$A$2:$P$15000,5,FALSE),"")</f>
        <v/>
      </c>
      <c r="H57" s="38" t="inlineStr">
        <is>
          <t>Blanket (page end)</t>
        </is>
      </c>
      <c r="I57" s="30" t="n"/>
      <c r="J57" s="30" t="n"/>
      <c r="K57" s="30" t="n"/>
      <c r="L57" s="30" t="inlineStr">
        <is>
          <t>YES</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DELTA_REENTRY_FILTER_ENABLED</t>
        </is>
      </c>
      <c r="B58" s="38" t="inlineStr">
        <is>
          <t>True</t>
        </is>
      </c>
      <c r="C58" s="38" t="n"/>
      <c r="D58" s="38" t="inlineStr">
        <is>
          <t>ENTRY, GLOBAL_CHECK, STOCKS_EXIT</t>
        </is>
      </c>
      <c r="E58" s="38">
        <f>IF(G58="",E57,IF(G58&gt;0,E57+G58,E57))</f>
        <v/>
      </c>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DUP_GUARD_FILTER_TF</t>
        </is>
      </c>
      <c r="B59" s="38" t="inlineStr">
        <is>
          <t>OFF</t>
        </is>
      </c>
      <c r="C59" s="38" t="n"/>
      <c r="D59" s="38" t="inlineStr">
        <is>
          <t>GLOBAL_CHECK</t>
        </is>
      </c>
      <c r="E59" s="38">
        <f>IF(G59="",E58,IF(G59&gt;0,E58+G59,E58))</f>
        <v/>
      </c>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DUP_GUARD_FILTER_TF</t>
        </is>
      </c>
      <c r="B60" s="38" t="inlineStr">
        <is>
          <t>D</t>
        </is>
      </c>
      <c r="C60" s="38" t="n"/>
      <c r="D60" s="38" t="inlineStr">
        <is>
          <t>GLOBAL_CHECK</t>
        </is>
      </c>
      <c r="E60" s="38">
        <f>IF(G60="",E59,IF(G60&gt;0,E59+G60,E59))</f>
        <v/>
      </c>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DUP_GUARD_FILTER_TF</t>
        </is>
      </c>
      <c r="B61" s="38" t="inlineStr">
        <is>
          <t>4h</t>
        </is>
      </c>
      <c r="C61" s="38" t="n"/>
      <c r="D61" s="38" t="inlineStr">
        <is>
          <t>GLOBAL_CHECK</t>
        </is>
      </c>
      <c r="E61" s="38">
        <f>IF(G61="",E60,IF(G61&gt;0,E60+G61,E60))</f>
        <v/>
      </c>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DUP_GUARD_FILTER_TF</t>
        </is>
      </c>
      <c r="B62" s="38" t="inlineStr">
        <is>
          <t>1h</t>
        </is>
      </c>
      <c r="C62" s="38" t="n"/>
      <c r="D62" s="38" t="inlineStr">
        <is>
          <t>GLOBAL_CHECK</t>
        </is>
      </c>
      <c r="E62" s="38">
        <f>IF(G62="",E61,IF(G62&gt;0,E61+G62,E61))</f>
        <v/>
      </c>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9" t="inlineStr">
        <is>
          <t>DUP_GUARD_FILTER_TF</t>
        </is>
      </c>
      <c r="B63" s="40" t="inlineStr">
        <is>
          <t>15m</t>
        </is>
      </c>
      <c r="C63" s="38" t="n"/>
      <c r="D63" s="38" t="inlineStr">
        <is>
          <t>GLOBAL_CHECK</t>
        </is>
      </c>
      <c r="E63" s="38">
        <f>IF(G63="",E62,IF(G63&gt;0,E62+G63,E62))</f>
        <v/>
      </c>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EMA_9_21_FILTER_MIN_TFS</t>
        </is>
      </c>
      <c r="B64" s="38" t="inlineStr">
        <is>
          <t>0</t>
        </is>
      </c>
      <c r="C64" s="38" t="n"/>
      <c r="D64" s="38" t="inlineStr">
        <is>
          <t>GLOBAL_CHECK</t>
        </is>
      </c>
      <c r="E64" s="38">
        <f>IF(G64="",E63,IF(G64&gt;0,E63+G64,E63))</f>
        <v/>
      </c>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EMA_9_21_FILTER_MIN_TFS</t>
        </is>
      </c>
      <c r="B65" s="38" t="inlineStr">
        <is>
          <t>2</t>
        </is>
      </c>
      <c r="C65" s="38" t="n"/>
      <c r="D65" s="38" t="inlineStr">
        <is>
          <t>GLOBAL_CHECK</t>
        </is>
      </c>
      <c r="E65" s="38">
        <f>IF(G65="",E64,IF(G65&gt;0,E64+G65,E64))</f>
        <v/>
      </c>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EMA_9_21_FILTER_MIN_TFS</t>
        </is>
      </c>
      <c r="B66" s="38" t="inlineStr">
        <is>
          <t>1</t>
        </is>
      </c>
      <c r="C66" s="38" t="n"/>
      <c r="D66" s="38" t="inlineStr">
        <is>
          <t>GLOBAL_CHECK</t>
        </is>
      </c>
      <c r="E66" s="38">
        <f>IF(G66="",E65,IF(G66&gt;0,E65+G66,E65))</f>
        <v/>
      </c>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EMA_BLANKET_FILTER_ENABLED</t>
        </is>
      </c>
      <c r="B67" s="38" t="inlineStr">
        <is>
          <t>False</t>
        </is>
      </c>
      <c r="C67" s="38" t="n"/>
      <c r="D67" s="38" t="inlineStr">
        <is>
          <t>GLOBAL_CHECK</t>
        </is>
      </c>
      <c r="E67" s="38">
        <f>IF(G67="",E66,IF(G67&gt;0,E66+G67,E66))</f>
        <v/>
      </c>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9" t="inlineStr">
        <is>
          <t>EMA_BLANKET_FILTER_ENABLED</t>
        </is>
      </c>
      <c r="B68" s="40" t="inlineStr">
        <is>
          <t>True</t>
        </is>
      </c>
      <c r="C68" s="38" t="n"/>
      <c r="D68" s="38" t="inlineStr">
        <is>
          <t>GLOBAL_CHECK</t>
        </is>
      </c>
      <c r="E68" s="38">
        <f>IF(G68="",E67,IF(G68&gt;0,E67+G68,E67))</f>
        <v/>
      </c>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EMA_BLANKET_FILTER_MIN_TFS</t>
        </is>
      </c>
      <c r="B69" s="38" t="inlineStr">
        <is>
          <t>0</t>
        </is>
      </c>
      <c r="C69" s="38" t="n"/>
      <c r="D69" s="38" t="inlineStr">
        <is>
          <t>GLOBAL_CHECK</t>
        </is>
      </c>
      <c r="E69" s="38">
        <f>IF(G69="",E68,IF(G69&gt;0,E68+G69,E68))</f>
        <v/>
      </c>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EMA_BLANKET_FILTER_MIN_TFS</t>
        </is>
      </c>
      <c r="B70" s="38" t="inlineStr">
        <is>
          <t>2</t>
        </is>
      </c>
      <c r="C70" s="38" t="n"/>
      <c r="D70" s="38" t="inlineStr">
        <is>
          <t>GLOBAL_CHECK</t>
        </is>
      </c>
      <c r="E70" s="38">
        <f>IF(G70="",E69,IF(G70&gt;0,E69+G70,E69))</f>
        <v/>
      </c>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EMA_BLANKET_FILTER_MIN_TFS</t>
        </is>
      </c>
      <c r="B71" s="38" t="inlineStr">
        <is>
          <t>1</t>
        </is>
      </c>
      <c r="C71" s="38" t="n"/>
      <c r="D71" s="38" t="inlineStr">
        <is>
          <t>GLOBAL_CHECK</t>
        </is>
      </c>
      <c r="E71" s="38">
        <f>IF(G71="",E70,IF(G71&gt;0,E70+G71,E70))</f>
        <v/>
      </c>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7" t="inlineStr">
        <is>
          <t>EXECUTE_NOW_SINGLE_GATE_ENFORCE</t>
        </is>
      </c>
      <c r="B72" s="38" t="inlineStr">
        <is>
          <t>0.0</t>
        </is>
      </c>
      <c r="C72" s="38" t="n"/>
      <c r="D72" s="38" t="inlineStr">
        <is>
          <t>ENTRY, GLOBAL_CHECK, STOCKS_EXIT</t>
        </is>
      </c>
      <c r="E72" s="38">
        <f>IF(G72="",E71,IF(G72&gt;0,E71+G72,E71))</f>
        <v/>
      </c>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EXECUTE_NOW_SINGLE_GATE_ENFORCE</t>
        </is>
      </c>
      <c r="B73" s="38" t="inlineStr">
        <is>
          <t>0.0_ALT</t>
        </is>
      </c>
      <c r="C73" s="38" t="n"/>
      <c r="D73" s="38" t="inlineStr">
        <is>
          <t>ENTRY, GLOBAL_CHECK, STOCKS_EXIT</t>
        </is>
      </c>
      <c r="E73" s="38">
        <f>IF(G73="",E72,IF(G73&gt;0,E72+G73,E72))</f>
        <v/>
      </c>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EZ_MANAGE_THROTTLER_RATE</t>
        </is>
      </c>
      <c r="B74" s="38" t="inlineStr">
        <is>
          <t>0.0</t>
        </is>
      </c>
      <c r="C74" s="38" t="n"/>
      <c r="D74" s="38" t="inlineStr">
        <is>
          <t>GLOBAL_CHECK, STOCKS_EXIT</t>
        </is>
      </c>
      <c r="E74" s="38">
        <f>IF(G74="",E73,IF(G74&gt;0,E73+G74,E73))</f>
        <v/>
      </c>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EZ_MANAGE_THROTTLER_RATE</t>
        </is>
      </c>
      <c r="B75" s="38" t="inlineStr">
        <is>
          <t>0.0_ALT</t>
        </is>
      </c>
      <c r="C75" s="38" t="n"/>
      <c r="D75" s="38" t="inlineStr">
        <is>
          <t>GLOBAL_CHECK, STOCKS_EXIT</t>
        </is>
      </c>
      <c r="E75" s="38">
        <f>IF(G75="",E74,IF(G75&gt;0,E74+G75,E74))</f>
        <v/>
      </c>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9" t="inlineStr">
        <is>
          <t>FG_FEAR_THRESHOLD</t>
        </is>
      </c>
      <c r="B76" s="40" t="inlineStr">
        <is>
          <t>25</t>
        </is>
      </c>
      <c r="C76" s="38" t="n"/>
      <c r="D76" s="38" t="inlineStr">
        <is>
          <t>GLOBAL_CHECK, STOCKS_EXIT</t>
        </is>
      </c>
      <c r="E76" s="38">
        <f>IF(G76="",E75,IF(G76&gt;0,E75+G76,E75))</f>
        <v/>
      </c>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FG_FEAR_THRESHOLD</t>
        </is>
      </c>
      <c r="B77" s="38" t="inlineStr">
        <is>
          <t>31.25</t>
        </is>
      </c>
      <c r="C77" s="38" t="n"/>
      <c r="D77" s="38" t="inlineStr">
        <is>
          <t>GLOBAL_CHECK, STOCKS_EXIT</t>
        </is>
      </c>
      <c r="E77" s="38">
        <f>IF(G77="",E76,IF(G77&gt;0,E76+G77,E76))</f>
        <v/>
      </c>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FG_FEAR_THRESHOLD</t>
        </is>
      </c>
      <c r="B78" s="38" t="inlineStr">
        <is>
          <t>18.75</t>
        </is>
      </c>
      <c r="C78" s="38" t="n"/>
      <c r="D78" s="38" t="inlineStr">
        <is>
          <t>GLOBAL_CHECK, STOCKS_EXIT</t>
        </is>
      </c>
      <c r="E78" s="38">
        <f>IF(G78="",E77,IF(G78&gt;0,E77+G78,E77))</f>
        <v/>
      </c>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FG_FEAR_THRESHOLD</t>
        </is>
      </c>
      <c r="B79" s="38" t="inlineStr">
        <is>
          <t>12.5</t>
        </is>
      </c>
      <c r="C79" s="38" t="n"/>
      <c r="D79" s="38" t="inlineStr">
        <is>
          <t>GLOBAL_CHECK, STOCKS_EXIT</t>
        </is>
      </c>
      <c r="E79" s="38">
        <f>IF(G79="",E78,IF(G79&gt;0,E78+G79,E78))</f>
        <v/>
      </c>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9" t="inlineStr">
        <is>
          <t>FG_GREED_THRESHOLD</t>
        </is>
      </c>
      <c r="B80" s="40" t="inlineStr">
        <is>
          <t>75</t>
        </is>
      </c>
      <c r="C80" s="38" t="n"/>
      <c r="D80" s="38" t="inlineStr">
        <is>
          <t>GLOBAL_CHECK, STOCKS_EXIT</t>
        </is>
      </c>
      <c r="E80" s="38">
        <f>IF(G80="",E79,IF(G80&gt;0,E79+G80,E79))</f>
        <v/>
      </c>
      <c r="F80" s="30" t="n"/>
      <c r="G80" s="38">
        <f>IFERROR(VLOOKUP($A80&amp;"_"&amp;$B80,Results_Deltas!$A$2:$P$15000,5,FALSE),"")</f>
        <v/>
      </c>
      <c r="H80" s="38" t="inlineStr">
        <is>
          <t>Blanket (page end)</t>
        </is>
      </c>
      <c r="I80" s="30" t="n"/>
      <c r="J80" s="30" t="n"/>
      <c r="K80" s="30" t="n"/>
      <c r="L80" s="30" t="inlineStr">
        <is>
          <t>YES</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FG_GREED_THRESHOLD</t>
        </is>
      </c>
      <c r="B81" s="38" t="inlineStr">
        <is>
          <t>93.75</t>
        </is>
      </c>
      <c r="C81" s="38" t="n"/>
      <c r="D81" s="38" t="inlineStr">
        <is>
          <t>GLOBAL_CHECK, STOCKS_EXIT</t>
        </is>
      </c>
      <c r="E81" s="38">
        <f>IF(G81="",E80,IF(G81&gt;0,E80+G81,E80))</f>
        <v/>
      </c>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7" t="inlineStr">
        <is>
          <t>FG_GREED_THRESHOLD</t>
        </is>
      </c>
      <c r="B82" s="38" t="inlineStr">
        <is>
          <t>56.25</t>
        </is>
      </c>
      <c r="C82" s="38" t="n"/>
      <c r="D82" s="38" t="inlineStr">
        <is>
          <t>GLOBAL_CHECK, STOCKS_EXIT</t>
        </is>
      </c>
      <c r="E82" s="38">
        <f>IF(G82="",E81,IF(G82&gt;0,E81+G82,E81))</f>
        <v/>
      </c>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7" t="inlineStr">
        <is>
          <t>FG_GREED_THRESHOLD</t>
        </is>
      </c>
      <c r="B83" s="38" t="inlineStr">
        <is>
          <t>37.5</t>
        </is>
      </c>
      <c r="C83" s="38" t="n"/>
      <c r="D83" s="38" t="inlineStr">
        <is>
          <t>GLOBAL_CHECK, STOCKS_EXIT</t>
        </is>
      </c>
      <c r="E83" s="38">
        <f>IF(G83="",E82,IF(G83&gt;0,E82+G83,E82))</f>
        <v/>
      </c>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FUNDING_GATE_FILTER_TF</t>
        </is>
      </c>
      <c r="B84" s="38" t="inlineStr">
        <is>
          <t>OFF</t>
        </is>
      </c>
      <c r="C84" s="38" t="n"/>
      <c r="D84" s="38" t="inlineStr">
        <is>
          <t>GLOBAL_CHECK</t>
        </is>
      </c>
      <c r="E84" s="38">
        <f>IF(G84="",E83,IF(G84&gt;0,E83+G84,E83))</f>
        <v/>
      </c>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FUNDING_GATE_FILTER_TF</t>
        </is>
      </c>
      <c r="B85" s="38" t="inlineStr">
        <is>
          <t>D</t>
        </is>
      </c>
      <c r="C85" s="38" t="n"/>
      <c r="D85" s="38" t="inlineStr">
        <is>
          <t>GLOBAL_CHECK</t>
        </is>
      </c>
      <c r="E85" s="38">
        <f>IF(G85="",E84,IF(G85&gt;0,E84+G85,E84))</f>
        <v/>
      </c>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FUNDING_GATE_FILTER_TF</t>
        </is>
      </c>
      <c r="B86" s="38" t="inlineStr">
        <is>
          <t>4h</t>
        </is>
      </c>
      <c r="C86" s="38" t="n"/>
      <c r="D86" s="38" t="inlineStr">
        <is>
          <t>GLOBAL_CHECK</t>
        </is>
      </c>
      <c r="E86" s="38">
        <f>IF(G86="",E85,IF(G86&gt;0,E85+G86,E85))</f>
        <v/>
      </c>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FUNDING_GATE_FILTER_TF</t>
        </is>
      </c>
      <c r="B87" s="38" t="inlineStr">
        <is>
          <t>1h</t>
        </is>
      </c>
      <c r="C87" s="38" t="n"/>
      <c r="D87" s="38" t="inlineStr">
        <is>
          <t>GLOBAL_CHECK</t>
        </is>
      </c>
      <c r="E87" s="38">
        <f>IF(G87="",E86,IF(G87&gt;0,E86+G87,E86))</f>
        <v/>
      </c>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9" t="inlineStr">
        <is>
          <t>FUNDING_GATE_FILTER_TF</t>
        </is>
      </c>
      <c r="B88" s="40" t="inlineStr">
        <is>
          <t>15m</t>
        </is>
      </c>
      <c r="C88" s="38" t="n"/>
      <c r="D88" s="38" t="inlineStr">
        <is>
          <t>GLOBAL_CHECK</t>
        </is>
      </c>
      <c r="E88" s="38">
        <f>IF(G88="",E87,IF(G88&gt;0,E87+G88,E87))</f>
        <v/>
      </c>
      <c r="F88" s="30" t="n"/>
      <c r="G88" s="38">
        <f>IFERROR(VLOOKUP($A88&amp;"_"&amp;$B88,Results_Deltas!$A$2:$P$15000,5,FALSE),"")</f>
        <v/>
      </c>
      <c r="H88" s="38" t="inlineStr">
        <is>
          <t>Blanket (page end)</t>
        </is>
      </c>
      <c r="I88" s="30" t="n"/>
      <c r="J88" s="30" t="n"/>
      <c r="K88" s="30" t="n"/>
      <c r="L88" s="30" t="inlineStr">
        <is>
          <t>YES</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FUNDING_GATE_LONG_MAX</t>
        </is>
      </c>
      <c r="B89" s="38" t="inlineStr">
        <is>
          <t>0.0</t>
        </is>
      </c>
      <c r="C89" s="38" t="n"/>
      <c r="D89" s="38" t="inlineStr">
        <is>
          <t>ENTRY, GLOBAL_CHECK, STOCKS_EXIT</t>
        </is>
      </c>
      <c r="E89" s="38">
        <f>IF(G89="",E88,IF(G89&gt;0,E88+G89,E88))</f>
        <v/>
      </c>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7" t="inlineStr">
        <is>
          <t>FUNDING_GATE_LONG_MAX</t>
        </is>
      </c>
      <c r="B90" s="38" t="inlineStr">
        <is>
          <t>0.0_ALT</t>
        </is>
      </c>
      <c r="C90" s="38" t="n"/>
      <c r="D90" s="38" t="inlineStr">
        <is>
          <t>ENTRY, GLOBAL_CHECK, STOCKS_EXIT</t>
        </is>
      </c>
      <c r="E90" s="38">
        <f>IF(G90="",E89,IF(G90&gt;0,E89+G90,E89))</f>
        <v/>
      </c>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7" t="inlineStr">
        <is>
          <t>FUNDING_GATE_MTF_REQUIRED</t>
        </is>
      </c>
      <c r="B91" s="38" t="inlineStr">
        <is>
          <t>0.0</t>
        </is>
      </c>
      <c r="C91" s="38" t="n"/>
      <c r="D91" s="38" t="inlineStr">
        <is>
          <t>ENTRY, GLOBAL_CHECK, STOCKS_EXIT</t>
        </is>
      </c>
      <c r="E91" s="38">
        <f>IF(G91="",E90,IF(G91&gt;0,E90+G91,E90))</f>
        <v/>
      </c>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FUNDING_GATE_MTF_REQUIRED</t>
        </is>
      </c>
      <c r="B92" s="38" t="inlineStr">
        <is>
          <t>0.0_ALT</t>
        </is>
      </c>
      <c r="C92" s="38" t="n"/>
      <c r="D92" s="38" t="inlineStr">
        <is>
          <t>ENTRY, GLOBAL_CHECK, STOCKS_EXIT</t>
        </is>
      </c>
      <c r="E92" s="38">
        <f>IF(G92="",E91,IF(G92&gt;0,E91+G92,E91))</f>
        <v/>
      </c>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FUNDING_GATE_SHORT_MIN</t>
        </is>
      </c>
      <c r="B93" s="38" t="inlineStr">
        <is>
          <t>0.0</t>
        </is>
      </c>
      <c r="C93" s="38" t="n"/>
      <c r="D93" s="38" t="inlineStr">
        <is>
          <t>ENTRY, GLOBAL_CHECK, STOCKS_EXIT</t>
        </is>
      </c>
      <c r="E93" s="38">
        <f>IF(G93="",E92,IF(G93&gt;0,E92+G93,E92))</f>
        <v/>
      </c>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FUNDING_GATE_SHORT_MIN</t>
        </is>
      </c>
      <c r="B94" s="38" t="inlineStr">
        <is>
          <t>0.0_ALT</t>
        </is>
      </c>
      <c r="C94" s="38" t="n"/>
      <c r="D94" s="38" t="inlineStr">
        <is>
          <t>ENTRY, GLOBAL_CHECK, STOCKS_EXIT</t>
        </is>
      </c>
      <c r="E94" s="38">
        <f>IF(G94="",E93,IF(G94&gt;0,E93+G94,E93))</f>
        <v/>
      </c>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7" t="inlineStr">
        <is>
          <t>GOLDEN_RULE_BASE_USD</t>
        </is>
      </c>
      <c r="B95" s="38" t="inlineStr">
        <is>
          <t>0.0</t>
        </is>
      </c>
      <c r="C95" s="38" t="n"/>
      <c r="D95" s="38" t="inlineStr">
        <is>
          <t>GLOBAL_CHECK, STOCKS_EXIT</t>
        </is>
      </c>
      <c r="E95" s="38">
        <f>IF(G95="",E94,IF(G95&gt;0,E94+G95,E94))</f>
        <v/>
      </c>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GOLDEN_RULE_BASE_USD</t>
        </is>
      </c>
      <c r="B96" s="38" t="inlineStr">
        <is>
          <t>0.0_ALT</t>
        </is>
      </c>
      <c r="C96" s="38" t="n"/>
      <c r="D96" s="38" t="inlineStr">
        <is>
          <t>GLOBAL_CHECK, STOCKS_EXIT</t>
        </is>
      </c>
      <c r="E96" s="38">
        <f>IF(G96="",E95,IF(G96&gt;0,E95+G96,E95))</f>
        <v/>
      </c>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GR_FILTER_ALL_ENTRIES</t>
        </is>
      </c>
      <c r="B97" s="38" t="inlineStr">
        <is>
          <t>0.0</t>
        </is>
      </c>
      <c r="C97" s="38" t="n"/>
      <c r="D97" s="38" t="inlineStr">
        <is>
          <t>GLOBAL_CHECK, STOCKS_EXIT</t>
        </is>
      </c>
      <c r="E97" s="38">
        <f>IF(G97="",E96,IF(G97&gt;0,E96+G97,E96))</f>
        <v/>
      </c>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GR_FILTER_ALL_ENTRIES</t>
        </is>
      </c>
      <c r="B98" s="38" t="inlineStr">
        <is>
          <t>0.0_ALT</t>
        </is>
      </c>
      <c r="C98" s="38" t="n"/>
      <c r="D98" s="38" t="inlineStr">
        <is>
          <t>GLOBAL_CHECK, STOCKS_EXIT</t>
        </is>
      </c>
      <c r="E98" s="38">
        <f>IF(G98="",E97,IF(G98&gt;0,E97+G98,E97))</f>
        <v/>
      </c>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9" t="inlineStr">
        <is>
          <t>GR_FILTER_VEC_ENABLED</t>
        </is>
      </c>
      <c r="B99" s="40" t="inlineStr">
        <is>
          <t>False</t>
        </is>
      </c>
      <c r="C99" s="38" t="n"/>
      <c r="D99" s="38" t="inlineStr">
        <is>
          <t>GLOBAL_CHECK</t>
        </is>
      </c>
      <c r="E99" s="38">
        <f>IF(G99="",E98,IF(G99&gt;0,E98+G99,E98))</f>
        <v/>
      </c>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GR_FILTER_VEC_ENABLED</t>
        </is>
      </c>
      <c r="B100" s="38" t="inlineStr">
        <is>
          <t>True</t>
        </is>
      </c>
      <c r="C100" s="38" t="n"/>
      <c r="D100" s="38" t="inlineStr">
        <is>
          <t>GLOBAL_CHECK</t>
        </is>
      </c>
      <c r="E100" s="38">
        <f>IF(G100="",E99,IF(G100&gt;0,E99+G100,E99))</f>
        <v/>
      </c>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GR_FILTER_VEC_MIN_TFS</t>
        </is>
      </c>
      <c r="B101" s="38" t="inlineStr">
        <is>
          <t>0</t>
        </is>
      </c>
      <c r="C101" s="38" t="n"/>
      <c r="D101" s="38" t="inlineStr">
        <is>
          <t>GLOBAL_CHECK</t>
        </is>
      </c>
      <c r="E101" s="38">
        <f>IF(G101="",E100,IF(G101&gt;0,E100+G101,E100))</f>
        <v/>
      </c>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9" t="inlineStr">
        <is>
          <t>GR_FILTER_VEC_MIN_TFS</t>
        </is>
      </c>
      <c r="B102" s="40" t="inlineStr">
        <is>
          <t>2</t>
        </is>
      </c>
      <c r="C102" s="38" t="n"/>
      <c r="D102" s="38" t="inlineStr">
        <is>
          <t>GLOBAL_CHECK</t>
        </is>
      </c>
      <c r="E102" s="38">
        <f>IF(G102="",E101,IF(G102&gt;0,E101+G102,E101))</f>
        <v/>
      </c>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7" t="inlineStr">
        <is>
          <t>GR_FILTER_VEC_MIN_TFS</t>
        </is>
      </c>
      <c r="B103" s="38" t="inlineStr">
        <is>
          <t>1</t>
        </is>
      </c>
      <c r="C103" s="38" t="n"/>
      <c r="D103" s="38" t="inlineStr">
        <is>
          <t>GLOBAL_CHECK</t>
        </is>
      </c>
      <c r="E103" s="38">
        <f>IF(G103="",E102,IF(G103&gt;0,E102+G103,E102))</f>
        <v/>
      </c>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9" t="inlineStr">
        <is>
          <t>HA_WICK_QUALITY_ENABLED</t>
        </is>
      </c>
      <c r="B104" s="40" t="inlineStr">
        <is>
          <t>False</t>
        </is>
      </c>
      <c r="C104" s="38" t="n"/>
      <c r="D104" s="38" t="inlineStr">
        <is>
          <t>ENTRY, GLOBAL_CHECK, STOCKS_EXIT</t>
        </is>
      </c>
      <c r="E104" s="38">
        <f>IF(G104="",E103,IF(G104&gt;0,E103+G104,E103))</f>
        <v/>
      </c>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HA_WICK_QUALITY_ENABLED</t>
        </is>
      </c>
      <c r="B105" s="38" t="inlineStr">
        <is>
          <t>True</t>
        </is>
      </c>
      <c r="C105" s="38" t="n"/>
      <c r="D105" s="38" t="inlineStr">
        <is>
          <t>ENTRY, GLOBAL_CHECK, STOCKS_EXIT</t>
        </is>
      </c>
      <c r="E105" s="38">
        <f>IF(G105="",E104,IF(G105&gt;0,E104+G105,E104))</f>
        <v/>
      </c>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HA_WICK_QUALITY_SCORE</t>
        </is>
      </c>
      <c r="B106" s="40" t="inlineStr">
        <is>
          <t>15</t>
        </is>
      </c>
      <c r="C106" s="38" t="n"/>
      <c r="D106" s="38" t="inlineStr">
        <is>
          <t>ENTRY, GLOBAL_CHECK, STOCKS_EXIT</t>
        </is>
      </c>
      <c r="E106" s="38">
        <f>IF(G106="",E105,IF(G106&gt;0,E105+G106,E105))</f>
        <v/>
      </c>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HA_WICK_QUALITY_SCORE</t>
        </is>
      </c>
      <c r="B107" s="38" t="inlineStr">
        <is>
          <t>15_ALT</t>
        </is>
      </c>
      <c r="C107" s="38" t="n"/>
      <c r="D107" s="38" t="inlineStr">
        <is>
          <t>ENTRY, GLOBAL_CHECK, STOCKS_EXIT</t>
        </is>
      </c>
      <c r="E107" s="38">
        <f>IF(G107="",E106,IF(G107&gt;0,E106+G107,E106))</f>
        <v/>
      </c>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7" t="inlineStr">
        <is>
          <t>HA_WICK_QUALITY_TF</t>
        </is>
      </c>
      <c r="B108" s="38" t="inlineStr">
        <is>
          <t>OFF</t>
        </is>
      </c>
      <c r="C108" s="38" t="n"/>
      <c r="D108" s="38" t="inlineStr">
        <is>
          <t>ENTRY, GLOBAL_CHECK, STOCKS_EXIT</t>
        </is>
      </c>
      <c r="E108" s="38">
        <f>IF(G108="",E107,IF(G108&gt;0,E107+G108,E107))</f>
        <v/>
      </c>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HA_WICK_QUALITY_TF</t>
        </is>
      </c>
      <c r="B109" s="38" t="inlineStr">
        <is>
          <t>D</t>
        </is>
      </c>
      <c r="C109" s="38" t="n"/>
      <c r="D109" s="38" t="inlineStr">
        <is>
          <t>ENTRY, GLOBAL_CHECK, STOCKS_EXIT</t>
        </is>
      </c>
      <c r="E109" s="38">
        <f>IF(G109="",E108,IF(G109&gt;0,E108+G109,E108))</f>
        <v/>
      </c>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HA_WICK_QUALITY_TF</t>
        </is>
      </c>
      <c r="B110" s="38" t="inlineStr">
        <is>
          <t>4h</t>
        </is>
      </c>
      <c r="C110" s="38" t="n"/>
      <c r="D110" s="38" t="inlineStr">
        <is>
          <t>ENTRY, GLOBAL_CHECK, STOCKS_EXIT</t>
        </is>
      </c>
      <c r="E110" s="38">
        <f>IF(G110="",E109,IF(G110&gt;0,E109+G110,E109))</f>
        <v/>
      </c>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9" t="inlineStr">
        <is>
          <t>HA_WICK_QUALITY_TF</t>
        </is>
      </c>
      <c r="B111" s="40" t="inlineStr">
        <is>
          <t>1h</t>
        </is>
      </c>
      <c r="C111" s="38" t="n"/>
      <c r="D111" s="38" t="inlineStr">
        <is>
          <t>ENTRY, GLOBAL_CHECK, STOCKS_EXIT</t>
        </is>
      </c>
      <c r="E111" s="38">
        <f>IF(G111="",E110,IF(G111&gt;0,E110+G111,E110))</f>
        <v/>
      </c>
      <c r="F111" s="30" t="n"/>
      <c r="G111" s="38">
        <f>IFERROR(VLOOKUP($A111&amp;"_"&amp;$B111,Results_Deltas!$A$2:$P$15000,5,FALSE),"")</f>
        <v/>
      </c>
      <c r="H111" s="38" t="inlineStr">
        <is>
          <t>Blanket (page end)</t>
        </is>
      </c>
      <c r="I111" s="30" t="n"/>
      <c r="J111" s="30" t="n"/>
      <c r="K111" s="30" t="n"/>
      <c r="L111" s="30" t="inlineStr">
        <is>
          <t>YES</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HA_WICK_QUALITY_TF</t>
        </is>
      </c>
      <c r="B112" s="38" t="inlineStr">
        <is>
          <t>15m</t>
        </is>
      </c>
      <c r="C112" s="38" t="n"/>
      <c r="D112" s="38" t="inlineStr">
        <is>
          <t>ENTRY, GLOBAL_CHECK, STOCKS_EXIT</t>
        </is>
      </c>
      <c r="E112" s="38">
        <f>IF(G112="",E111,IF(G112&gt;0,E111+G112,E111))</f>
        <v/>
      </c>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HLR_SMA_BAND_PCT</t>
        </is>
      </c>
      <c r="B113" s="38" t="inlineStr">
        <is>
          <t>0</t>
        </is>
      </c>
      <c r="C113" s="38" t="n"/>
      <c r="D113" s="38" t="inlineStr">
        <is>
          <t>ENTRY, GLOBAL_CHECK, STOCKS_EXIT</t>
        </is>
      </c>
      <c r="E113" s="38">
        <f>IF(G113="",E112,IF(G113&gt;0,E112+G113,E112))</f>
        <v/>
      </c>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HLR_SMA_BAND_PCT</t>
        </is>
      </c>
      <c r="B114" s="38" t="inlineStr">
        <is>
          <t>2.0</t>
        </is>
      </c>
      <c r="C114" s="38" t="n"/>
      <c r="D114" s="38" t="inlineStr">
        <is>
          <t>ENTRY, GLOBAL_CHECK, STOCKS_EXIT</t>
        </is>
      </c>
      <c r="E114" s="38">
        <f>IF(G114="",E113,IF(G114&gt;0,E113+G114,E113))</f>
        <v/>
      </c>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HLR_SMA_BAND_PCT</t>
        </is>
      </c>
      <c r="B115" s="38" t="inlineStr">
        <is>
          <t>1.0</t>
        </is>
      </c>
      <c r="C115" s="38" t="n"/>
      <c r="D115" s="38" t="inlineStr">
        <is>
          <t>ENTRY, GLOBAL_CHECK, STOCKS_EXIT</t>
        </is>
      </c>
      <c r="E115" s="38">
        <f>IF(G115="",E114,IF(G115&gt;0,E114+G115,E114))</f>
        <v/>
      </c>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HLR_SMA_BAND_PCT</t>
        </is>
      </c>
      <c r="B116" s="38" t="inlineStr">
        <is>
          <t>0.5</t>
        </is>
      </c>
      <c r="C116" s="38" t="n"/>
      <c r="D116" s="38" t="inlineStr">
        <is>
          <t>ENTRY, GLOBAL_CHECK, STOCKS_EXIT</t>
        </is>
      </c>
      <c r="E116" s="38">
        <f>IF(G116="",E115,IF(G116&gt;0,E115+G116,E115))</f>
        <v/>
      </c>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HLR_TOP_MIN_TFS</t>
        </is>
      </c>
      <c r="B117" s="38" t="inlineStr">
        <is>
          <t>0</t>
        </is>
      </c>
      <c r="C117" s="38" t="n"/>
      <c r="D117" s="38" t="inlineStr">
        <is>
          <t>GLOBAL_CHECK, REENTRY, STOCKS_EXIT</t>
        </is>
      </c>
      <c r="E117" s="38">
        <f>IF(G117="",E116,IF(G117&gt;0,E116+G117,E116))</f>
        <v/>
      </c>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9" t="inlineStr">
        <is>
          <t>HLR_TOP_MIN_TFS</t>
        </is>
      </c>
      <c r="B118" s="40" t="inlineStr">
        <is>
          <t>2</t>
        </is>
      </c>
      <c r="C118" s="38" t="n"/>
      <c r="D118" s="38" t="inlineStr">
        <is>
          <t>GLOBAL_CHECK, REENTRY, STOCKS_EXIT</t>
        </is>
      </c>
      <c r="E118" s="38">
        <f>IF(G118="",E117,IF(G118&gt;0,E117+G118,E117))</f>
        <v/>
      </c>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7" t="inlineStr">
        <is>
          <t>HLR_TOP_MIN_TFS</t>
        </is>
      </c>
      <c r="B119" s="38" t="inlineStr">
        <is>
          <t>1</t>
        </is>
      </c>
      <c r="C119" s="38" t="n"/>
      <c r="D119" s="38" t="inlineStr">
        <is>
          <t>GLOBAL_CHECK, REENTRY, STOCKS_EXIT</t>
        </is>
      </c>
      <c r="E119" s="38">
        <f>IF(G119="",E118,IF(G119&gt;0,E118+G119,E118))</f>
        <v/>
      </c>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HTF4_CONF</t>
        </is>
      </c>
      <c r="B120" s="38" t="inlineStr">
        <is>
          <t>False</t>
        </is>
      </c>
      <c r="C120" s="38" t="n"/>
      <c r="D120" s="38" t="inlineStr">
        <is>
          <t>GLOBAL_CHECK, STOCKS_EXIT</t>
        </is>
      </c>
      <c r="E120" s="38">
        <f>IF(G120="",E119,IF(G120&gt;0,E119+G120,E119))</f>
        <v/>
      </c>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HTF4_CONF</t>
        </is>
      </c>
      <c r="B121" s="38" t="inlineStr">
        <is>
          <t>False_ALT</t>
        </is>
      </c>
      <c r="C121" s="38" t="n"/>
      <c r="D121" s="38" t="inlineStr">
        <is>
          <t>GLOBAL_CHECK, STOCKS_EXIT</t>
        </is>
      </c>
      <c r="E121" s="38">
        <f>IF(G121="",E120,IF(G121&gt;0,E120+G121,E120))</f>
        <v/>
      </c>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9" t="inlineStr">
        <is>
          <t>HTF_DIRECTION_GATE_ENABLED</t>
        </is>
      </c>
      <c r="B122" s="40" t="inlineStr">
        <is>
          <t>False</t>
        </is>
      </c>
      <c r="C122" s="38" t="n"/>
      <c r="D122" s="38" t="inlineStr">
        <is>
          <t>ENTRY, GLOBAL_CHECK, STOCKS_EXIT</t>
        </is>
      </c>
      <c r="E122" s="38">
        <f>IF(G122="",E121,IF(G122&gt;0,E121+G122,E121))</f>
        <v/>
      </c>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HTF_DIRECTION_GATE_ENABLED</t>
        </is>
      </c>
      <c r="B123" s="38" t="inlineStr">
        <is>
          <t>True</t>
        </is>
      </c>
      <c r="C123" s="38" t="n"/>
      <c r="D123" s="38" t="inlineStr">
        <is>
          <t>ENTRY, GLOBAL_CHECK, STOCKS_EXIT</t>
        </is>
      </c>
      <c r="E123" s="38">
        <f>IF(G123="",E122,IF(G123&gt;0,E122+G123,E122))</f>
        <v/>
      </c>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HTF_GATE_BYPASS_RZ</t>
        </is>
      </c>
      <c r="B124" s="38" t="inlineStr">
        <is>
          <t>0.0</t>
        </is>
      </c>
      <c r="C124" s="38" t="n"/>
      <c r="D124" s="38" t="inlineStr">
        <is>
          <t>ENTRY, GLOBAL_CHECK, STOCKS_EXIT</t>
        </is>
      </c>
      <c r="E124" s="38">
        <f>IF(G124="",E123,IF(G124&gt;0,E123+G124,E123))</f>
        <v/>
      </c>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HTF_GATE_BYPASS_RZ</t>
        </is>
      </c>
      <c r="B125" s="38" t="inlineStr">
        <is>
          <t>0.0_ALT</t>
        </is>
      </c>
      <c r="C125" s="38" t="n"/>
      <c r="D125" s="38" t="inlineStr">
        <is>
          <t>ENTRY, GLOBAL_CHECK, STOCKS_EXIT</t>
        </is>
      </c>
      <c r="E125" s="38">
        <f>IF(G125="",E124,IF(G125&gt;0,E124+G125,E124))</f>
        <v/>
      </c>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HTF_GATE_D_MANDATORY</t>
        </is>
      </c>
      <c r="B126" s="38" t="inlineStr">
        <is>
          <t>0.0</t>
        </is>
      </c>
      <c r="C126" s="38" t="n"/>
      <c r="D126" s="38" t="inlineStr">
        <is>
          <t>ENTRY, GLOBAL_CHECK, STOCKS_EXIT</t>
        </is>
      </c>
      <c r="E126" s="38">
        <f>IF(G126="",E125,IF(G126&gt;0,E125+G126,E125))</f>
        <v/>
      </c>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HTF_GATE_D_MANDATORY</t>
        </is>
      </c>
      <c r="B127" s="38" t="inlineStr">
        <is>
          <t>0.0_ALT</t>
        </is>
      </c>
      <c r="C127" s="38" t="n"/>
      <c r="D127" s="38" t="inlineStr">
        <is>
          <t>ENTRY, GLOBAL_CHECK, STOCKS_EXIT</t>
        </is>
      </c>
      <c r="E127" s="38">
        <f>IF(G127="",E126,IF(G127&gt;0,E126+G127,E126))</f>
        <v/>
      </c>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HTF_GATE_MIN_CONFIRMATIONS</t>
        </is>
      </c>
      <c r="B128" s="38" t="inlineStr">
        <is>
          <t>0.0</t>
        </is>
      </c>
      <c r="C128" s="38" t="n"/>
      <c r="D128" s="38" t="inlineStr">
        <is>
          <t>ENTRY, GLOBAL_CHECK, STOCKS_EXIT</t>
        </is>
      </c>
      <c r="E128" s="38">
        <f>IF(G128="",E127,IF(G128&gt;0,E127+G128,E127))</f>
        <v/>
      </c>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HTF_TREND_VETO_BYPASS_ENABLED</t>
        </is>
      </c>
      <c r="B130" s="38" t="inlineStr">
        <is>
          <t>False</t>
        </is>
      </c>
      <c r="C130" s="38" t="n"/>
      <c r="D130" s="38" t="inlineStr">
        <is>
          <t>GLOBAL_CHECK, STOCKS_EXIT</t>
        </is>
      </c>
      <c r="E130" s="38">
        <f>IF(G130="",E129,IF(G130&gt;0,E129+G130,E129))</f>
        <v/>
      </c>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9" t="inlineStr">
        <is>
          <t>HTF_TREND_VETO_BYPASS_ENABLED</t>
        </is>
      </c>
      <c r="B131" s="40" t="inlineStr">
        <is>
          <t>True</t>
        </is>
      </c>
      <c r="C131" s="38" t="n"/>
      <c r="D131" s="38" t="inlineStr">
        <is>
          <t>GLOBAL_CHECK, STOCKS_EXIT</t>
        </is>
      </c>
      <c r="E131" s="38">
        <f>IF(G131="",E130,IF(G131&gt;0,E130+G131,E130))</f>
        <v/>
      </c>
      <c r="F131" s="30" t="n"/>
      <c r="G131" s="38">
        <f>IFERROR(VLOOKUP($A131&amp;"_"&amp;$B131,Results_Deltas!$A$2:$P$15000,5,FALSE),"")</f>
        <v/>
      </c>
      <c r="H131" s="38" t="inlineStr">
        <is>
          <t>Blanket (page end)</t>
        </is>
      </c>
      <c r="I131" s="30" t="n"/>
      <c r="J131" s="30" t="n"/>
      <c r="K131" s="30" t="n"/>
      <c r="L131" s="30" t="inlineStr">
        <is>
          <t>YES</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HTF_TREND_VETO_BYPASS_REASONS</t>
        </is>
      </c>
      <c r="B132" s="38" t="inlineStr">
        <is>
          <t>0.0</t>
        </is>
      </c>
      <c r="C132" s="38" t="n"/>
      <c r="D132" s="38" t="inlineStr">
        <is>
          <t>GLOBAL_CHECK, STOCKS_EXIT</t>
        </is>
      </c>
      <c r="E132" s="38">
        <f>IF(G132="",E131,IF(G132&gt;0,E131+G132,E131))</f>
        <v/>
      </c>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HTF_TREND_VETO_BYPASS_REASONS</t>
        </is>
      </c>
      <c r="B133" s="38" t="inlineStr">
        <is>
          <t>0.0_ALT</t>
        </is>
      </c>
      <c r="C133" s="38" t="n"/>
      <c r="D133" s="38" t="inlineStr">
        <is>
          <t>GLOBAL_CHECK, STOCKS_EXIT</t>
        </is>
      </c>
      <c r="E133" s="38">
        <f>IF(G133="",E132,IF(G133&gt;0,E132+G133,E132))</f>
        <v/>
      </c>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9" t="inlineStr">
        <is>
          <t>LH_HL_FILTER_ENABLED</t>
        </is>
      </c>
      <c r="B136" s="40" t="inlineStr">
        <is>
          <t>False</t>
        </is>
      </c>
      <c r="C136" s="38" t="n"/>
      <c r="D136" s="38" t="inlineStr">
        <is>
          <t>ENTRY, GLOBAL_CHECK, STOCKS_EXIT</t>
        </is>
      </c>
      <c r="E136" s="38">
        <f>IF(G136="",E135,IF(G136&gt;0,E135+G136,E135))</f>
        <v/>
      </c>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LH_HL_FILTER_ENABLED</t>
        </is>
      </c>
      <c r="B137" s="38" t="inlineStr">
        <is>
          <t>True</t>
        </is>
      </c>
      <c r="C137" s="38" t="n"/>
      <c r="D137" s="38" t="inlineStr">
        <is>
          <t>ENTRY, GLOBAL_CHECK, STOCKS_EXIT</t>
        </is>
      </c>
      <c r="E137" s="38">
        <f>IF(G137="",E136,IF(G137&gt;0,E136+G137,E136))</f>
        <v/>
      </c>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9" t="inlineStr">
        <is>
          <t>LH_HL_FILTER_MODE</t>
        </is>
      </c>
      <c r="B138" s="40" t="inlineStr">
        <is>
          <t>STRICT_2BAR</t>
        </is>
      </c>
      <c r="C138" s="38" t="n"/>
      <c r="D138" s="38" t="inlineStr">
        <is>
          <t>ENTRY, GLOBAL_CHECK, STOCKS_EXIT</t>
        </is>
      </c>
      <c r="E138" s="38">
        <f>IF(G138="",E137,IF(G138&gt;0,E137+G138,E137))</f>
        <v/>
      </c>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9" t="inlineStr">
        <is>
          <t>LH_HL_FILTER_REQUIRE_BOTH</t>
        </is>
      </c>
      <c r="B140" s="40" t="inlineStr">
        <is>
          <t>False</t>
        </is>
      </c>
      <c r="C140" s="38" t="n"/>
      <c r="D140" s="38" t="inlineStr">
        <is>
          <t>ENTRY, GLOBAL_CHECK, STOCKS_EXIT</t>
        </is>
      </c>
      <c r="E140" s="38">
        <f>IF(G140="",E139,IF(G140&gt;0,E139+G140,E139))</f>
        <v/>
      </c>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9" t="inlineStr">
        <is>
          <t>LIVE_VEC_EMERGENCY_BRAKE_ENABLED</t>
        </is>
      </c>
      <c r="B142" s="40" t="inlineStr">
        <is>
          <t>False</t>
        </is>
      </c>
      <c r="C142" s="38" t="n"/>
      <c r="D142" s="38" t="inlineStr">
        <is>
          <t>GLOBAL_CHECK, STOCKS_EXIT</t>
        </is>
      </c>
      <c r="E142" s="38">
        <f>IF(G142="",E141,IF(G142&gt;0,E141+G142,E141))</f>
        <v/>
      </c>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LIVE_VEC_EMERGENCY_BRAKE_ENABLED</t>
        </is>
      </c>
      <c r="B143" s="38" t="inlineStr">
        <is>
          <t>True</t>
        </is>
      </c>
      <c r="C143" s="38" t="n"/>
      <c r="D143" s="38" t="inlineStr">
        <is>
          <t>GLOBAL_CHECK, STOCKS_EXIT</t>
        </is>
      </c>
      <c r="E143" s="38">
        <f>IF(G143="",E142,IF(G143&gt;0,E142+G143,E142))</f>
        <v/>
      </c>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9" t="inlineStr">
        <is>
          <t>LR_BAND_LADDER_STOCH_EXTREME</t>
        </is>
      </c>
      <c r="B144" s="40" t="inlineStr">
        <is>
          <t>30.0</t>
        </is>
      </c>
      <c r="C144" s="38" t="n"/>
      <c r="D144" s="38" t="inlineStr">
        <is>
          <t>GLOBAL_CHECK, STOCKS_EXIT</t>
        </is>
      </c>
      <c r="E144" s="38">
        <f>IF(G144="",E143,IF(G144&gt;0,E143+G144,E143))</f>
        <v/>
      </c>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LR_BAND_LADDER_STOCH_EXTREME</t>
        </is>
      </c>
      <c r="B145" s="38" t="inlineStr">
        <is>
          <t>30.0_ALT</t>
        </is>
      </c>
      <c r="C145" s="38" t="n"/>
      <c r="D145" s="38" t="inlineStr">
        <is>
          <t>GLOBAL_CHECK, STOCKS_EXIT</t>
        </is>
      </c>
      <c r="E145" s="38">
        <f>IF(G145="",E144,IF(G145&gt;0,E144+G145,E144))</f>
        <v/>
      </c>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7" t="inlineStr">
        <is>
          <t>LR_BAND_LADDER_TF_BOTTOM</t>
        </is>
      </c>
      <c r="B146" s="38" t="inlineStr">
        <is>
          <t>0</t>
        </is>
      </c>
      <c r="C146" s="38" t="n"/>
      <c r="D146" s="38" t="inlineStr">
        <is>
          <t>GLOBAL_CHECK, STOCKS_EXIT</t>
        </is>
      </c>
      <c r="E146" s="38">
        <f>IF(G146="",E145,IF(G146&gt;0,E145+G146,E145))</f>
        <v/>
      </c>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LR_BAND_LADDER_TF_BOTTOM</t>
        </is>
      </c>
      <c r="B147" s="38" t="inlineStr">
        <is>
          <t>1</t>
        </is>
      </c>
      <c r="C147" s="38" t="n"/>
      <c r="D147" s="38" t="inlineStr">
        <is>
          <t>GLOBAL_CHECK, STOCKS_EXIT</t>
        </is>
      </c>
      <c r="E147" s="38">
        <f>IF(G147="",E146,IF(G147&gt;0,E146+G147,E146))</f>
        <v/>
      </c>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LR_BAND_LADDER_TF_TOP</t>
        </is>
      </c>
      <c r="B148" s="38" t="inlineStr">
        <is>
          <t>0</t>
        </is>
      </c>
      <c r="C148" s="38" t="n"/>
      <c r="D148" s="38" t="inlineStr">
        <is>
          <t>GLOBAL_CHECK, STOCKS_EXIT</t>
        </is>
      </c>
      <c r="E148" s="38">
        <f>IF(G148="",E147,IF(G148&gt;0,E147+G148,E147))</f>
        <v/>
      </c>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LR_BAND_LADDER_TF_TOP</t>
        </is>
      </c>
      <c r="B149" s="38" t="inlineStr">
        <is>
          <t>1</t>
        </is>
      </c>
      <c r="C149" s="38" t="n"/>
      <c r="D149" s="38" t="inlineStr">
        <is>
          <t>GLOBAL_CHECK, STOCKS_EXIT</t>
        </is>
      </c>
      <c r="E149" s="38">
        <f>IF(G149="",E148,IF(G149&gt;0,E148+G149,E148))</f>
        <v/>
      </c>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9" t="inlineStr">
        <is>
          <t>MANDATORY_REENTRY_WT_FILTER_MIN_TFS</t>
        </is>
      </c>
      <c r="B150" s="40" t="inlineStr">
        <is>
          <t>1</t>
        </is>
      </c>
      <c r="C150" s="38" t="n"/>
      <c r="D150" s="38" t="inlineStr">
        <is>
          <t>GLOBAL_CHECK, STOCKS_EXIT</t>
        </is>
      </c>
      <c r="E150" s="38">
        <f>IF(G150="",E149,IF(G150&gt;0,E149+G150,E149))</f>
        <v/>
      </c>
      <c r="F150" s="30" t="n"/>
      <c r="G150" s="38">
        <f>IFERROR(VLOOKUP($A150&amp;"_"&amp;$B150,Results_Deltas!$A$2:$P$15000,5,FALSE),"")</f>
        <v/>
      </c>
      <c r="H150" s="38" t="inlineStr">
        <is>
          <t>Blanket (page end)</t>
        </is>
      </c>
      <c r="I150" s="30" t="n"/>
      <c r="J150" s="30" t="n"/>
      <c r="K150" s="30" t="n"/>
      <c r="L150" s="30" t="inlineStr">
        <is>
          <t>YES</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MANDATORY_REENTRY_WT_FILTER_MIN_TFS</t>
        </is>
      </c>
      <c r="B151" s="38" t="inlineStr">
        <is>
          <t>3</t>
        </is>
      </c>
      <c r="C151" s="38" t="n"/>
      <c r="D151" s="38" t="inlineStr">
        <is>
          <t>GLOBAL_CHECK, STOCKS_EXIT</t>
        </is>
      </c>
      <c r="E151" s="38">
        <f>IF(G151="",E150,IF(G151&gt;0,E150+G151,E150))</f>
        <v/>
      </c>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MANDATORY_REENTRY_WT_FILTER_MIN_TFS</t>
        </is>
      </c>
      <c r="B152" s="38" t="inlineStr">
        <is>
          <t>2</t>
        </is>
      </c>
      <c r="C152" s="38" t="n"/>
      <c r="D152" s="38" t="inlineStr">
        <is>
          <t>GLOBAL_CHECK, STOCKS_EXIT</t>
        </is>
      </c>
      <c r="E152" s="38">
        <f>IF(G152="",E151,IF(G152&gt;0,E151+G152,E151))</f>
        <v/>
      </c>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30" t="n"/>
      <c r="G153" s="38">
        <f>IFERROR(VLOOKUP($A153&amp;"_"&amp;$B153,Results_Deltas!$A$2:$P$15000,5,FALSE),"")</f>
        <v/>
      </c>
      <c r="H153" s="38" t="inlineStr">
        <is>
          <t>Blanket (page end)</t>
        </is>
      </c>
      <c r="I153" s="30" t="n"/>
      <c r="J153" s="30" t="n"/>
      <c r="K153" s="30" t="n"/>
      <c r="L153" s="30" t="inlineStr">
        <is>
          <t>YES</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9" t="inlineStr">
        <is>
          <t>MANDATORY_REENTRY_WT_FILTER_REQUIRE_FLIP</t>
        </is>
      </c>
      <c r="B155" s="40" t="inlineStr">
        <is>
          <t>False</t>
        </is>
      </c>
      <c r="C155" s="38" t="n"/>
      <c r="D155" s="38" t="inlineStr">
        <is>
          <t>GLOBAL_CHECK, STOCKS_EXIT</t>
        </is>
      </c>
      <c r="E155" s="38">
        <f>IF(G155="",E154,IF(G155&gt;0,E154+G155,E154))</f>
        <v/>
      </c>
      <c r="F155" s="30" t="n"/>
      <c r="G155" s="38">
        <f>IFERROR(VLOOKUP($A155&amp;"_"&amp;$B155,Results_Deltas!$A$2:$P$15000,5,FALSE),"")</f>
        <v/>
      </c>
      <c r="H155" s="38" t="inlineStr">
        <is>
          <t>Blanket (page end)</t>
        </is>
      </c>
      <c r="I155" s="30" t="n"/>
      <c r="J155" s="30" t="n"/>
      <c r="K155" s="30" t="n"/>
      <c r="L155" s="30" t="inlineStr">
        <is>
          <t>YES</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9" t="inlineStr">
        <is>
          <t>MANDATORY_REENTRY_WT_FILTER_VELOCITY_RATIO</t>
        </is>
      </c>
      <c r="B157" s="40" t="inlineStr">
        <is>
          <t>0.90</t>
        </is>
      </c>
      <c r="C157" s="38" t="n"/>
      <c r="D157" s="38" t="inlineStr">
        <is>
          <t>GLOBAL_CHECK, STOCKS_EXIT</t>
        </is>
      </c>
      <c r="E157" s="38">
        <f>IF(G157="",E156,IF(G157&gt;0,E156+G157,E156))</f>
        <v/>
      </c>
      <c r="F157" s="30" t="n"/>
      <c r="G157" s="38">
        <f>IFERROR(VLOOKUP($A157&amp;"_"&amp;$B157,Results_Deltas!$A$2:$P$15000,5,FALSE),"")</f>
        <v/>
      </c>
      <c r="H157" s="38" t="inlineStr">
        <is>
          <t>Blanket (page end)</t>
        </is>
      </c>
      <c r="I157" s="30" t="n"/>
      <c r="J157" s="30" t="n"/>
      <c r="K157" s="30" t="n"/>
      <c r="L157" s="30" t="inlineStr">
        <is>
          <t>YES</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MI_TF_AGREE_MIN</t>
        </is>
      </c>
      <c r="B161" s="38" t="inlineStr">
        <is>
          <t>0.0</t>
        </is>
      </c>
      <c r="C161" s="38" t="n"/>
      <c r="D161" s="38" t="inlineStr">
        <is>
          <t>ENTRY, GLOBAL_CHECK, STOCKS_EXIT</t>
        </is>
      </c>
      <c r="E161" s="38">
        <f>IF(G161="",E160,IF(G161&gt;0,E160+G161,E160))</f>
        <v/>
      </c>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MI_TF_AGREE_MIN</t>
        </is>
      </c>
      <c r="B162" s="38" t="inlineStr">
        <is>
          <t>0.0_ALT</t>
        </is>
      </c>
      <c r="C162" s="38" t="n"/>
      <c r="D162" s="38" t="inlineStr">
        <is>
          <t>ENTRY, GLOBAL_CHECK, STOCKS_EXIT</t>
        </is>
      </c>
      <c r="E162" s="38">
        <f>IF(G162="",E161,IF(G162&gt;0,E161+G162,E161))</f>
        <v/>
      </c>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9" t="inlineStr">
        <is>
          <t>MOVER_THRESHOLD</t>
        </is>
      </c>
      <c r="B163" s="40" t="inlineStr">
        <is>
          <t>5</t>
        </is>
      </c>
      <c r="C163" s="38" t="n"/>
      <c r="D163" s="38" t="inlineStr">
        <is>
          <t>ENTRY, GLOBAL_CHECK, STOCKS_EXIT</t>
        </is>
      </c>
      <c r="E163" s="38">
        <f>IF(G163="",E162,IF(G163&gt;0,E162+G163,E162))</f>
        <v/>
      </c>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MOVER_THRESHOLD</t>
        </is>
      </c>
      <c r="B164" s="38" t="inlineStr">
        <is>
          <t>6.25</t>
        </is>
      </c>
      <c r="C164" s="38" t="n"/>
      <c r="D164" s="38" t="inlineStr">
        <is>
          <t>ENTRY, GLOBAL_CHECK, STOCKS_EXIT</t>
        </is>
      </c>
      <c r="E164" s="38">
        <f>IF(G164="",E163,IF(G164&gt;0,E163+G164,E163))</f>
        <v/>
      </c>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7" t="inlineStr">
        <is>
          <t>MOVER_THRESHOLD</t>
        </is>
      </c>
      <c r="B165" s="38" t="inlineStr">
        <is>
          <t>3.75</t>
        </is>
      </c>
      <c r="C165" s="38" t="n"/>
      <c r="D165" s="38" t="inlineStr">
        <is>
          <t>ENTRY, GLOBAL_CHECK, STOCKS_EXIT</t>
        </is>
      </c>
      <c r="E165" s="38">
        <f>IF(G165="",E164,IF(G165&gt;0,E164+G165,E164))</f>
        <v/>
      </c>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MOVER_THRESHOLD</t>
        </is>
      </c>
      <c r="B166" s="38" t="inlineStr">
        <is>
          <t>2.5</t>
        </is>
      </c>
      <c r="C166" s="38" t="n"/>
      <c r="D166" s="38" t="inlineStr">
        <is>
          <t>ENTRY, GLOBAL_CHECK, STOCKS_EXIT</t>
        </is>
      </c>
      <c r="E166" s="38">
        <f>IF(G166="",E165,IF(G166&gt;0,E165+G166,E165))</f>
        <v/>
      </c>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MTF_FILTER_STRONG_BUY_QUICK_BYPASS</t>
        </is>
      </c>
      <c r="B167" s="38" t="inlineStr">
        <is>
          <t>0.0</t>
        </is>
      </c>
      <c r="C167" s="38" t="n"/>
      <c r="D167" s="38" t="inlineStr">
        <is>
          <t>GLOBAL_CHECK, STOCKS_EXIT</t>
        </is>
      </c>
      <c r="E167" s="38">
        <f>IF(G167="",E166,IF(G167&gt;0,E166+G167,E166))</f>
        <v/>
      </c>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MTF_GR_MIN_IND</t>
        </is>
      </c>
      <c r="B169" s="38" t="inlineStr">
        <is>
          <t>5</t>
        </is>
      </c>
      <c r="C169" s="38" t="n"/>
      <c r="D169" s="38" t="inlineStr">
        <is>
          <t>GLOBAL_CHECK, STOCKS_EXIT</t>
        </is>
      </c>
      <c r="E169" s="38">
        <f>IF(G169="",E168,IF(G169&gt;0,E168+G169,E168))</f>
        <v/>
      </c>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7" t="inlineStr">
        <is>
          <t>MTF_GR_MIN_IND</t>
        </is>
      </c>
      <c r="B170" s="38" t="inlineStr">
        <is>
          <t>5_ALT</t>
        </is>
      </c>
      <c r="C170" s="38" t="n"/>
      <c r="D170" s="38" t="inlineStr">
        <is>
          <t>GLOBAL_CHECK, STOCKS_EXIT</t>
        </is>
      </c>
      <c r="E170" s="38">
        <f>IF(G170="",E169,IF(G170&gt;0,E169+G170,E169))</f>
        <v/>
      </c>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9" t="inlineStr">
        <is>
          <t>MTS_BOTTOM_BONUS_THRESHOLD</t>
        </is>
      </c>
      <c r="B171" s="40" t="inlineStr">
        <is>
          <t>25</t>
        </is>
      </c>
      <c r="C171" s="38" t="n"/>
      <c r="D171" s="38" t="inlineStr">
        <is>
          <t>ENTRY, GLOBAL_CHECK, STOCKS_EXIT</t>
        </is>
      </c>
      <c r="E171" s="38">
        <f>IF(G171="",E170,IF(G171&gt;0,E170+G171,E170))</f>
        <v/>
      </c>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7" t="inlineStr">
        <is>
          <t>MTS_BOTTOM_BONUS_THRESHOLD</t>
        </is>
      </c>
      <c r="B172" s="38" t="inlineStr">
        <is>
          <t>31.25</t>
        </is>
      </c>
      <c r="C172" s="38" t="n"/>
      <c r="D172" s="38" t="inlineStr">
        <is>
          <t>ENTRY, GLOBAL_CHECK, STOCKS_EXIT</t>
        </is>
      </c>
      <c r="E172" s="38">
        <f>IF(G172="",E171,IF(G172&gt;0,E171+G172,E171))</f>
        <v/>
      </c>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MTS_BOTTOM_BONUS_THRESHOLD</t>
        </is>
      </c>
      <c r="B173" s="38" t="inlineStr">
        <is>
          <t>18.75</t>
        </is>
      </c>
      <c r="C173" s="38" t="n"/>
      <c r="D173" s="38" t="inlineStr">
        <is>
          <t>ENTRY, GLOBAL_CHECK, STOCKS_EXIT</t>
        </is>
      </c>
      <c r="E173" s="38">
        <f>IF(G173="",E172,IF(G173&gt;0,E172+G173,E172))</f>
        <v/>
      </c>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7" t="inlineStr">
        <is>
          <t>MTS_BOTTOM_BONUS_THRESHOLD</t>
        </is>
      </c>
      <c r="B174" s="38" t="inlineStr">
        <is>
          <t>12.5</t>
        </is>
      </c>
      <c r="C174" s="38" t="n"/>
      <c r="D174" s="38" t="inlineStr">
        <is>
          <t>ENTRY, GLOBAL_CHECK, STOCKS_EXIT</t>
        </is>
      </c>
      <c r="E174" s="38">
        <f>IF(G174="",E173,IF(G174&gt;0,E173+G174,E173))</f>
        <v/>
      </c>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9" t="inlineStr">
        <is>
          <t>MTS_BOTTOM_STRONG_THRESHOLD</t>
        </is>
      </c>
      <c r="B175" s="40" t="inlineStr">
        <is>
          <t>40</t>
        </is>
      </c>
      <c r="C175" s="38" t="n"/>
      <c r="D175" s="38" t="inlineStr">
        <is>
          <t>ENTRY, GLOBAL_CHECK, STOCKS_EXIT</t>
        </is>
      </c>
      <c r="E175" s="38">
        <f>IF(G175="",E174,IF(G175&gt;0,E174+G175,E174))</f>
        <v/>
      </c>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MTS_BOTTOM_STRONG_THRESHOLD</t>
        </is>
      </c>
      <c r="B176" s="38" t="inlineStr">
        <is>
          <t>50</t>
        </is>
      </c>
      <c r="C176" s="38" t="n"/>
      <c r="D176" s="38" t="inlineStr">
        <is>
          <t>ENTRY, GLOBAL_CHECK, STOCKS_EXIT</t>
        </is>
      </c>
      <c r="E176" s="38">
        <f>IF(G176="",E175,IF(G176&gt;0,E175+G176,E175))</f>
        <v/>
      </c>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MTS_BOTTOM_STRONG_THRESHOLD</t>
        </is>
      </c>
      <c r="B177" s="38" t="inlineStr">
        <is>
          <t>30</t>
        </is>
      </c>
      <c r="C177" s="38" t="n"/>
      <c r="D177" s="38" t="inlineStr">
        <is>
          <t>ENTRY, GLOBAL_CHECK, STOCKS_EXIT</t>
        </is>
      </c>
      <c r="E177" s="38">
        <f>IF(G177="",E176,IF(G177&gt;0,E176+G177,E176))</f>
        <v/>
      </c>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7" t="inlineStr">
        <is>
          <t>MTS_BOTTOM_STRONG_THRESHOLD</t>
        </is>
      </c>
      <c r="B178" s="38" t="inlineStr">
        <is>
          <t>20</t>
        </is>
      </c>
      <c r="C178" s="38" t="n"/>
      <c r="D178" s="38" t="inlineStr">
        <is>
          <t>ENTRY, GLOBAL_CHECK, STOCKS_EXIT</t>
        </is>
      </c>
      <c r="E178" s="38">
        <f>IF(G178="",E177,IF(G178&gt;0,E177+G178,E177))</f>
        <v/>
      </c>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MTS_GATE_ENABLED</t>
        </is>
      </c>
      <c r="B179" s="38" t="inlineStr">
        <is>
          <t>False</t>
        </is>
      </c>
      <c r="C179" s="38" t="n"/>
      <c r="D179" s="38" t="inlineStr">
        <is>
          <t>ENTRY, GLOBAL_CHECK, STOCKS_EXIT</t>
        </is>
      </c>
      <c r="E179" s="38">
        <f>IF(G179="",E178,IF(G179&gt;0,E178+G179,E178))</f>
        <v/>
      </c>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9" t="inlineStr">
        <is>
          <t>MTS_GATE_ENABLED</t>
        </is>
      </c>
      <c r="B180" s="40" t="inlineStr">
        <is>
          <t>True</t>
        </is>
      </c>
      <c r="C180" s="38" t="n"/>
      <c r="D180" s="38" t="inlineStr">
        <is>
          <t>ENTRY, GLOBAL_CHECK, STOCKS_EXIT</t>
        </is>
      </c>
      <c r="E180" s="38">
        <f>IF(G180="",E179,IF(G180&gt;0,E179+G180,E179))</f>
        <v/>
      </c>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7" t="inlineStr">
        <is>
          <t>OI_CONFIRM_ENABLED</t>
        </is>
      </c>
      <c r="B191" s="38" t="inlineStr">
        <is>
          <t>False</t>
        </is>
      </c>
      <c r="C191" s="38" t="n"/>
      <c r="D191" s="38" t="inlineStr">
        <is>
          <t>ENTRY, GLOBAL_CHECK, STOCKS_EXIT</t>
        </is>
      </c>
      <c r="E191" s="38">
        <f>IF(G191="",E190,IF(G191&gt;0,E190+G191,E190))</f>
        <v/>
      </c>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9" t="inlineStr">
        <is>
          <t>OI_CONFIRM_ENABLED</t>
        </is>
      </c>
      <c r="B192" s="40" t="inlineStr">
        <is>
          <t>True</t>
        </is>
      </c>
      <c r="C192" s="38" t="n"/>
      <c r="D192" s="38" t="inlineStr">
        <is>
          <t>ENTRY, GLOBAL_CHECK, STOCKS_EXIT</t>
        </is>
      </c>
      <c r="E192" s="38">
        <f>IF(G192="",E191,IF(G192&gt;0,E191+G192,E191))</f>
        <v/>
      </c>
      <c r="F192" s="30" t="n"/>
      <c r="G192" s="38">
        <f>IFERROR(VLOOKUP($A192&amp;"_"&amp;$B192,Results_Deltas!$A$2:$P$15000,5,FALSE),"")</f>
        <v/>
      </c>
      <c r="H192" s="38" t="inlineStr">
        <is>
          <t>Blanket (page end)</t>
        </is>
      </c>
      <c r="I192" s="30" t="n"/>
      <c r="J192" s="30" t="n"/>
      <c r="K192" s="30" t="n"/>
      <c r="L192" s="30" t="inlineStr">
        <is>
          <t>YES</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OI_CONFIRM_MIN_CHANGE_PCT</t>
        </is>
      </c>
      <c r="B193" s="38" t="inlineStr">
        <is>
          <t>0</t>
        </is>
      </c>
      <c r="C193" s="38" t="n"/>
      <c r="D193" s="38" t="inlineStr">
        <is>
          <t>ENTRY, GLOBAL_CHECK, STOCKS_EXIT</t>
        </is>
      </c>
      <c r="E193" s="38">
        <f>IF(G193="",E192,IF(G193&gt;0,E192+G193,E192))</f>
        <v/>
      </c>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OI_CONFIRM_MIN_CHANGE_PCT</t>
        </is>
      </c>
      <c r="B194" s="38" t="inlineStr">
        <is>
          <t>2.0</t>
        </is>
      </c>
      <c r="C194" s="38" t="n"/>
      <c r="D194" s="38" t="inlineStr">
        <is>
          <t>ENTRY, GLOBAL_CHECK, STOCKS_EXIT</t>
        </is>
      </c>
      <c r="E194" s="38">
        <f>IF(G194="",E193,IF(G194&gt;0,E193+G194,E193))</f>
        <v/>
      </c>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7" t="inlineStr">
        <is>
          <t>OI_CONFIRM_MIN_CHANGE_PCT</t>
        </is>
      </c>
      <c r="B195" s="38" t="inlineStr">
        <is>
          <t>1.0</t>
        </is>
      </c>
      <c r="C195" s="38" t="n"/>
      <c r="D195" s="38" t="inlineStr">
        <is>
          <t>ENTRY, GLOBAL_CHECK, STOCKS_EXIT</t>
        </is>
      </c>
      <c r="E195" s="38">
        <f>IF(G195="",E194,IF(G195&gt;0,E194+G195,E194))</f>
        <v/>
      </c>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OI_CONFIRM_MIN_CHANGE_PCT</t>
        </is>
      </c>
      <c r="B196" s="40" t="inlineStr">
        <is>
          <t>0.5</t>
        </is>
      </c>
      <c r="C196" s="38" t="n"/>
      <c r="D196" s="38" t="inlineStr">
        <is>
          <t>ENTRY, GLOBAL_CHECK, STOCKS_EXIT</t>
        </is>
      </c>
      <c r="E196" s="38">
        <f>IF(G196="",E195,IF(G196&gt;0,E195+G196,E195))</f>
        <v/>
      </c>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7" t="inlineStr">
        <is>
          <t>OI_CONFIRM_MIN_PRICE_PCT</t>
        </is>
      </c>
      <c r="B197" s="38" t="inlineStr">
        <is>
          <t>0</t>
        </is>
      </c>
      <c r="C197" s="38" t="n"/>
      <c r="D197" s="38" t="inlineStr">
        <is>
          <t>ENTRY, GLOBAL_CHECK, STOCKS_EXIT</t>
        </is>
      </c>
      <c r="E197" s="38">
        <f>IF(G197="",E196,IF(G197&gt;0,E196+G197,E196))</f>
        <v/>
      </c>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OI_CONFIRM_MIN_PRICE_PCT</t>
        </is>
      </c>
      <c r="B198" s="38" t="inlineStr">
        <is>
          <t>2.0</t>
        </is>
      </c>
      <c r="C198" s="38" t="n"/>
      <c r="D198" s="38" t="inlineStr">
        <is>
          <t>ENTRY, GLOBAL_CHECK, STOCKS_EXIT</t>
        </is>
      </c>
      <c r="E198" s="38">
        <f>IF(G198="",E197,IF(G198&gt;0,E197+G198,E197))</f>
        <v/>
      </c>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c r="A199" s="37" t="inlineStr">
        <is>
          <t>OI_CONFIRM_MIN_PRICE_PCT</t>
        </is>
      </c>
      <c r="B199" s="38" t="inlineStr">
        <is>
          <t>1.0</t>
        </is>
      </c>
      <c r="C199" s="38" t="n"/>
      <c r="D199" s="38" t="inlineStr">
        <is>
          <t>ENTRY, GLOBAL_CHECK, STOCKS_EXIT</t>
        </is>
      </c>
      <c r="E199" s="38">
        <f>IF(G199="",E198,IF(G199&gt;0,E198+G199,E198))</f>
        <v/>
      </c>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row>
    <row r="200" ht="15.75" customHeight="1" s="67">
      <c r="A200" s="37" t="inlineStr">
        <is>
          <t>OI_CONFIRM_MIN_PRICE_PCT</t>
        </is>
      </c>
      <c r="B200" s="38" t="inlineStr">
        <is>
          <t>0.5</t>
        </is>
      </c>
      <c r="C200" s="38" t="n"/>
      <c r="D200" s="38" t="inlineStr">
        <is>
          <t>ENTRY, GLOBAL_CHECK, STOCKS_EXIT</t>
        </is>
      </c>
      <c r="E200" s="38">
        <f>IF(G200="",E199,IF(G200&gt;0,E199+G200,E199))</f>
        <v/>
      </c>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row>
    <row r="201">
      <c r="L201" s="36" t="inlineStr">
        <is>
          <t>NO</t>
        </is>
      </c>
    </row>
    <row r="202">
      <c r="A202" s="0" t="inlineStr">
        <is>
          <t>HTF_BULL_ENTRY_FILTER_ENABLED</t>
        </is>
      </c>
      <c r="B202" s="0" t="inlineStr">
        <is>
          <t>False</t>
        </is>
      </c>
      <c r="C202" s="0" t="inlineStr">
        <is>
          <t>False</t>
        </is>
      </c>
    </row>
    <row r="203">
      <c r="A203" s="0" t="inlineStr">
        <is>
          <t>HTF_BULL_ENTRY_FILTER_ENABLED</t>
        </is>
      </c>
      <c r="B203" s="0" t="inlineStr">
        <is>
          <t>False</t>
        </is>
      </c>
      <c r="C203" s="0" t="inlineStr">
        <is>
          <t>True</t>
        </is>
      </c>
    </row>
    <row r="204">
      <c r="A204" s="0" t="inlineStr">
        <is>
          <t>HTF_BULL_ENTRY_FILTER_TF</t>
        </is>
      </c>
      <c r="B204" s="0" t="inlineStr">
        <is>
          <t>OFF</t>
        </is>
      </c>
      <c r="C204" s="0" t="inlineStr">
        <is>
          <t>OFF</t>
        </is>
      </c>
    </row>
    <row r="205">
      <c r="A205" s="0" t="inlineStr">
        <is>
          <t>HTF_BULL_ENTRY_FILTER_TF</t>
        </is>
      </c>
      <c r="B205" s="0" t="inlineStr">
        <is>
          <t>OFF</t>
        </is>
      </c>
      <c r="C205" s="0" t="inlineStr">
        <is>
          <t>D</t>
        </is>
      </c>
    </row>
    <row r="206">
      <c r="A206" s="0" t="inlineStr">
        <is>
          <t>HTF_BULL_ENTRY_FILTER_TF</t>
        </is>
      </c>
      <c r="B206" s="0" t="inlineStr">
        <is>
          <t>OFF</t>
        </is>
      </c>
      <c r="C206" s="0" t="inlineStr">
        <is>
          <t>4h</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ColWidth="14.43" defaultRowHeight="15" customHeight="1"/>
  <cols>
    <col width="8.710000000000001" customWidth="1" style="67" min="1" max="26"/>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row>
    <row r="3">
      <c r="A3" s="30" t="inlineStr">
        <is>
          <t>STDEV_SLOPE_SIZING_ENABLED</t>
        </is>
      </c>
      <c r="B3" s="30" t="b">
        <v>1</v>
      </c>
      <c r="C3" s="30" t="n"/>
      <c r="D3" s="30" t="inlineStr">
        <is>
          <t>STDEV_LADDER</t>
        </is>
      </c>
      <c r="E3" s="30">
        <f>MAX(ENTRY_REVERSAL_BOUNCE!E:E)</f>
        <v/>
      </c>
      <c r="F3" s="30" t="n"/>
      <c r="G3" s="30">
        <f>IFERROR(VLOOKUP($A3&amp;"="&amp;$B3,Results_Deltas!$A$2:$P$15000,5,FALSE),"")</f>
        <v/>
      </c>
      <c r="H3" s="30">
        <f>IFERROR(VLOOKUP($A3,Results_30d_Deltas!$A$2:$H$5000,7,FALSE)-E3,"")</f>
        <v/>
      </c>
      <c r="I3" s="30">
        <f>IFERROR(VLOOKUP($A3,Results_30d_Deltas!$A$2:$H$5000,6,FALSE),"")</f>
        <v/>
      </c>
      <c r="J3" s="30" t="n"/>
      <c r="K3" s="30" t="n"/>
      <c r="L3" s="30" t="inlineStr">
        <is>
          <t>NO</t>
        </is>
      </c>
    </row>
    <row r="4">
      <c r="A4" s="31" t="inlineStr">
        <is>
          <t>STDEV_BAND_MULTIPLIER</t>
        </is>
      </c>
      <c r="B4" s="31" t="n">
        <v>2.5</v>
      </c>
      <c r="C4" s="30" t="n"/>
      <c r="D4" s="30" t="inlineStr">
        <is>
          <t>STDEV_LADDER</t>
        </is>
      </c>
      <c r="E4" s="30">
        <f>IF(G4="",E3,IF(G4&gt;0,E3+G4,E3))</f>
        <v/>
      </c>
      <c r="F4" s="30" t="n"/>
      <c r="G4" s="30">
        <f>IFERROR(VLOOKUP($A4&amp;"_"&amp;$B4,Results_Deltas!$A$2:$P$15000,5,FALSE),"")</f>
        <v/>
      </c>
      <c r="H4" s="30">
        <f>IFERROR(VLOOKUP($A3,Results_30d_Deltas!$A$2:$H$5000,7,FALSE)-E3,"")</f>
        <v/>
      </c>
      <c r="I4" s="30">
        <f>IFERROR(VLOOKUP($A3,Results_30d_Deltas!$A$2:$H$5000,6,FALSE),"")</f>
        <v/>
      </c>
      <c r="J4" s="30" t="n"/>
      <c r="K4" s="30" t="n"/>
      <c r="L4" s="30" t="inlineStr">
        <is>
          <t>YES</t>
        </is>
      </c>
    </row>
    <row r="5">
      <c r="A5" s="31" t="inlineStr">
        <is>
          <t>STDEV_SLOPE_SIZING_D_MAX</t>
        </is>
      </c>
      <c r="B5" s="31" t="n">
        <v>10</v>
      </c>
      <c r="C5" s="30" t="n"/>
      <c r="D5" s="30" t="inlineStr">
        <is>
          <t>STDEV_LADDER</t>
        </is>
      </c>
      <c r="E5" s="30">
        <f>IF(G5="",E4,IF(G5&gt;0,E4+G5,E4))</f>
        <v/>
      </c>
      <c r="F5" s="30" t="n"/>
      <c r="G5" s="30">
        <f>IFERROR(VLOOKUP($A5&amp;"_"&amp;$B5,Results_Deltas!$A$2:$P$15000,5,FALSE),"")</f>
        <v/>
      </c>
      <c r="H5" s="30">
        <f>IFERROR(VLOOKUP($A3,Results_30d_Deltas!$A$2:$H$5000,7,FALSE)-E3,"")</f>
        <v/>
      </c>
      <c r="I5" s="30">
        <f>IFERROR(VLOOKUP($A3,Results_30d_Deltas!$A$2:$H$5000,6,FALSE),"")</f>
        <v/>
      </c>
      <c r="J5" s="30" t="n"/>
      <c r="K5" s="30" t="n"/>
      <c r="L5" s="30" t="inlineStr">
        <is>
          <t>YES</t>
        </is>
      </c>
    </row>
    <row r="6">
      <c r="A6" s="31" t="inlineStr">
        <is>
          <t>STDEV_SLOPE_SIZING_4H_MAX</t>
        </is>
      </c>
      <c r="B6" s="31" t="n">
        <v>4</v>
      </c>
      <c r="C6" s="30" t="n"/>
      <c r="D6" s="30" t="inlineStr">
        <is>
          <t>STDEV_LADDER</t>
        </is>
      </c>
      <c r="E6" s="30">
        <f>IF(G6="",E5,IF(G6&gt;0,E5+G6,E5))</f>
        <v/>
      </c>
      <c r="F6" s="30" t="n"/>
      <c r="G6" s="30">
        <f>IFERROR(VLOOKUP($A6&amp;"_"&amp;$B6,Results_Deltas!$A$2:$P$15000,5,FALSE),"")</f>
        <v/>
      </c>
      <c r="H6" s="30">
        <f>IFERROR(VLOOKUP($A3,Results_30d_Deltas!$A$2:$H$5000,7,FALSE)-E3,"")</f>
        <v/>
      </c>
      <c r="I6" s="30">
        <f>IFERROR(VLOOKUP($A3,Results_30d_Deltas!$A$2:$H$5000,6,FALSE),"")</f>
        <v/>
      </c>
      <c r="J6" s="30" t="n"/>
      <c r="K6" s="30" t="n"/>
      <c r="L6" s="30" t="inlineStr">
        <is>
          <t>YES</t>
        </is>
      </c>
    </row>
    <row r="7">
      <c r="A7" s="31" t="inlineStr">
        <is>
          <t>STDEV_SLOPE_SIZING_1H_MAX</t>
        </is>
      </c>
      <c r="B7" s="31" t="n">
        <v>2</v>
      </c>
      <c r="C7" s="30" t="n"/>
      <c r="D7" s="30" t="inlineStr">
        <is>
          <t>STDEV_LADDER</t>
        </is>
      </c>
      <c r="E7" s="30">
        <f>IF(G7="",E6,IF(G7&gt;0,E6+G7,E6))</f>
        <v/>
      </c>
      <c r="F7" s="30" t="n"/>
      <c r="G7" s="30">
        <f>IFERROR(VLOOKUP($A7&amp;"_"&amp;$B7,Results_Deltas!$A$2:$P$15000,5,FALSE),"")</f>
        <v/>
      </c>
      <c r="H7" s="30">
        <f>IFERROR(VLOOKUP($A3,Results_30d_Deltas!$A$2:$H$5000,7,FALSE)-E3,"")</f>
        <v/>
      </c>
      <c r="I7" s="30">
        <f>IFERROR(VLOOKUP($A3,Results_30d_Deltas!$A$2:$H$5000,6,FALSE),"")</f>
        <v/>
      </c>
      <c r="J7" s="30" t="n"/>
      <c r="K7" s="30" t="n"/>
      <c r="L7" s="30" t="inlineStr">
        <is>
          <t>YES</t>
        </is>
      </c>
    </row>
    <row r="8">
      <c r="A8" s="31" t="inlineStr">
        <is>
          <t>STDEV_SLOPE_SIZING_15M_MAX</t>
        </is>
      </c>
      <c r="B8" s="31" t="n">
        <v>1.5</v>
      </c>
      <c r="C8" s="30" t="n"/>
      <c r="D8" s="30" t="inlineStr">
        <is>
          <t>STDEV_LADDER</t>
        </is>
      </c>
      <c r="E8" s="30">
        <f>IF(G8="",E7,IF(G8&gt;0,E7+G8,E7))</f>
        <v/>
      </c>
      <c r="F8" s="30" t="n"/>
      <c r="G8" s="30">
        <f>IFERROR(VLOOKUP($A8&amp;"_"&amp;$B8,Results_Deltas!$A$2:$P$15000,5,FALSE),"")</f>
        <v/>
      </c>
      <c r="H8" s="30">
        <f>IFERROR(VLOOKUP($A3,Results_30d_Deltas!$A$2:$H$5000,7,FALSE)-E3,"")</f>
        <v/>
      </c>
      <c r="I8" s="30">
        <f>IFERROR(VLOOKUP($A3,Results_30d_Deltas!$A$2:$H$5000,6,FALSE),"")</f>
        <v/>
      </c>
      <c r="J8" s="30" t="n"/>
      <c r="K8" s="30" t="n"/>
      <c r="L8" s="30" t="inlineStr">
        <is>
          <t>YES</t>
        </is>
      </c>
    </row>
    <row r="9">
      <c r="A9" s="31" t="inlineStr">
        <is>
          <t>STDEV_SLOPE_LOOKBACK_D</t>
        </is>
      </c>
      <c r="B9" s="31" t="n">
        <v>180</v>
      </c>
      <c r="C9" s="30" t="n"/>
      <c r="D9" s="30" t="inlineStr">
        <is>
          <t>STDEV_LADDER</t>
        </is>
      </c>
      <c r="E9" s="30">
        <f>IF(G9="",E8,IF(G9&gt;0,E8+G9,E8))</f>
        <v/>
      </c>
      <c r="F9" s="30" t="n"/>
      <c r="G9" s="30">
        <f>IFERROR(VLOOKUP($A9&amp;"_"&amp;$B9,Results_Deltas!$A$2:$P$15000,5,FALSE),"")</f>
        <v/>
      </c>
      <c r="H9" s="30">
        <f>IFERROR(VLOOKUP($A3,Results_30d_Deltas!$A$2:$H$5000,7,FALSE)-E3,"")</f>
        <v/>
      </c>
      <c r="I9" s="30">
        <f>IFERROR(VLOOKUP($A3,Results_30d_Deltas!$A$2:$H$5000,6,FALSE),"")</f>
        <v/>
      </c>
      <c r="J9" s="30" t="n"/>
      <c r="K9" s="30" t="n"/>
      <c r="L9" s="30" t="inlineStr">
        <is>
          <t>YES</t>
        </is>
      </c>
    </row>
    <row r="10">
      <c r="A10" s="31" t="inlineStr">
        <is>
          <t>STDEV_SLOPE_LOOKBACK_4H</t>
        </is>
      </c>
      <c r="B10" s="31" t="n">
        <v>180</v>
      </c>
      <c r="C10" s="30" t="n"/>
      <c r="D10" s="30" t="inlineStr">
        <is>
          <t>STDEV_LADDER</t>
        </is>
      </c>
      <c r="E10" s="30">
        <f>IF(G10="",E9,IF(G10&gt;0,E9+G10,E9))</f>
        <v/>
      </c>
      <c r="F10" s="30" t="n"/>
      <c r="G10" s="30">
        <f>IFERROR(VLOOKUP($A10&amp;"_"&amp;$B10,Results_Deltas!$A$2:$P$15000,5,FALSE),"")</f>
        <v/>
      </c>
      <c r="H10" s="30">
        <f>IFERROR(VLOOKUP($A3,Results_30d_Deltas!$A$2:$H$5000,7,FALSE)-E3,"")</f>
        <v/>
      </c>
      <c r="I10" s="30">
        <f>IFERROR(VLOOKUP($A3,Results_30d_Deltas!$A$2:$H$5000,6,FALSE),"")</f>
        <v/>
      </c>
      <c r="J10" s="30" t="n"/>
      <c r="K10" s="30" t="n"/>
      <c r="L10" s="30" t="inlineStr">
        <is>
          <t>YES</t>
        </is>
      </c>
    </row>
    <row r="11">
      <c r="A11" s="31" t="inlineStr">
        <is>
          <t>STDEV_SLOPE_LOOKBACK_1H</t>
        </is>
      </c>
      <c r="B11" s="31" t="n">
        <v>168</v>
      </c>
      <c r="C11" s="30" t="n"/>
      <c r="D11" s="30" t="inlineStr">
        <is>
          <t>STDEV_LADDER</t>
        </is>
      </c>
      <c r="E11" s="30">
        <f>IF(G11="",E10,IF(G11&gt;0,E10+G11,E10))</f>
        <v/>
      </c>
      <c r="F11" s="30" t="n"/>
      <c r="G11" s="30">
        <f>IFERROR(VLOOKUP($A11&amp;"_"&amp;$B11,Results_Deltas!$A$2:$P$15000,5,FALSE),"")</f>
        <v/>
      </c>
      <c r="H11" s="30">
        <f>IFERROR(VLOOKUP($A3,Results_30d_Deltas!$A$2:$H$5000,7,FALSE)-E3,"")</f>
        <v/>
      </c>
      <c r="I11" s="30">
        <f>IFERROR(VLOOKUP($A3,Results_30d_Deltas!$A$2:$H$5000,6,FALSE),"")</f>
        <v/>
      </c>
      <c r="J11" s="30" t="n"/>
      <c r="K11" s="30" t="n"/>
      <c r="L11" s="30" t="inlineStr">
        <is>
          <t>YES</t>
        </is>
      </c>
    </row>
    <row r="12">
      <c r="A12" s="31" t="inlineStr">
        <is>
          <t>STDEV_SLOPE_LOOKBACK_15M</t>
        </is>
      </c>
      <c r="B12" s="31" t="n">
        <v>96</v>
      </c>
      <c r="C12" s="30" t="n"/>
      <c r="D12" s="30" t="inlineStr">
        <is>
          <t>STDEV_LADDER</t>
        </is>
      </c>
      <c r="E12" s="30">
        <f>IF(G12="",E11,IF(G12&gt;0,E11+G12,E11))</f>
        <v/>
      </c>
      <c r="F12" s="30" t="n"/>
      <c r="G12" s="30">
        <f>IFERROR(VLOOKUP($A12&amp;"_"&amp;$B12,Results_Deltas!$A$2:$P$15000,5,FALSE),"")</f>
        <v/>
      </c>
      <c r="H12" s="30">
        <f>IFERROR(VLOOKUP($A3,Results_30d_Deltas!$A$2:$H$5000,7,FALSE)-E3,"")</f>
        <v/>
      </c>
      <c r="I12" s="30">
        <f>IFERROR(VLOOKUP($A3,Results_30d_Deltas!$A$2:$H$5000,6,FALSE),"")</f>
        <v/>
      </c>
      <c r="J12" s="30" t="n"/>
      <c r="K12" s="30" t="n"/>
      <c r="L12" s="30" t="inlineStr">
        <is>
          <t>YES</t>
        </is>
      </c>
    </row>
    <row r="13">
      <c r="A13" s="31" t="inlineStr">
        <is>
          <t>BAND_SLOPE_SIZING_V2_ENABLED</t>
        </is>
      </c>
      <c r="B13" s="31" t="b">
        <v>1</v>
      </c>
      <c r="C13" s="30" t="n"/>
      <c r="D13" s="30" t="inlineStr">
        <is>
          <t>STDEV_LADDER</t>
        </is>
      </c>
      <c r="E13" s="30">
        <f>IF(G13="",E12,IF(G13&gt;0,E12+G13,E12))</f>
        <v/>
      </c>
      <c r="F13" s="30" t="n"/>
      <c r="G13" s="30">
        <f>IFERROR(VLOOKUP($A13&amp;"_"&amp;$B13,Results_Deltas!$A$2:$P$15000,5,FALSE),"")</f>
        <v/>
      </c>
      <c r="H13" s="30">
        <f>IFERROR(VLOOKUP($A3,Results_30d_Deltas!$A$2:$H$5000,7,FALSE)-E3,"")</f>
        <v/>
      </c>
      <c r="I13" s="30">
        <f>IFERROR(VLOOKUP($A3,Results_30d_Deltas!$A$2:$H$5000,6,FALSE),"")</f>
        <v/>
      </c>
      <c r="J13" s="30" t="n"/>
      <c r="K13" s="30" t="n"/>
      <c r="L13" s="30" t="inlineStr">
        <is>
          <t>YES</t>
        </is>
      </c>
    </row>
    <row r="14">
      <c r="A14" s="30" t="inlineStr">
        <is>
          <t>BAND_SLOPE_SIZING_V2_TF</t>
        </is>
      </c>
      <c r="B14" s="30" t="inlineStr">
        <is>
          <t>D</t>
        </is>
      </c>
      <c r="C14" s="30" t="n"/>
      <c r="D14" s="30" t="inlineStr">
        <is>
          <t>STDEV_LADDER</t>
        </is>
      </c>
      <c r="E14" s="30">
        <f>IF(G14="",E13,IF(G14&gt;0,E13+G14,E13))</f>
        <v/>
      </c>
      <c r="F14" s="30" t="n"/>
      <c r="G14" s="30">
        <f>IFERROR(VLOOKUP($A14&amp;"_"&amp;$B14,Results_Deltas!$A$2:$P$15000,5,FALSE),"")</f>
        <v/>
      </c>
      <c r="H14" s="30">
        <f>IFERROR(VLOOKUP($A3,Results_30d_Deltas!$A$2:$H$5000,7,FALSE)-E3,"")</f>
        <v/>
      </c>
      <c r="I14" s="30">
        <f>IFERROR(VLOOKUP($A3,Results_30d_Deltas!$A$2:$H$5000,6,FALSE),"")</f>
        <v/>
      </c>
      <c r="J14" s="30" t="n"/>
      <c r="K14" s="30" t="n"/>
      <c r="L14" s="30" t="inlineStr">
        <is>
          <t>NO</t>
        </is>
      </c>
    </row>
    <row r="15">
      <c r="A15" s="31" t="inlineStr">
        <is>
          <t>BAND_SLOPE_SIZING_V2_DEPTH_GAIN</t>
        </is>
      </c>
      <c r="B15" s="31" t="n">
        <v>1</v>
      </c>
      <c r="C15" s="30" t="n"/>
      <c r="D15" s="30" t="inlineStr">
        <is>
          <t>STDEV_LADDER</t>
        </is>
      </c>
      <c r="E15" s="30">
        <f>IF(G15="",E14,IF(G15&gt;0,E14+G15,E14))</f>
        <v/>
      </c>
      <c r="F15" s="30" t="n"/>
      <c r="G15" s="30">
        <f>IFERROR(VLOOKUP($A15&amp;"_"&amp;$B15,Results_Deltas!$A$2:$P$15000,5,FALSE),"")</f>
        <v/>
      </c>
      <c r="H15" s="30">
        <f>IFERROR(VLOOKUP($A3,Results_30d_Deltas!$A$2:$H$5000,7,FALSE)-E3,"")</f>
        <v/>
      </c>
      <c r="I15" s="30">
        <f>IFERROR(VLOOKUP($A3,Results_30d_Deltas!$A$2:$H$5000,6,FALSE),"")</f>
        <v/>
      </c>
      <c r="J15" s="30" t="n"/>
      <c r="K15" s="30" t="n"/>
      <c r="L15" s="30" t="inlineStr">
        <is>
          <t>YES</t>
        </is>
      </c>
    </row>
    <row r="16">
      <c r="A16" s="30" t="inlineStr">
        <is>
          <t>BAND_SLOPE_SIZING_V2_MIN</t>
        </is>
      </c>
      <c r="B16" s="30" t="n">
        <v>0.5</v>
      </c>
      <c r="C16" s="30" t="n"/>
      <c r="D16" s="30" t="inlineStr">
        <is>
          <t>STDEV_LADDER</t>
        </is>
      </c>
      <c r="E16" s="30">
        <f>IF(G16="",E15,IF(G16&gt;0,E15+G16,E15))</f>
        <v/>
      </c>
      <c r="F16" s="30" t="n"/>
      <c r="G16" s="30">
        <f>IFERROR(VLOOKUP($A16&amp;"_"&amp;$B16,Results_Deltas!$A$2:$P$15000,5,FALSE),"")</f>
        <v/>
      </c>
      <c r="H16" s="30">
        <f>IFERROR(VLOOKUP($A3,Results_30d_Deltas!$A$2:$H$5000,7,FALSE)-E3,"")</f>
        <v/>
      </c>
      <c r="I16" s="30">
        <f>IFERROR(VLOOKUP($A3,Results_30d_Deltas!$A$2:$H$5000,6,FALSE),"")</f>
        <v/>
      </c>
      <c r="J16" s="30" t="n"/>
      <c r="K16" s="30" t="n"/>
      <c r="L16" s="30" t="inlineStr">
        <is>
          <t>NO</t>
        </is>
      </c>
    </row>
    <row r="17">
      <c r="A17" s="30" t="inlineStr">
        <is>
          <t>BAND_SLOPE_SIZING_V2_MAX</t>
        </is>
      </c>
      <c r="B17" s="30" t="n">
        <v>2.5</v>
      </c>
      <c r="C17" s="30" t="n"/>
      <c r="D17" s="30" t="inlineStr">
        <is>
          <t>STDEV_LADDER</t>
        </is>
      </c>
      <c r="E17" s="30">
        <f>IF(G17="",E16,IF(G17&gt;0,E16+G17,E16))</f>
        <v/>
      </c>
      <c r="F17" s="30" t="n"/>
      <c r="G17" s="30">
        <f>IFERROR(VLOOKUP($A17&amp;"_"&amp;$B17,Results_Deltas!$A$2:$P$15000,5,FALSE),"")</f>
        <v/>
      </c>
      <c r="H17" s="30">
        <f>IFERROR(VLOOKUP($A3,Results_30d_Deltas!$A$2:$H$5000,7,FALSE)-E3,"")</f>
        <v/>
      </c>
      <c r="I17" s="30">
        <f>IFERROR(VLOOKUP($A3,Results_30d_Deltas!$A$2:$H$5000,6,FALSE),"")</f>
        <v/>
      </c>
      <c r="J17" s="30" t="n"/>
      <c r="K17" s="30" t="n"/>
      <c r="L17" s="30" t="inlineStr">
        <is>
          <t>NO</t>
        </is>
      </c>
    </row>
    <row r="18">
      <c r="A18" s="31" t="inlineStr">
        <is>
          <t>STDEV_SLOPE_SIZING_MODE</t>
        </is>
      </c>
      <c r="B18" s="31" t="inlineStr">
        <is>
          <t>slope_to_top</t>
        </is>
      </c>
      <c r="C18" s="30" t="n"/>
      <c r="D18" s="30" t="inlineStr">
        <is>
          <t>STDEV_LADDER</t>
        </is>
      </c>
      <c r="E18" s="30">
        <f>IF(G18="",E17,IF(G18&gt;0,E17+G18,E17))</f>
        <v/>
      </c>
      <c r="F18" s="30" t="n"/>
      <c r="G18" s="30">
        <f>IFERROR(VLOOKUP($A18&amp;"_"&amp;$B18,Results_Deltas!$A$2:$P$15000,5,FALSE),"")</f>
        <v/>
      </c>
      <c r="H18" s="30">
        <f>IFERROR(VLOOKUP($A3,Results_30d_Deltas!$A$2:$H$5000,7,FALSE)-E3,"")</f>
        <v/>
      </c>
      <c r="I18" s="30" t="n"/>
      <c r="J18" s="30" t="n"/>
      <c r="K18" s="30" t="n"/>
      <c r="L18" s="30" t="inlineStr">
        <is>
          <t>YES</t>
        </is>
      </c>
    </row>
    <row r="19">
      <c r="A19" s="31" t="inlineStr">
        <is>
          <t>BAND_SLOPE_SIZING_V2_SLOPE_NORM_PCT_DAY</t>
        </is>
      </c>
      <c r="B19" s="31" t="n">
        <v>1</v>
      </c>
      <c r="C19" s="30" t="n"/>
      <c r="D19" s="30" t="inlineStr">
        <is>
          <t>STDEV_LADDER</t>
        </is>
      </c>
      <c r="E19" s="30">
        <f>IF(G19="",E18,IF(G19&gt;0,E18+G19,E18))</f>
        <v/>
      </c>
      <c r="F19" s="30" t="n"/>
      <c r="G19" s="30">
        <f>IFERROR(VLOOKUP($A19&amp;"_"&amp;$B19,Results_Deltas!$A$2:$P$15000,5,FALSE),"")</f>
        <v/>
      </c>
      <c r="H19" s="30">
        <f>IFERROR(VLOOKUP($A3,Results_30d_Deltas!$A$2:$H$5000,7,FALSE)-E3,"")</f>
        <v/>
      </c>
      <c r="I19" s="30" t="n"/>
      <c r="J19" s="30" t="n"/>
      <c r="K19" s="30" t="n"/>
      <c r="L19" s="30" t="inlineStr">
        <is>
          <t>YES</t>
        </is>
      </c>
    </row>
    <row r="20">
      <c r="A20" s="36" t="inlineStr">
        <is>
          <t>STDEV_SLOPE_SIZING_ENABLED</t>
        </is>
      </c>
      <c r="B20" s="36" t="b">
        <v>0</v>
      </c>
      <c r="D20" s="36" t="inlineStr">
        <is>
          <t>STDEV_LADDER</t>
        </is>
      </c>
      <c r="E20" s="36">
        <f>IF(G20="",E19,IF(G20&gt;0,E19+G20,E19))</f>
        <v/>
      </c>
      <c r="F20" s="36">
        <f>IFERROR(VLOOKUP($A20&amp;"="&amp;$B20,Results_Deltas!$A$2:$P$15000,5,FALSE),"")</f>
        <v/>
      </c>
      <c r="G20" s="36">
        <f>IFERROR(VLOOKUP($A20,Results_30d_Deltas!$A$2:$H$5000,7,FALSE)-E20,"")</f>
        <v/>
      </c>
      <c r="H20" s="36">
        <f>IFERROR(VLOOKUP($A20,Results_30d_Deltas!$A$2:$H$5000,6,FALSE),"")</f>
        <v/>
      </c>
      <c r="L20" s="36" t="inlineStr">
        <is>
          <t>NO</t>
        </is>
      </c>
    </row>
    <row r="21" ht="15.75" customHeight="1" s="67">
      <c r="A21" s="36" t="inlineStr">
        <is>
          <t>STDEV_SLOPE_SIZING_D_MAX</t>
        </is>
      </c>
      <c r="B21" s="36" t="n">
        <v>1</v>
      </c>
      <c r="D21" s="36" t="inlineStr">
        <is>
          <t>STDEV_LADDER</t>
        </is>
      </c>
      <c r="E21" s="36">
        <f>IF(G21="",E20,IF(G21&gt;0,E20+G21,E20))</f>
        <v/>
      </c>
      <c r="F21" s="36">
        <f>IFERROR(VLOOKUP($A21&amp;"="&amp;$B21,Results_Deltas!$A$2:$P$15000,5,FALSE),"")</f>
        <v/>
      </c>
      <c r="G21" s="36">
        <f>IFERROR(VLOOKUP($A21,Results_30d_Deltas!$A$2:$H$5000,7,FALSE)-E21,"")</f>
        <v/>
      </c>
      <c r="H21" s="36">
        <f>IFERROR(VLOOKUP($A21,Results_30d_Deltas!$A$2:$H$5000,6,FALSE),"")</f>
        <v/>
      </c>
      <c r="L21" s="36" t="inlineStr">
        <is>
          <t>NO</t>
        </is>
      </c>
    </row>
    <row r="22" ht="15.75" customHeight="1" s="67">
      <c r="A22" s="36" t="inlineStr">
        <is>
          <t>STDEV_SLOPE_SIZING_4H_MAX</t>
        </is>
      </c>
      <c r="B22" s="36" t="n">
        <v>1</v>
      </c>
      <c r="D22" s="36" t="inlineStr">
        <is>
          <t>STDEV_LADDER</t>
        </is>
      </c>
      <c r="E22" s="36">
        <f>IF(G22="",E21,IF(G22&gt;0,E21+G22,E21))</f>
        <v/>
      </c>
      <c r="F22" s="36">
        <f>IFERROR(VLOOKUP($A22&amp;"="&amp;$B22,Results_Deltas!$A$2:$P$15000,5,FALSE),"")</f>
        <v/>
      </c>
      <c r="G22" s="36">
        <f>IFERROR(VLOOKUP($A22,Results_30d_Deltas!$A$2:$H$5000,7,FALSE)-E22,"")</f>
        <v/>
      </c>
      <c r="H22" s="36">
        <f>IFERROR(VLOOKUP($A22,Results_30d_Deltas!$A$2:$H$5000,6,FALSE),"")</f>
        <v/>
      </c>
      <c r="L22" s="36" t="inlineStr">
        <is>
          <t>NO</t>
        </is>
      </c>
    </row>
    <row r="23" ht="15.75" customHeight="1" s="67">
      <c r="A23" s="36" t="inlineStr">
        <is>
          <t>STDEV_SLOPE_SIZING_1H_MAX</t>
        </is>
      </c>
      <c r="B23" s="36" t="n">
        <v>1</v>
      </c>
      <c r="D23" s="36" t="inlineStr">
        <is>
          <t>STDEV_LADDER</t>
        </is>
      </c>
      <c r="E23" s="36">
        <f>IF(G23="",E22,IF(G23&gt;0,E22+G23,E22))</f>
        <v/>
      </c>
      <c r="F23" s="36">
        <f>IFERROR(VLOOKUP($A23&amp;"="&amp;$B23,Results_Deltas!$A$2:$P$15000,5,FALSE),"")</f>
        <v/>
      </c>
      <c r="G23" s="36">
        <f>IFERROR(VLOOKUP($A23,Results_30d_Deltas!$A$2:$H$5000,7,FALSE)-E23,"")</f>
        <v/>
      </c>
      <c r="H23" s="36">
        <f>IFERROR(VLOOKUP($A23,Results_30d_Deltas!$A$2:$H$5000,6,FALSE),"")</f>
        <v/>
      </c>
      <c r="L23" s="36" t="inlineStr">
        <is>
          <t>NO</t>
        </is>
      </c>
    </row>
    <row r="24" ht="15.75" customHeight="1" s="67">
      <c r="A24" s="36" t="inlineStr">
        <is>
          <t>STDEV_SLOPE_SIZING_15M_MAX</t>
        </is>
      </c>
      <c r="B24" s="36" t="n">
        <v>1</v>
      </c>
      <c r="D24" s="36" t="inlineStr">
        <is>
          <t>STDEV_LADDER</t>
        </is>
      </c>
      <c r="E24" s="36">
        <f>IF(G24="",E23,IF(G24&gt;0,E23+G24,E23))</f>
        <v/>
      </c>
      <c r="F24" s="36">
        <f>IFERROR(VLOOKUP($A24&amp;"="&amp;$B24,Results_Deltas!$A$2:$P$15000,5,FALSE),"")</f>
        <v/>
      </c>
      <c r="G24" s="36">
        <f>IFERROR(VLOOKUP($A24,Results_30d_Deltas!$A$2:$H$5000,7,FALSE)-E24,"")</f>
        <v/>
      </c>
      <c r="H24" s="36">
        <f>IFERROR(VLOOKUP($A24,Results_30d_Deltas!$A$2:$H$5000,6,FALSE),"")</f>
        <v/>
      </c>
      <c r="L24" s="36" t="inlineStr">
        <is>
          <t>NO</t>
        </is>
      </c>
    </row>
    <row r="25" ht="15.75" customHeight="1" s="67">
      <c r="A25" s="36" t="inlineStr">
        <is>
          <t>STDEV_SLOPE_SIZING_MODE</t>
        </is>
      </c>
      <c r="B25" s="36" t="inlineStr">
        <is>
          <t>bottom_to_top</t>
        </is>
      </c>
      <c r="D25" s="36" t="inlineStr">
        <is>
          <t>STDEV_LADDER</t>
        </is>
      </c>
      <c r="E25" s="36">
        <f>IF(G25="",E24,IF(G25&gt;0,E24+G25,E24))</f>
        <v/>
      </c>
      <c r="F25" s="36">
        <f>IFERROR(VLOOKUP($A25&amp;"="&amp;$B25,Results_Deltas!$A$2:$P$15000,5,FALSE),"")</f>
        <v/>
      </c>
      <c r="G25" s="36">
        <f>IFERROR(VLOOKUP($A25,Results_30d_Deltas!$A$2:$H$5000,7,FALSE)-E25,"")</f>
        <v/>
      </c>
      <c r="H25" s="36">
        <f>IFERROR(VLOOKUP($A25,Results_30d_Deltas!$A$2:$H$5000,6,FALSE),"")</f>
        <v/>
      </c>
      <c r="L25" s="36" t="inlineStr">
        <is>
          <t>NO</t>
        </is>
      </c>
    </row>
    <row r="26" ht="15.75" customHeight="1" s="67">
      <c r="A26" s="36" t="inlineStr">
        <is>
          <t>BAND_SLOPE_SIZING_V2_ENABLED</t>
        </is>
      </c>
      <c r="B26" s="36" t="b">
        <v>0</v>
      </c>
      <c r="D26" s="36" t="inlineStr">
        <is>
          <t>STDEV_LADDER</t>
        </is>
      </c>
      <c r="E26" s="36">
        <f>IF(G26="",E25,IF(G26&gt;0,E25+G26,E25))</f>
        <v/>
      </c>
      <c r="F26" s="36">
        <f>IFERROR(VLOOKUP($A26&amp;"="&amp;$B26,Results_Deltas!$A$2:$P$15000,5,FALSE),"")</f>
        <v/>
      </c>
      <c r="G26" s="36">
        <f>IFERROR(VLOOKUP($A26,Results_30d_Deltas!$A$2:$H$5000,7,FALSE)-E26,"")</f>
        <v/>
      </c>
      <c r="H26" s="36">
        <f>IFERROR(VLOOKUP($A26,Results_30d_Deltas!$A$2:$H$5000,6,FALSE),"")</f>
        <v/>
      </c>
      <c r="L26" s="36" t="inlineStr">
        <is>
          <t>NO</t>
        </is>
      </c>
    </row>
    <row r="27" ht="15.75" customHeight="1" s="67">
      <c r="A27" s="36" t="inlineStr">
        <is>
          <t>BAND_SLOPE_SIZING_V2_TF</t>
        </is>
      </c>
      <c r="B27" s="36" t="inlineStr">
        <is>
          <t>4h</t>
        </is>
      </c>
      <c r="D27" s="36" t="inlineStr">
        <is>
          <t>STDEV_LADDER</t>
        </is>
      </c>
      <c r="E27" s="36">
        <f>IF(G27="",E26,IF(G27&gt;0,E26+G27,E26))</f>
        <v/>
      </c>
      <c r="F27" s="36">
        <f>IFERROR(VLOOKUP($A27&amp;"="&amp;$B27,Results_Deltas!$A$2:$P$15000,5,FALSE),"")</f>
        <v/>
      </c>
      <c r="G27" s="36">
        <f>IFERROR(VLOOKUP($A27,Results_30d_Deltas!$A$2:$H$5000,7,FALSE)-E27,"")</f>
        <v/>
      </c>
      <c r="H27" s="36">
        <f>IFERROR(VLOOKUP($A27,Results_30d_Deltas!$A$2:$H$5000,6,FALSE),"")</f>
        <v/>
      </c>
      <c r="L27" s="36" t="inlineStr">
        <is>
          <t>NO</t>
        </is>
      </c>
    </row>
    <row r="28" ht="15.75" customHeight="1" s="67">
      <c r="A28" s="36" t="inlineStr">
        <is>
          <t>BAND_SLOPE_SIZING_V2_MAX</t>
        </is>
      </c>
      <c r="B28" s="36" t="n">
        <v>1</v>
      </c>
      <c r="D28" s="36" t="inlineStr">
        <is>
          <t>STDEV_LADDER</t>
        </is>
      </c>
      <c r="E28" s="36">
        <f>IF(G28="",E27,IF(G28&gt;0,E27+G28,E27))</f>
        <v/>
      </c>
      <c r="F28" s="36">
        <f>IFERROR(VLOOKUP($A28&amp;"="&amp;$B28,Results_Deltas!$A$2:$P$15000,5,FALSE),"")</f>
        <v/>
      </c>
      <c r="G28" s="36">
        <f>IFERROR(VLOOKUP($A28,Results_30d_Deltas!$A$2:$H$5000,7,FALSE)-E28,"")</f>
        <v/>
      </c>
      <c r="H28" s="36">
        <f>IFERROR(VLOOKUP($A28,Results_30d_Deltas!$A$2:$H$5000,6,FALSE),"")</f>
        <v/>
      </c>
      <c r="L28" s="36" t="inlineStr">
        <is>
          <t>NO</t>
        </is>
      </c>
    </row>
    <row r="29" ht="15.75" customHeight="1" s="67">
      <c r="A29" s="36" t="inlineStr">
        <is>
          <t>BAND_SLOPE_SIZING_V2_MIN</t>
        </is>
      </c>
      <c r="B29" s="36" t="n">
        <v>0.25</v>
      </c>
      <c r="D29" s="36" t="inlineStr">
        <is>
          <t>STDEV_LADDER</t>
        </is>
      </c>
      <c r="E29" s="36">
        <f>IF(G29="",E28,IF(G29&gt;0,E28+G29,E28))</f>
        <v/>
      </c>
      <c r="F29" s="36">
        <f>IFERROR(VLOOKUP($A29&amp;"="&amp;$B29,Results_Deltas!$A$2:$P$15000,5,FALSE),"")</f>
        <v/>
      </c>
      <c r="G29" s="36">
        <f>IFERROR(VLOOKUP($A29,Results_30d_Deltas!$A$2:$H$5000,7,FALSE)-E29,"")</f>
        <v/>
      </c>
      <c r="H29" s="36">
        <f>IFERROR(VLOOKUP($A29,Results_30d_Deltas!$A$2:$H$5000,6,FALSE),"")</f>
        <v/>
      </c>
      <c r="L29" s="36" t="inlineStr">
        <is>
          <t>NO</t>
        </is>
      </c>
    </row>
    <row r="30" ht="15.75" customHeight="1" s="67">
      <c r="A30" s="36" t="inlineStr">
        <is>
          <t>STDEV_BAND_MULTIPLIER</t>
        </is>
      </c>
      <c r="B30" s="36" t="n">
        <v>1.5</v>
      </c>
      <c r="D30" s="36" t="inlineStr">
        <is>
          <t>STDEV_LADDER</t>
        </is>
      </c>
      <c r="E30" s="36">
        <f>IF(G30="",E29,IF(G30&gt;0,E29+G30,E29))</f>
        <v/>
      </c>
      <c r="F30" s="36">
        <f>IFERROR(VLOOKUP($A30&amp;"="&amp;$B30,Results_Deltas!$A$2:$P$15000,5,FALSE),"")</f>
        <v/>
      </c>
      <c r="G30" s="36">
        <f>IFERROR(VLOOKUP($A30,Results_30d_Deltas!$A$2:$H$5000,7,FALSE)-E30,"")</f>
        <v/>
      </c>
      <c r="H30" s="36">
        <f>IFERROR(VLOOKUP($A30,Results_30d_Deltas!$A$2:$H$5000,6,FALSE),"")</f>
        <v/>
      </c>
      <c r="L30" s="36" t="inlineStr">
        <is>
          <t>NO</t>
        </is>
      </c>
    </row>
    <row r="31" ht="15.75" customHeight="1" s="67">
      <c r="A31" s="0" t="inlineStr">
        <is>
          <t>STDEV_BULL_SLOPE_BOOST_ENABLED</t>
        </is>
      </c>
      <c r="B31" s="0" t="inlineStr">
        <is>
          <t>False</t>
        </is>
      </c>
      <c r="C31" s="0" t="inlineStr">
        <is>
          <t>False</t>
        </is>
      </c>
    </row>
    <row r="32" ht="15.75" customHeight="1" s="67">
      <c r="A32" s="0" t="inlineStr">
        <is>
          <t>STDEV_BULL_SLOPE_BOOST_ENABLED</t>
        </is>
      </c>
      <c r="B32" s="0" t="inlineStr">
        <is>
          <t>False</t>
        </is>
      </c>
      <c r="C32" s="0" t="inlineStr">
        <is>
          <t>True</t>
        </is>
      </c>
    </row>
    <row r="33" ht="15.75" customHeight="1" s="67">
      <c r="A33" s="0" t="inlineStr">
        <is>
          <t>STDEV_BULL_SLOPE_BOOST_MULT</t>
        </is>
      </c>
      <c r="B33" s="0" t="inlineStr">
        <is>
          <t>1.0</t>
        </is>
      </c>
      <c r="C33" s="0" t="inlineStr">
        <is>
          <t>1.0</t>
        </is>
      </c>
    </row>
    <row r="34" ht="15.75" customHeight="1" s="67">
      <c r="A34" s="0" t="inlineStr">
        <is>
          <t>STDEV_BULL_SLOPE_BOOST_MULT</t>
        </is>
      </c>
      <c r="B34" s="0" t="inlineStr">
        <is>
          <t>1.0</t>
        </is>
      </c>
      <c r="C34" s="0" t="inlineStr">
        <is>
          <t>1.5</t>
        </is>
      </c>
    </row>
    <row r="35" ht="15.75" customHeight="1" s="67">
      <c r="A35" s="0" t="inlineStr">
        <is>
          <t>STDEV_BULL_SLOPE_BOOST_MULT</t>
        </is>
      </c>
      <c r="B35" s="0" t="inlineStr">
        <is>
          <t>1.0</t>
        </is>
      </c>
      <c r="C35" s="0" t="inlineStr">
        <is>
          <t>2.0</t>
        </is>
      </c>
    </row>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9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DC_BREAKOUT_TF</t>
        </is>
      </c>
      <c r="B3" s="30" t="inlineStr">
        <is>
          <t>OFF</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ez_manage.py:3078 top()</t>
        </is>
      </c>
      <c r="IL3" s="30" t="inlineStr">
        <is>
          <t>v12_quick_engine.py:1518 x5</t>
        </is>
      </c>
      <c r="IM3" s="30" t="n"/>
    </row>
    <row r="4" ht="10.5" customHeight="1" s="67">
      <c r="A4" s="30" t="inlineStr">
        <is>
          <t>DC_BREAKOUT_TF</t>
        </is>
      </c>
      <c r="B4" s="30" t="inlineStr">
        <is>
          <t>D</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ez_manage.py:3078 top()</t>
        </is>
      </c>
      <c r="IL4" s="30" t="inlineStr">
        <is>
          <t>v12_quick_engine.py:1518 x5</t>
        </is>
      </c>
      <c r="IM4" s="30" t="n"/>
    </row>
    <row r="5" ht="10.5" customHeight="1" s="67">
      <c r="A5" s="30" t="inlineStr">
        <is>
          <t>DC_BREAKOUT_TF</t>
        </is>
      </c>
      <c r="B5" s="30" t="inlineStr">
        <is>
          <t>4h</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ez_manage.py:3078 top()</t>
        </is>
      </c>
      <c r="IL5" s="30" t="inlineStr">
        <is>
          <t>v12_quick_engine.py:1518 x5</t>
        </is>
      </c>
      <c r="IM5" s="30" t="n"/>
    </row>
    <row r="6" ht="10.5" customHeight="1" s="67">
      <c r="A6" s="31" t="inlineStr">
        <is>
          <t>DC_BREAKOUT_TF</t>
        </is>
      </c>
      <c r="B6" s="31" t="inlineStr">
        <is>
          <t>1h</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ez_manage.py:3078 top()</t>
        </is>
      </c>
      <c r="IL6" s="30" t="inlineStr">
        <is>
          <t>v12_quick_engine.py:1518 x5</t>
        </is>
      </c>
      <c r="IM6" s="30" t="n"/>
    </row>
    <row r="7" ht="10.5" customHeight="1" s="67">
      <c r="A7" s="30" t="inlineStr">
        <is>
          <t>DC_BREAKOUT_TF</t>
        </is>
      </c>
      <c r="B7" s="30" t="inlineStr">
        <is>
          <t>15m</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ez_manage.py:3078 top()</t>
        </is>
      </c>
      <c r="IL7" s="30" t="inlineStr">
        <is>
          <t>v12_quick_engine.py:1518 x5</t>
        </is>
      </c>
      <c r="IM7" s="30" t="n"/>
    </row>
    <row r="8" ht="10.5" customHeight="1" s="67">
      <c r="A8" s="30" t="inlineStr">
        <is>
          <t>DC_BREAKOUT_SCORE</t>
        </is>
      </c>
      <c r="B8" s="30" t="inlineStr">
        <is>
          <t>10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ez_manage.py:3077 top()</t>
        </is>
      </c>
      <c r="IL8" s="30" t="inlineStr">
        <is>
          <t>v12_quick_engine.py:1517 x18</t>
        </is>
      </c>
      <c r="IM8" s="30" t="n"/>
    </row>
    <row r="9" ht="10.5" customHeight="1" s="67">
      <c r="A9" s="31" t="inlineStr">
        <is>
          <t>DC_BREAKOUT_SCORE</t>
        </is>
      </c>
      <c r="B9" s="31" t="inlineStr">
        <is>
          <t>15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ez_manage.py:3077 top()</t>
        </is>
      </c>
      <c r="IL9" s="30" t="inlineStr">
        <is>
          <t>v12_quick_engine.py:1517 x18</t>
        </is>
      </c>
      <c r="IM9" s="30" t="n"/>
    </row>
    <row r="10" ht="10.5" customHeight="1" s="67">
      <c r="A10" s="30" t="inlineStr">
        <is>
          <t>DC_BREAKOUT_SCORE</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ez_manage.py:3077 top()</t>
        </is>
      </c>
      <c r="IL10" s="30" t="inlineStr">
        <is>
          <t>v12_quick_engine.py:1517 x18</t>
        </is>
      </c>
      <c r="IM10" s="30" t="n"/>
    </row>
    <row r="11" ht="10.5" customHeight="1" s="67">
      <c r="A11" s="30" t="inlineStr">
        <is>
          <t>DC_BREAKOUT_SCORE</t>
        </is>
      </c>
      <c r="B11" s="30" t="inlineStr">
        <is>
          <t>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ez_manage.py:3077 top()</t>
        </is>
      </c>
      <c r="IL11" s="30" t="inlineStr">
        <is>
          <t>v12_quick_engine.py:1517 x18</t>
        </is>
      </c>
      <c r="IM11" s="30" t="n"/>
    </row>
    <row r="12" ht="10.5" customHeight="1" s="67">
      <c r="A12" s="30" t="inlineStr">
        <is>
          <t>DC_BREAKOUT_SCORE</t>
        </is>
      </c>
      <c r="B12" s="30" t="inlineStr">
        <is>
          <t>30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ez_manage.py:3077 top()</t>
        </is>
      </c>
      <c r="IL12" s="30" t="inlineStr">
        <is>
          <t>v12_quick_engine.py:1517 x18</t>
        </is>
      </c>
      <c r="IM12" s="30" t="n"/>
    </row>
    <row r="13" ht="10.5" customHeight="1" s="67">
      <c r="A13" s="30" t="inlineStr">
        <is>
          <t>BB_BREAKOUT_SCORE</t>
        </is>
      </c>
      <c r="B13" s="30"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ez_manage.py:2963 top()</t>
        </is>
      </c>
      <c r="IL13" s="30" t="inlineStr">
        <is>
          <t>v12_quick_engine.py:1255 x6</t>
        </is>
      </c>
      <c r="IM13" s="30" t="n"/>
    </row>
    <row r="14" ht="10.5" customHeight="1" s="67">
      <c r="A14" s="30" t="inlineStr">
        <is>
          <t>BB_BREAKOUT_SCORE</t>
        </is>
      </c>
      <c r="B14" s="30" t="inlineStr">
        <is>
          <t>15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ez_manage.py:2963 top()</t>
        </is>
      </c>
      <c r="IL14" s="30" t="inlineStr">
        <is>
          <t>v12_quick_engine.py:1255 x6</t>
        </is>
      </c>
      <c r="IM14" s="30" t="n"/>
    </row>
    <row r="15" ht="10.5" customHeight="1" s="67">
      <c r="A15" s="31" t="inlineStr">
        <is>
          <t>BB_BREAKOUT_SCORE</t>
        </is>
      </c>
      <c r="B15" s="31"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row>
    <row r="16" ht="10.5" customHeight="1" s="67">
      <c r="A16" s="30" t="inlineStr">
        <is>
          <t>BB_BREAKOUT_SCORE</t>
        </is>
      </c>
      <c r="B16" s="30" t="inlineStr">
        <is>
          <t>25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ez_manage.py:2963 top()</t>
        </is>
      </c>
      <c r="IL16" s="30" t="inlineStr">
        <is>
          <t>v12_quick_engine.py:1255 x6</t>
        </is>
      </c>
      <c r="IM16" s="30" t="n"/>
    </row>
    <row r="17" ht="10.5" customHeight="1" s="67">
      <c r="A17" s="30" t="inlineStr">
        <is>
          <t>BB_BREAKOUT_SCORE</t>
        </is>
      </c>
      <c r="B17" s="30" t="inlineStr">
        <is>
          <t>30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ez_manage.py:2963 top()</t>
        </is>
      </c>
      <c r="IL17" s="30" t="inlineStr">
        <is>
          <t>v12_quick_engine.py:1255 x6</t>
        </is>
      </c>
      <c r="IM17" s="30" t="n"/>
    </row>
    <row r="18" ht="10.5" customHeight="1" s="67">
      <c r="A18" s="31" t="inlineStr">
        <is>
          <t>STDEV_BREAKOUT_ENABLED</t>
        </is>
      </c>
      <c r="B18" s="31"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30" t="n"/>
      <c r="IK18" s="30" t="inlineStr">
        <is>
          <t>ez_manage.py:4039 top()</t>
        </is>
      </c>
      <c r="IL18" s="30" t="inlineStr">
        <is>
          <t>v12_quick_engine.py:3275 x6</t>
        </is>
      </c>
      <c r="IM18" s="30" t="n"/>
    </row>
    <row r="19" ht="10.5" customHeight="1" s="67">
      <c r="A19" s="30" t="inlineStr">
        <is>
          <t>STDEV_BREAKOUT_ENABLED</t>
        </is>
      </c>
      <c r="B19" s="30"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30" t="n"/>
      <c r="IK19" s="30" t="inlineStr">
        <is>
          <t>ez_manage.py:4039 top()</t>
        </is>
      </c>
      <c r="IL19" s="30" t="inlineStr">
        <is>
          <t>v12_quick_engine.py:3275 x6</t>
        </is>
      </c>
      <c r="IM19" s="30" t="n"/>
    </row>
    <row r="20" ht="10.5" customHeight="1" s="67">
      <c r="A20" s="30" t="inlineStr">
        <is>
          <t>BTC_BREAKOUT_ENTRY_ENABLED</t>
        </is>
      </c>
      <c r="B20" s="30" t="inlineStr">
        <is>
          <t>False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30" t="n"/>
      <c r="IK20" s="30" t="inlineStr">
        <is>
          <t>ez_manage.py:4432 top()</t>
        </is>
      </c>
      <c r="IL20" s="30" t="inlineStr">
        <is>
          <t>v12_quick_engine.py:393 x8</t>
        </is>
      </c>
      <c r="IM20" s="30" t="n"/>
    </row>
    <row r="21" ht="10.5" customHeight="1" s="67">
      <c r="A21" s="31" t="inlineStr">
        <is>
          <t>BTC_BREAKOUT_ENTRY_ENABLED</t>
        </is>
      </c>
      <c r="B21" s="31" t="inlineStr">
        <is>
          <t>True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30" t="n"/>
      <c r="IK21" s="30" t="inlineStr">
        <is>
          <t>ez_manage.py:4432 top()</t>
        </is>
      </c>
      <c r="IL21" s="30" t="inlineStr">
        <is>
          <t>v12_quick_engine.py:393 x8</t>
        </is>
      </c>
      <c r="IM21" s="30" t="n"/>
    </row>
    <row r="22" ht="10.5" customHeight="1" s="67">
      <c r="A22" s="31" t="inlineStr">
        <is>
          <t>RZ_BREAKOUT_ENTRY_ENABLED</t>
        </is>
      </c>
      <c r="B22" s="31" t="inlineStr">
        <is>
          <t>False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30" t="n"/>
      <c r="IK22" s="30" t="inlineStr">
        <is>
          <t>ez_manage.py:5398 top()</t>
        </is>
      </c>
      <c r="IL22" s="30" t="inlineStr">
        <is>
          <t>v12_quick_engine.py:3021 x3</t>
        </is>
      </c>
      <c r="IM22" s="30" t="n"/>
    </row>
    <row r="23" ht="10.5" customHeight="1" s="67">
      <c r="A23" s="30" t="inlineStr">
        <is>
          <t>RZ_BREAKOUT_ENTRY_ENABLED</t>
        </is>
      </c>
      <c r="B23" s="30"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30" t="n"/>
      <c r="IK23" s="30" t="inlineStr">
        <is>
          <t>ez_manage.py:5398 top()</t>
        </is>
      </c>
      <c r="IL23" s="30" t="inlineStr">
        <is>
          <t>v12_quick_engine.py:3021 x3</t>
        </is>
      </c>
      <c r="IM23" s="30" t="n"/>
    </row>
    <row r="24" ht="10.5" customHeight="1" s="67">
      <c r="A24" s="30" t="inlineStr">
        <is>
          <t>ATR_ADAPTIVE_SIZING_TARGET_PCT</t>
        </is>
      </c>
      <c r="B24" s="30"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ez_manage.py:4327 top()</t>
        </is>
      </c>
      <c r="IL24" s="30" t="inlineStr">
        <is>
          <t>v12_quick_engine.py:1209 x7</t>
        </is>
      </c>
      <c r="IM24" s="30" t="n"/>
    </row>
    <row r="25" ht="10.5" customHeight="1" s="67">
      <c r="A25" s="30" t="inlineStr">
        <is>
          <t>ATR_ADAPTIVE_SIZING_TARGET_PCT</t>
        </is>
      </c>
      <c r="B25" s="30" t="inlineStr">
        <is>
          <t>1.5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row>
    <row r="26" ht="10.5" customHeight="1" s="67">
      <c r="A26" s="30" t="inlineStr">
        <is>
          <t>ATR_ADAPTIVE_SIZING_TARGET_PCT</t>
        </is>
      </c>
      <c r="B26" s="30" t="n">
        <v>1.5</v>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ez_manage.py:4327 top()</t>
        </is>
      </c>
      <c r="IL26" s="30" t="inlineStr">
        <is>
          <t>v12_quick_engine.py:1209 x7</t>
        </is>
      </c>
      <c r="IM26" s="30" t="n"/>
    </row>
    <row r="27" ht="10.5" customHeight="1" s="67">
      <c r="A27" s="30" t="inlineStr">
        <is>
          <t>ATR_ADAPTIVE_SIZING_TARGET_PCT</t>
        </is>
      </c>
      <c r="B27" s="30" t="inlineStr">
        <is>
          <t>2.5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ez_manage.py:4327 top()</t>
        </is>
      </c>
      <c r="IL27" s="30" t="inlineStr">
        <is>
          <t>v12_quick_engine.py:1209 x7</t>
        </is>
      </c>
      <c r="IM27" s="30" t="n"/>
    </row>
    <row r="28" ht="10.5" customHeight="1" s="67">
      <c r="A28" s="30" t="inlineStr">
        <is>
          <t>ATR_ADAPTIVE_SIZING_TARGET_PCT</t>
        </is>
      </c>
      <c r="B28" s="30" t="inlineStr">
        <is>
          <t>3.0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ez_manage.py:4327 top()</t>
        </is>
      </c>
      <c r="IL28" s="30" t="inlineStr">
        <is>
          <t>v12_quick_engine.py:1209 x7</t>
        </is>
      </c>
      <c r="IM28" s="30" t="n"/>
    </row>
    <row r="29" ht="10.5" customHeight="1" s="67">
      <c r="A29" s="30" t="inlineStr">
        <is>
          <t>ATR_ADAPTIVE_STOP_MULT</t>
        </is>
      </c>
      <c r="B29" s="30"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ez_manage.py:4329 top()</t>
        </is>
      </c>
      <c r="IL29" s="30" t="inlineStr">
        <is>
          <t>v12_quick_engine.py:1211 x6</t>
        </is>
      </c>
      <c r="IM29" s="30" t="n"/>
    </row>
    <row r="30" ht="10.5" customHeight="1" s="67">
      <c r="A30" s="30" t="inlineStr">
        <is>
          <t>ATR_ADAPTIVE_STOP_MULT</t>
        </is>
      </c>
      <c r="B30" s="30" t="inlineStr">
        <is>
          <t>1.5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ez_manage.py:4329 top()</t>
        </is>
      </c>
      <c r="IL30" s="30" t="inlineStr">
        <is>
          <t>v12_quick_engine.py:1211 x6</t>
        </is>
      </c>
      <c r="IM30" s="30" t="n"/>
    </row>
    <row r="31" ht="10.5" customHeight="1" s="67">
      <c r="A31" s="31" t="inlineStr">
        <is>
          <t>ATR_ADAPTIVE_STOP_MULT</t>
        </is>
      </c>
      <c r="B31" s="31"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ez_manage.py:4329 top()</t>
        </is>
      </c>
      <c r="IL31" s="30" t="inlineStr">
        <is>
          <t>v12_quick_engine.py:1211 x6</t>
        </is>
      </c>
      <c r="IM31" s="30" t="n"/>
    </row>
    <row r="32" ht="10.5" customHeight="1" s="67">
      <c r="A32" s="30" t="inlineStr">
        <is>
          <t>ATR_ADAPTIVE_STOP_MULT</t>
        </is>
      </c>
      <c r="B32" s="30" t="inlineStr">
        <is>
          <t>2.5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ez_manage.py:4329 top()</t>
        </is>
      </c>
      <c r="IL32" s="30" t="inlineStr">
        <is>
          <t>v12_quick_engine.py:1211 x6</t>
        </is>
      </c>
      <c r="IM32" s="30" t="n"/>
    </row>
    <row r="33" ht="10.5" customHeight="1" s="67">
      <c r="A33" s="30" t="inlineStr">
        <is>
          <t>ATR_ADAPTIVE_STOP_MULT</t>
        </is>
      </c>
      <c r="B33" s="30" t="inlineStr">
        <is>
          <t>3.0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ez_manage.py:4329 top()</t>
        </is>
      </c>
      <c r="IL33" s="30" t="inlineStr">
        <is>
          <t>v12_quick_engine.py:1211 x6</t>
        </is>
      </c>
      <c r="IM33" s="30" t="n"/>
    </row>
    <row r="34" ht="10.5" customHeight="1" s="67">
      <c r="A34" s="30" t="inlineStr">
        <is>
          <t>ATR_LONG_WINDOW</t>
        </is>
      </c>
      <c r="B34" s="30" t="inlineStr">
        <is>
          <t>50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ez_manage.py:4330 top()</t>
        </is>
      </c>
      <c r="IL34" s="30" t="inlineStr">
        <is>
          <t>v12_quick_engine.py:199 x5</t>
        </is>
      </c>
      <c r="IM34" s="30" t="n"/>
    </row>
    <row r="35" ht="10.5" customHeight="1" s="67">
      <c r="A35" s="30" t="inlineStr">
        <is>
          <t>ATR_LONG_WINDOW</t>
        </is>
      </c>
      <c r="B35" s="30" t="inlineStr">
        <is>
          <t>75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ez_manage.py:4330 top()</t>
        </is>
      </c>
      <c r="IL35" s="30" t="inlineStr">
        <is>
          <t>v12_quick_engine.py:199 x5</t>
        </is>
      </c>
      <c r="IM35" s="30" t="n"/>
    </row>
    <row r="36" ht="10.5" customHeight="1" s="67">
      <c r="A36" s="31" t="inlineStr">
        <is>
          <t>ATR_LONG_WINDOW</t>
        </is>
      </c>
      <c r="B36" s="31" t="inlineStr">
        <is>
          <t>100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ez_manage.py:4330 top()</t>
        </is>
      </c>
      <c r="IL36" s="30" t="inlineStr">
        <is>
          <t>v12_quick_engine.py:199 x5</t>
        </is>
      </c>
      <c r="IM36" s="30" t="n"/>
    </row>
    <row r="37" ht="10.5" customHeight="1" s="67">
      <c r="A37" s="30" t="inlineStr">
        <is>
          <t>ATR_LONG_WINDOW</t>
        </is>
      </c>
      <c r="B37" s="30" t="inlineStr">
        <is>
          <t>125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ez_manage.py:4330 top()</t>
        </is>
      </c>
      <c r="IL37" s="30" t="inlineStr">
        <is>
          <t>v12_quick_engine.py:199 x5</t>
        </is>
      </c>
      <c r="IM37" s="30" t="n"/>
    </row>
    <row r="38" ht="10.5" customHeight="1" s="67">
      <c r="A38" s="30" t="inlineStr">
        <is>
          <t>ATR_LONG_WINDOW</t>
        </is>
      </c>
      <c r="B38" s="30" t="inlineStr">
        <is>
          <t>150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ez_manage.py:4330 top()</t>
        </is>
      </c>
      <c r="IL38" s="30" t="inlineStr">
        <is>
          <t>v12_quick_engine.py:199 x5</t>
        </is>
      </c>
      <c r="IM38" s="30" t="n"/>
    </row>
    <row r="39" ht="10.5" customHeight="1" s="67">
      <c r="A39" s="30" t="inlineStr">
        <is>
          <t>BTC_RZ_WT_DC_MULTIFACTOR</t>
        </is>
      </c>
      <c r="B39" s="30"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ez_manage.py:5965 top()</t>
        </is>
      </c>
      <c r="IL39" s="30" t="inlineStr">
        <is>
          <t>v12_quick_engine.py:450 x8</t>
        </is>
      </c>
      <c r="IM39" s="30" t="n"/>
    </row>
    <row r="40" ht="10.5" customHeight="1" s="67">
      <c r="A40" s="30" t="inlineStr">
        <is>
          <t>BTC_RZ_WT_DC_MULTIFACTOR</t>
        </is>
      </c>
      <c r="B40" s="30"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ez_manage.py:5965 top()</t>
        </is>
      </c>
      <c r="IL40" s="30" t="inlineStr">
        <is>
          <t>v12_quick_engine.py:450 x8</t>
        </is>
      </c>
      <c r="IM40" s="30" t="n"/>
    </row>
    <row r="41" ht="10.5" customHeight="1" s="67">
      <c r="A41" s="30" t="inlineStr">
        <is>
          <t>BTC_RZ_WT_DC_MULTIFACTOR</t>
        </is>
      </c>
      <c r="B41" s="30"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ez_manage.py:5965 top()</t>
        </is>
      </c>
      <c r="IL41" s="30" t="inlineStr">
        <is>
          <t>v12_quick_engine.py:450 x8</t>
        </is>
      </c>
      <c r="IM41" s="30" t="n"/>
    </row>
    <row r="42" ht="10.5" customHeight="1" s="67">
      <c r="A42" s="30" t="inlineStr">
        <is>
          <t>BTC_RZ_WT_DC_MULTIFACTOR</t>
        </is>
      </c>
      <c r="B42" s="30"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ez_manage.py:5965 top()</t>
        </is>
      </c>
      <c r="IL42" s="30" t="inlineStr">
        <is>
          <t>v12_quick_engine.py:450 x8</t>
        </is>
      </c>
      <c r="IM42" s="30" t="n"/>
    </row>
    <row r="43" ht="10.5" customHeight="1" s="67">
      <c r="A43" s="30" t="inlineStr">
        <is>
          <t>BTC_TECH_EXIT_WT_MIN_TFS</t>
        </is>
      </c>
      <c r="B43" s="30" t="inlineStr">
        <is>
          <t>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ez_manage.py:4517 top()</t>
        </is>
      </c>
      <c r="IL43" s="30" t="inlineStr">
        <is>
          <t>v12_quick_engine.py:457 x8</t>
        </is>
      </c>
      <c r="IM43" s="30" t="n"/>
    </row>
    <row r="44" ht="10.5" customHeight="1" s="67">
      <c r="A44" s="30" t="inlineStr">
        <is>
          <t>BTC_TECH_EXIT_WT_MIN_TFS</t>
        </is>
      </c>
      <c r="B44" s="30" t="inlineStr">
        <is>
          <t>0.5</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ez_manage.py:4517 top()</t>
        </is>
      </c>
      <c r="IL44" s="30" t="inlineStr">
        <is>
          <t>v12_quick_engine.py:457 x8</t>
        </is>
      </c>
      <c r="IM44" s="30" t="n"/>
    </row>
    <row r="45" ht="10.5" customHeight="1" s="67">
      <c r="A45" s="30" t="inlineStr">
        <is>
          <t>BTC_TECH_EXIT_WT_MIN_TFS</t>
        </is>
      </c>
      <c r="B45" s="30" t="inlineStr">
        <is>
          <t>1.0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ez_manage.py:4517 top()</t>
        </is>
      </c>
      <c r="IL45" s="30" t="inlineStr">
        <is>
          <t>v12_quick_engine.py:457 x8</t>
        </is>
      </c>
      <c r="IM45" s="30" t="n"/>
    </row>
    <row r="46" ht="10.5" customHeight="1" s="67">
      <c r="A46" s="30" t="inlineStr">
        <is>
          <t>BTC_TECH_EXIT_WT_MIN_TFS</t>
        </is>
      </c>
      <c r="B46" s="30" t="inlineStr">
        <is>
          <t>2.0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ez_manage.py:4517 top()</t>
        </is>
      </c>
      <c r="IL46" s="30" t="inlineStr">
        <is>
          <t>v12_quick_engine.py:457 x8</t>
        </is>
      </c>
      <c r="IM46" s="30" t="n"/>
    </row>
    <row r="47" ht="10.5" customHeight="1" s="67">
      <c r="A47" s="30" t="inlineStr">
        <is>
          <t>ENTRY_PRIMARY_TF</t>
        </is>
      </c>
      <c r="B47" s="30" t="inlineStr">
        <is>
          <t>OFF</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ez_manage.py:3216 top()</t>
        </is>
      </c>
      <c r="IL47" s="30" t="inlineStr">
        <is>
          <t>v12_quick_engine.py:1728 x4</t>
        </is>
      </c>
      <c r="IM47" s="30" t="n"/>
    </row>
    <row r="48" ht="10.5" customHeight="1" s="67">
      <c r="A48" s="30" t="inlineStr">
        <is>
          <t>ENTRY_PRIMARY_TF</t>
        </is>
      </c>
      <c r="B48" s="30" t="inlineStr">
        <is>
          <t>D</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ez_manage.py:3216 top()</t>
        </is>
      </c>
      <c r="IL48" s="30" t="inlineStr">
        <is>
          <t>v12_quick_engine.py:1728 x4</t>
        </is>
      </c>
      <c r="IM48" s="30" t="n"/>
    </row>
    <row r="49" ht="10.5" customHeight="1" s="67">
      <c r="A49" s="31" t="inlineStr">
        <is>
          <t>ENTRY_PRIMARY_TF</t>
        </is>
      </c>
      <c r="B49" s="31" t="inlineStr">
        <is>
          <t>4h</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ez_manage.py:3216 top()</t>
        </is>
      </c>
      <c r="IL49" s="30" t="inlineStr">
        <is>
          <t>v12_quick_engine.py:1728 x4</t>
        </is>
      </c>
      <c r="IM49" s="30" t="n"/>
    </row>
    <row r="50" ht="10.5" customHeight="1" s="67">
      <c r="A50" s="30" t="inlineStr">
        <is>
          <t>ENTRY_PRIMARY_TF</t>
        </is>
      </c>
      <c r="B50" s="30" t="inlineStr">
        <is>
          <t>1h</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ez_manage.py:3216 top()</t>
        </is>
      </c>
      <c r="IL50" s="30" t="inlineStr">
        <is>
          <t>v12_quick_engine.py:1728 x4</t>
        </is>
      </c>
      <c r="IM50" s="30" t="n"/>
    </row>
    <row r="51" ht="10.5" customHeight="1" s="67">
      <c r="A51" s="30" t="inlineStr">
        <is>
          <t>ENTRY_PRIMARY_TF</t>
        </is>
      </c>
      <c r="B51" s="30" t="inlineStr">
        <is>
          <t>15m</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ez_manage.py:3216 top()</t>
        </is>
      </c>
      <c r="IL51" s="30" t="inlineStr">
        <is>
          <t>v12_quick_engine.py:1728 x4</t>
        </is>
      </c>
      <c r="IM51" s="30" t="n"/>
    </row>
    <row r="52" ht="10.5" customHeight="1" s="67">
      <c r="A52" s="30" t="inlineStr">
        <is>
          <t>ENTRY_SCORE_THRESHOLD</t>
        </is>
      </c>
      <c r="B52" s="30" t="inlineStr">
        <is>
          <t>9.0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ez_manage.py:4644 top()</t>
        </is>
      </c>
      <c r="IL52" s="30" t="inlineStr">
        <is>
          <t>v12_quick_engine.py:3394 x9</t>
        </is>
      </c>
      <c r="IM52" s="30" t="n"/>
    </row>
    <row r="53" ht="10.5" customHeight="1" s="67">
      <c r="A53" s="30" t="inlineStr">
        <is>
          <t>ENTRY_SCORE_THRESHOLD</t>
        </is>
      </c>
      <c r="B53" s="30" t="inlineStr">
        <is>
          <t>13.5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ez_manage.py:4644 top()</t>
        </is>
      </c>
      <c r="IL53" s="30" t="inlineStr">
        <is>
          <t>v12_quick_engine.py:3394 x9</t>
        </is>
      </c>
      <c r="IM53" s="30" t="n"/>
    </row>
    <row r="54" ht="10.5" customHeight="1" s="67">
      <c r="A54" s="31" t="inlineStr">
        <is>
          <t>ENTRY_SCORE_THRESHOLD</t>
        </is>
      </c>
      <c r="B54" s="31" t="inlineStr">
        <is>
          <t>18.0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ez_manage.py:4644 top()</t>
        </is>
      </c>
      <c r="IL54" s="30" t="inlineStr">
        <is>
          <t>v12_quick_engine.py:3394 x9</t>
        </is>
      </c>
      <c r="IM54" s="30" t="n"/>
    </row>
    <row r="55" ht="10.5" customHeight="1" s="67">
      <c r="A55" s="30" t="inlineStr">
        <is>
          <t>ENTRY_SCORE_THRESHOLD</t>
        </is>
      </c>
      <c r="B55" s="30" t="inlineStr">
        <is>
          <t>22.5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ez_manage.py:4644 top()</t>
        </is>
      </c>
      <c r="IL55" s="30" t="inlineStr">
        <is>
          <t>v12_quick_engine.py:3394 x9</t>
        </is>
      </c>
      <c r="IM55" s="30" t="n"/>
    </row>
    <row r="56" ht="10.5" customHeight="1" s="67">
      <c r="A56" s="30" t="inlineStr">
        <is>
          <t>ENTRY_SCORE_THRESHOLD</t>
        </is>
      </c>
      <c r="B56" s="30" t="inlineStr">
        <is>
          <t>27.0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ez_manage.py:4644 top()</t>
        </is>
      </c>
      <c r="IL56" s="30" t="inlineStr">
        <is>
          <t>v12_quick_engine.py:3394 x9</t>
        </is>
      </c>
      <c r="IM56" s="30" t="n"/>
    </row>
    <row r="57" ht="10.5" customHeight="1" s="67">
      <c r="A57" s="30" t="inlineStr">
        <is>
          <t>EXIT_SCORER_DC_EXTREME</t>
        </is>
      </c>
      <c r="B57" s="30" t="inlineStr">
        <is>
          <t>0.2</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ez_manage.py:3252 top()</t>
        </is>
      </c>
      <c r="IL57" s="30" t="inlineStr">
        <is>
          <t>v12_quick_engine.py:1781 x6</t>
        </is>
      </c>
      <c r="IM57" s="30" t="n"/>
    </row>
    <row r="58" ht="10.5" customHeight="1" s="67">
      <c r="A58" s="30" t="inlineStr">
        <is>
          <t>EXIT_SCORER_DC_EXTREME</t>
        </is>
      </c>
      <c r="B58" s="30" t="inlineStr">
        <is>
          <t>0.3</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ez_manage.py:3252 top()</t>
        </is>
      </c>
      <c r="IL58" s="30" t="inlineStr">
        <is>
          <t>v12_quick_engine.py:1781 x6</t>
        </is>
      </c>
      <c r="IM58" s="30" t="n"/>
    </row>
    <row r="59" ht="10.5" customHeight="1" s="67">
      <c r="A59" s="31" t="inlineStr">
        <is>
          <t>EXIT_SCORER_DC_EXTREME</t>
        </is>
      </c>
      <c r="B59" s="31" t="n">
        <v>0.8</v>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ez_manage.py:3252 top()</t>
        </is>
      </c>
      <c r="IL59" s="30" t="inlineStr">
        <is>
          <t>v12_quick_engine.py:1781 x6</t>
        </is>
      </c>
      <c r="IM59" s="30" t="n"/>
    </row>
    <row r="60" ht="10.5" customHeight="1" s="67">
      <c r="A60" s="30" t="inlineStr">
        <is>
          <t>EXIT_SCORER_DC_EXTREME</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ez_manage.py:3252 top()</t>
        </is>
      </c>
      <c r="IL60" s="30" t="inlineStr">
        <is>
          <t>v12_quick_engine.py:1781 x6</t>
        </is>
      </c>
      <c r="IM60" s="30" t="n"/>
    </row>
    <row r="61" ht="10.5" customHeight="1" s="67">
      <c r="A61" s="30" t="inlineStr">
        <is>
          <t>EXIT_SCORER_DC_EXTREME</t>
        </is>
      </c>
      <c r="B61" s="30" t="inlineStr">
        <is>
          <t>0.6</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ez_manage.py:3252 top()</t>
        </is>
      </c>
      <c r="IL61" s="30" t="inlineStr">
        <is>
          <t>v12_quick_engine.py:1781 x6</t>
        </is>
      </c>
      <c r="IM61" s="30" t="n"/>
    </row>
    <row r="62" ht="10.5" customHeight="1" s="67">
      <c r="A62" s="30" t="inlineStr">
        <is>
          <t>E_1_EXIT_DELTA_THR</t>
        </is>
      </c>
      <c r="B62" s="30" t="inlineStr">
        <is>
          <t>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ez_manage.py:4698 top()</t>
        </is>
      </c>
      <c r="IL62" s="30" t="inlineStr">
        <is>
          <t>v12_quick_engine.py:1817 x9</t>
        </is>
      </c>
      <c r="IM62" s="30" t="n"/>
    </row>
    <row r="63" ht="10.5" customHeight="1" s="67">
      <c r="A63" s="30" t="inlineStr">
        <is>
          <t>E_1_EXIT_DELTA_THR</t>
        </is>
      </c>
      <c r="B63" s="30" t="inlineStr">
        <is>
          <t>0.5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ez_manage.py:4698 top()</t>
        </is>
      </c>
      <c r="IL63" s="30" t="inlineStr">
        <is>
          <t>v12_quick_engine.py:1817 x9</t>
        </is>
      </c>
      <c r="IM63" s="30" t="n"/>
    </row>
    <row r="64" ht="10.5" customHeight="1" s="67">
      <c r="A64" s="30" t="inlineStr">
        <is>
          <t>E_1_EXIT_DELTA_THR</t>
        </is>
      </c>
      <c r="B64" s="30" t="inlineStr">
        <is>
          <t>1.0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ez_manage.py:4698 top()</t>
        </is>
      </c>
      <c r="IL64" s="30" t="inlineStr">
        <is>
          <t>v12_quick_engine.py:1817 x9</t>
        </is>
      </c>
      <c r="IM64" s="30" t="n"/>
    </row>
    <row r="65" ht="10.5" customHeight="1" s="67">
      <c r="A65" s="30" t="inlineStr">
        <is>
          <t>E_1_EXIT_DELTA_THR</t>
        </is>
      </c>
      <c r="B65" s="30" t="inlineStr">
        <is>
          <t>2.0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ez_manage.py:4698 top()</t>
        </is>
      </c>
      <c r="IL65" s="30" t="inlineStr">
        <is>
          <t>v12_quick_engine.py:1817 x9</t>
        </is>
      </c>
      <c r="IM65" s="30" t="n"/>
    </row>
    <row r="66" ht="10.5" customHeight="1" s="67">
      <c r="A66" s="31" t="inlineStr">
        <is>
          <t>HAIKU_ENTRY_GATE_ENABLED</t>
        </is>
      </c>
      <c r="B66" s="31" t="inlineStr">
        <is>
          <t>False</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30" t="n"/>
      <c r="IK66" s="30" t="inlineStr">
        <is>
          <t>ez_manage.py:6007 top()</t>
        </is>
      </c>
      <c r="IL66" s="30" t="inlineStr">
        <is>
          <t>v12_quick_engine.py:4265 x2</t>
        </is>
      </c>
      <c r="IM66" s="30" t="n"/>
    </row>
    <row r="67" ht="10.5" customHeight="1" s="67">
      <c r="A67" s="30" t="inlineStr">
        <is>
          <t>HAIKU_ENTRY_GATE_ENABLED</t>
        </is>
      </c>
      <c r="B67" s="30" t="inlineStr">
        <is>
          <t>True</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ez_manage.py:6007 top()</t>
        </is>
      </c>
      <c r="IL67" s="30" t="inlineStr">
        <is>
          <t>v12_quick_engine.py:4265 x2</t>
        </is>
      </c>
      <c r="IM67" s="30" t="n"/>
    </row>
    <row r="68" ht="10.5" customHeight="1" s="67">
      <c r="A68" s="30" t="inlineStr">
        <is>
          <t>HTF_GATE_SIGNALS_SMA200D</t>
        </is>
      </c>
      <c r="B68" s="30" t="inlineStr">
        <is>
          <t>False</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ez_manage.py:4881 top()</t>
        </is>
      </c>
      <c r="IL68" s="30" t="inlineStr">
        <is>
          <t>v12_quick_engine.py:2057 x7</t>
        </is>
      </c>
      <c r="IM68" s="30" t="n"/>
    </row>
    <row r="69" ht="10.5" customHeight="1" s="67">
      <c r="A69" s="31" t="inlineStr">
        <is>
          <t>HTF_GATE_SIGNALS_SMA200D</t>
        </is>
      </c>
      <c r="B69" s="31" t="inlineStr">
        <is>
          <t>True</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ez_manage.py:4881 top()</t>
        </is>
      </c>
      <c r="IL69" s="30" t="inlineStr">
        <is>
          <t>v12_quick_engine.py:2057 x7</t>
        </is>
      </c>
      <c r="IM69" s="30" t="n"/>
    </row>
    <row r="70" ht="10.5" customHeight="1" s="67">
      <c r="A70" s="30" t="inlineStr">
        <is>
          <t>INTRADAY_SESSION_FORCE_EXIT_UTC</t>
        </is>
      </c>
      <c r="B70" s="30" t="inlineStr">
        <is>
          <t>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ez_manage.py:6014 top()</t>
        </is>
      </c>
      <c r="IL70" s="30" t="inlineStr">
        <is>
          <t>v12_quick_engine.py:4267 x4</t>
        </is>
      </c>
      <c r="IM70" s="30" t="n"/>
    </row>
    <row r="71" ht="10.5" customHeight="1" s="67">
      <c r="A71" s="30" t="inlineStr">
        <is>
          <t>INTRADAY_SESSION_FORCE_EXIT_UTC</t>
        </is>
      </c>
      <c r="B71" s="30" t="inlineStr">
        <is>
          <t>0.5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ez_manage.py:6014 top()</t>
        </is>
      </c>
      <c r="IL71" s="30" t="inlineStr">
        <is>
          <t>v12_quick_engine.py:4267 x4</t>
        </is>
      </c>
      <c r="IM71" s="30" t="n"/>
    </row>
    <row r="72" ht="10.5" customHeight="1" s="67">
      <c r="A72" s="30" t="inlineStr">
        <is>
          <t>INTRADAY_SESSION_FORCE_EXIT_UTC</t>
        </is>
      </c>
      <c r="B72" s="30" t="inlineStr">
        <is>
          <t>1.0</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ez_manage.py:6014 top()</t>
        </is>
      </c>
      <c r="IL72" s="30" t="inlineStr">
        <is>
          <t>v12_quick_engine.py:4267 x4</t>
        </is>
      </c>
      <c r="IM72" s="30" t="n"/>
    </row>
    <row r="73" ht="10.5" customHeight="1" s="67">
      <c r="A73" s="30" t="inlineStr">
        <is>
          <t>INTRADAY_SESSION_FORCE_EXIT_UTC</t>
        </is>
      </c>
      <c r="B73" s="30" t="inlineStr">
        <is>
          <t>2.0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ez_manage.py:6014 top()</t>
        </is>
      </c>
      <c r="IL73" s="30" t="inlineStr">
        <is>
          <t>v12_quick_engine.py:4267 x4</t>
        </is>
      </c>
      <c r="IM73" s="30" t="n"/>
    </row>
    <row r="74" ht="10.5" customHeight="1" s="67">
      <c r="A74" s="31" t="inlineStr">
        <is>
          <t>MACD_ZERO_CROSS_ENABLED</t>
        </is>
      </c>
      <c r="B74" s="31" t="inlineStr">
        <is>
          <t>False</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30" t="n"/>
      <c r="IK74" s="30" t="inlineStr">
        <is>
          <t>ez_manage.py:3499 top()</t>
        </is>
      </c>
      <c r="IL74" s="30" t="inlineStr">
        <is>
          <t>v12_quick_engine.py:2234 x2</t>
        </is>
      </c>
      <c r="IM74" s="30" t="n"/>
    </row>
    <row r="75" ht="10.5" customHeight="1" s="67">
      <c r="A75" s="30" t="inlineStr">
        <is>
          <t>MACD_ZERO_CROSS_ENABLED</t>
        </is>
      </c>
      <c r="B75" s="30"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30" t="n"/>
      <c r="IK75" s="30" t="inlineStr">
        <is>
          <t>ez_manage.py:3499 top()</t>
        </is>
      </c>
      <c r="IL75" s="30" t="inlineStr">
        <is>
          <t>v12_quick_engine.py:2234 x2</t>
        </is>
      </c>
      <c r="IM75" s="30" t="n"/>
    </row>
    <row r="76" ht="10.5" customHeight="1" s="67">
      <c r="A76" s="30" t="inlineStr">
        <is>
          <t>MACD_ZERO_CROSS_SCORE</t>
        </is>
      </c>
      <c r="B76" s="30" t="inlineStr">
        <is>
          <t>8</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ez_manage.py:3500 top()</t>
        </is>
      </c>
      <c r="IL76" s="30" t="inlineStr">
        <is>
          <t>v12_quick_engine.py:2235 x2</t>
        </is>
      </c>
      <c r="IM76" s="30" t="n"/>
    </row>
    <row r="77" ht="10.5" customHeight="1" s="67">
      <c r="A77" s="30" t="inlineStr">
        <is>
          <t>MACD_ZERO_CROSS_SCORE</t>
        </is>
      </c>
      <c r="B77" s="30" t="inlineStr">
        <is>
          <t>11</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ez_manage.py:3500 top()</t>
        </is>
      </c>
      <c r="IL77" s="30" t="inlineStr">
        <is>
          <t>v12_quick_engine.py:2235 x2</t>
        </is>
      </c>
      <c r="IM77" s="30" t="n"/>
    </row>
    <row r="78" ht="10.5" customHeight="1" s="67">
      <c r="A78" s="31" t="inlineStr">
        <is>
          <t>MACD_ZERO_CROSS_SCORE</t>
        </is>
      </c>
      <c r="B78" s="31" t="inlineStr">
        <is>
          <t>15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ez_manage.py:3500 top()</t>
        </is>
      </c>
      <c r="IL78" s="30" t="inlineStr">
        <is>
          <t>v12_quick_engine.py:2235 x2</t>
        </is>
      </c>
      <c r="IM78" s="30" t="n"/>
    </row>
    <row r="79" ht="10.5" customHeight="1" s="67">
      <c r="A79" s="30" t="inlineStr">
        <is>
          <t>MACD_ZERO_CROSS_SCORE</t>
        </is>
      </c>
      <c r="B79" s="30" t="inlineStr">
        <is>
          <t>19</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ez_manage.py:3500 top()</t>
        </is>
      </c>
      <c r="IL79" s="30" t="inlineStr">
        <is>
          <t>v12_quick_engine.py:2235 x2</t>
        </is>
      </c>
      <c r="IM79" s="30" t="n"/>
    </row>
    <row r="80" ht="10.5" customHeight="1" s="67">
      <c r="A80" s="30" t="inlineStr">
        <is>
          <t>MACD_ZERO_CROSS_SCORE</t>
        </is>
      </c>
      <c r="B80" s="30" t="inlineStr">
        <is>
          <t>22</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ez_manage.py:3500 top()</t>
        </is>
      </c>
      <c r="IL80" s="30" t="inlineStr">
        <is>
          <t>v12_quick_engine.py:2235 x2</t>
        </is>
      </c>
      <c r="IM80" s="30" t="n"/>
    </row>
    <row r="81" ht="10.5" customHeight="1" s="67">
      <c r="A81" s="30" t="inlineStr">
        <is>
          <t>MACD_ZERO_CROSS_TF</t>
        </is>
      </c>
      <c r="B81" s="30" t="inlineStr">
        <is>
          <t>OFF</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ez_manage.py:3501 top()</t>
        </is>
      </c>
      <c r="IL81" s="30" t="inlineStr">
        <is>
          <t>v12_quick_engine.py:2236 x2</t>
        </is>
      </c>
      <c r="IM81" s="30" t="n"/>
    </row>
    <row r="82" ht="10.5" customHeight="1" s="67">
      <c r="A82" s="30" t="inlineStr">
        <is>
          <t>MACD_ZERO_CROSS_TF</t>
        </is>
      </c>
      <c r="B82" s="30" t="inlineStr">
        <is>
          <t>D</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ez_manage.py:3501 top()</t>
        </is>
      </c>
      <c r="IL82" s="30" t="inlineStr">
        <is>
          <t>v12_quick_engine.py:2236 x2</t>
        </is>
      </c>
      <c r="IM82" s="30" t="n"/>
    </row>
    <row r="83" ht="10.5" customHeight="1" s="67">
      <c r="A83" s="30" t="inlineStr">
        <is>
          <t>MACD_ZERO_CROSS_TF</t>
        </is>
      </c>
      <c r="B83" s="30" t="inlineStr">
        <is>
          <t>4h</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ez_manage.py:3501 top()</t>
        </is>
      </c>
      <c r="IL83" s="30" t="inlineStr">
        <is>
          <t>v12_quick_engine.py:2236 x2</t>
        </is>
      </c>
      <c r="IM83" s="30" t="n"/>
    </row>
    <row r="84" ht="10.5" customHeight="1" s="67">
      <c r="A84" s="31" t="inlineStr">
        <is>
          <t>MACD_ZERO_CROSS_TF</t>
        </is>
      </c>
      <c r="B84" s="31" t="inlineStr">
        <is>
          <t>1h</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row>
    <row r="85" ht="10.5" customHeight="1" s="67">
      <c r="A85" s="30" t="inlineStr">
        <is>
          <t>MACD_ZERO_CROSS_TF</t>
        </is>
      </c>
      <c r="B85" s="30" t="inlineStr">
        <is>
          <t>15m</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ez_manage.py:3501 top()</t>
        </is>
      </c>
      <c r="IL85" s="30" t="inlineStr">
        <is>
          <t>v12_quick_engine.py:2236 x2</t>
        </is>
      </c>
      <c r="IM85" s="30" t="n"/>
    </row>
    <row r="86" ht="10.5" customHeight="1" s="67">
      <c r="A86" s="30" t="inlineStr">
        <is>
          <t>MI_MIN_GAIN_EXIT</t>
        </is>
      </c>
      <c r="B86" s="30" t="inlineStr">
        <is>
          <t>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ez_manage.py:3565 top()</t>
        </is>
      </c>
      <c r="IL86" s="30" t="inlineStr">
        <is>
          <t>v12_quick_engine.py:2342 x8</t>
        </is>
      </c>
      <c r="IM86" s="30" t="n"/>
    </row>
    <row r="87" ht="10.5" customHeight="1" s="67">
      <c r="A87" s="30" t="inlineStr">
        <is>
          <t>MI_MIN_GAIN_EXIT</t>
        </is>
      </c>
      <c r="B87" s="30" t="inlineStr">
        <is>
          <t>0.5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ez_manage.py:3565 top()</t>
        </is>
      </c>
      <c r="IL87" s="30" t="inlineStr">
        <is>
          <t>v12_quick_engine.py:2342 x8</t>
        </is>
      </c>
      <c r="IM87" s="30" t="n"/>
    </row>
    <row r="88" ht="10.5" customHeight="1" s="67">
      <c r="A88" s="30" t="inlineStr">
        <is>
          <t>MI_MIN_GAIN_EXIT</t>
        </is>
      </c>
      <c r="B88" s="30" t="inlineStr">
        <is>
          <t>1.0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ez_manage.py:3565 top()</t>
        </is>
      </c>
      <c r="IL88" s="30" t="inlineStr">
        <is>
          <t>v12_quick_engine.py:2342 x8</t>
        </is>
      </c>
      <c r="IM88" s="30" t="n"/>
    </row>
    <row r="89" ht="10.5" customHeight="1" s="67">
      <c r="A89" s="30" t="inlineStr">
        <is>
          <t>MI_MIN_GAIN_EXIT</t>
        </is>
      </c>
      <c r="B89" s="30" t="inlineStr">
        <is>
          <t>2.0</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ez_manage.py:3565 top()</t>
        </is>
      </c>
      <c r="IL89" s="30" t="inlineStr">
        <is>
          <t>v12_quick_engine.py:2342 x8</t>
        </is>
      </c>
      <c r="IM89" s="30" t="n"/>
    </row>
    <row r="90" ht="10.5" customHeight="1" s="67">
      <c r="A90" s="30" t="inlineStr">
        <is>
          <t>PARTIAL_EXIT_FRAC</t>
        </is>
      </c>
      <c r="B90" s="30" t="inlineStr">
        <is>
          <t>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ez_manage.py:6038 top()</t>
        </is>
      </c>
      <c r="IL90" s="30" t="inlineStr">
        <is>
          <t>v12_quick_engine.py:4280 x2</t>
        </is>
      </c>
      <c r="IM90" s="30" t="n"/>
    </row>
    <row r="91" ht="10.5" customHeight="1" s="67">
      <c r="A91" s="30" t="inlineStr">
        <is>
          <t>PARTIAL_EXIT_FRAC</t>
        </is>
      </c>
      <c r="B91" s="30" t="inlineStr">
        <is>
          <t>0.5</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ez_manage.py:6038 top()</t>
        </is>
      </c>
      <c r="IL91" s="30" t="inlineStr">
        <is>
          <t>v12_quick_engine.py:4280 x2</t>
        </is>
      </c>
      <c r="IM91" s="30" t="n"/>
    </row>
    <row r="92" ht="10.5" customHeight="1" s="67">
      <c r="A92" s="30" t="inlineStr">
        <is>
          <t>PARTIAL_EXIT_FRAC</t>
        </is>
      </c>
      <c r="B92" s="30"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ez_manage.py:6038 top()</t>
        </is>
      </c>
      <c r="IL92" s="30" t="inlineStr">
        <is>
          <t>v12_quick_engine.py:4280 x2</t>
        </is>
      </c>
      <c r="IM92" s="30" t="n"/>
    </row>
    <row r="93" ht="10.5" customHeight="1" s="67">
      <c r="A93" s="30" t="inlineStr">
        <is>
          <t>PARTIAL_EXIT_FRAC</t>
        </is>
      </c>
      <c r="B93" s="30"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ez_manage.py:6038 top()</t>
        </is>
      </c>
      <c r="IL93" s="30" t="inlineStr">
        <is>
          <t>v12_quick_engine.py:4280 x2</t>
        </is>
      </c>
      <c r="IM93" s="30" t="n"/>
    </row>
    <row r="94" ht="10.5" customHeight="1" s="67">
      <c r="A94" s="30" t="inlineStr">
        <is>
          <t>QUICK_REENTRY_60MIN_MIN_PCT</t>
        </is>
      </c>
      <c r="B94" s="30" t="inlineStr">
        <is>
          <t>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ez_manage.py:6042 top()</t>
        </is>
      </c>
      <c r="IL94" s="30" t="inlineStr">
        <is>
          <t>v12_quick_engine.py:4283 x4</t>
        </is>
      </c>
      <c r="IM94" s="30" t="n"/>
    </row>
    <row r="95" ht="10.5" customHeight="1" s="67">
      <c r="A95" s="30" t="inlineStr">
        <is>
          <t>QUICK_REENTRY_60MIN_MIN_PCT</t>
        </is>
      </c>
      <c r="B95" s="30" t="inlineStr">
        <is>
          <t>0.5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ez_manage.py:6042 top()</t>
        </is>
      </c>
      <c r="IL95" s="30" t="inlineStr">
        <is>
          <t>v12_quick_engine.py:4283 x4</t>
        </is>
      </c>
      <c r="IM95" s="30" t="n"/>
    </row>
    <row r="96" ht="10.5" customHeight="1" s="67">
      <c r="A96" s="30" t="inlineStr">
        <is>
          <t>QUICK_REENTRY_60MIN_MIN_PCT</t>
        </is>
      </c>
      <c r="B96" s="30"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ez_manage.py:6042 top()</t>
        </is>
      </c>
      <c r="IL96" s="30" t="inlineStr">
        <is>
          <t>v12_quick_engine.py:4283 x4</t>
        </is>
      </c>
      <c r="IM96" s="30" t="n"/>
    </row>
    <row r="97" ht="10.5" customHeight="1" s="67">
      <c r="A97" s="30" t="inlineStr">
        <is>
          <t>QUICK_REENTRY_60MIN_MIN_PCT</t>
        </is>
      </c>
      <c r="B97" s="30" t="inlineStr">
        <is>
          <t>2.0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ez_manage.py:6042 top()</t>
        </is>
      </c>
      <c r="IL97" s="30" t="inlineStr">
        <is>
          <t>v12_quick_engine.py:4283 x4</t>
        </is>
      </c>
      <c r="IM97" s="30" t="n"/>
    </row>
    <row r="98" ht="10.5" customHeight="1" s="67">
      <c r="A98" s="31" t="inlineStr">
        <is>
          <t>REENTRY2_STOCH_CROSS_ENABLED</t>
        </is>
      </c>
      <c r="B98" s="31" t="inlineStr">
        <is>
          <t>False</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30" t="n"/>
      <c r="IK98" s="30" t="inlineStr">
        <is>
          <t>ez_manage.py:5285 top()</t>
        </is>
      </c>
      <c r="IL98" s="30" t="inlineStr">
        <is>
          <t>v12_quick_engine.py:2842 x10</t>
        </is>
      </c>
      <c r="IM98" s="30" t="n"/>
    </row>
    <row r="99" ht="10.5" customHeight="1" s="67">
      <c r="A99" s="30" t="inlineStr">
        <is>
          <t>REENTRY2_STOCH_CROSS_ENABLED</t>
        </is>
      </c>
      <c r="B99" s="30" t="inlineStr">
        <is>
          <t>True</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30" t="n"/>
      <c r="IK99" s="30" t="inlineStr">
        <is>
          <t>ez_manage.py:5285 top()</t>
        </is>
      </c>
      <c r="IL99" s="30" t="inlineStr">
        <is>
          <t>v12_quick_engine.py:2842 x10</t>
        </is>
      </c>
      <c r="IM99" s="30" t="n"/>
    </row>
    <row r="100" ht="10.5" customHeight="1" s="67">
      <c r="A100" s="30" t="inlineStr">
        <is>
          <t>REENTRY_K15M_PARTIAL_MULT</t>
        </is>
      </c>
      <c r="B100" s="30" t="inlineStr">
        <is>
          <t>0.125</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ez_manage.py:3860 top()</t>
        </is>
      </c>
      <c r="IL100" s="30" t="inlineStr">
        <is>
          <t>v12_quick_engine.py:2884 x8</t>
        </is>
      </c>
      <c r="IM100" s="30" t="n"/>
    </row>
    <row r="101" ht="10.5" customHeight="1" s="67">
      <c r="A101" s="30" t="inlineStr">
        <is>
          <t>REENTRY_K15M_PARTIAL_MULT</t>
        </is>
      </c>
      <c r="B101" s="30" t="inlineStr">
        <is>
          <t>0.1875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ez_manage.py:3860 top()</t>
        </is>
      </c>
      <c r="IL101" s="30" t="inlineStr">
        <is>
          <t>v12_quick_engine.py:2884 x8</t>
        </is>
      </c>
      <c r="IM101" s="30" t="n"/>
    </row>
    <row r="102" ht="10.5" customHeight="1" s="67">
      <c r="A102" s="30" t="inlineStr">
        <is>
          <t>REENTRY_K15M_PARTIAL_MULT</t>
        </is>
      </c>
      <c r="B102" s="30" t="inlineStr">
        <is>
          <t>0.25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ez_manage.py:3860 top()</t>
        </is>
      </c>
      <c r="IL102" s="30" t="inlineStr">
        <is>
          <t>v12_quick_engine.py:2884 x8</t>
        </is>
      </c>
      <c r="IM102" s="30" t="n"/>
    </row>
    <row r="103" ht="10.5" customHeight="1" s="67">
      <c r="A103" s="30" t="inlineStr">
        <is>
          <t>REENTRY_K15M_PARTIAL_MULT</t>
        </is>
      </c>
      <c r="B103" s="30" t="inlineStr">
        <is>
          <t>0.3125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ez_manage.py:3860 top()</t>
        </is>
      </c>
      <c r="IL103" s="30" t="inlineStr">
        <is>
          <t>v12_quick_engine.py:2884 x8</t>
        </is>
      </c>
      <c r="IM103" s="30" t="n"/>
    </row>
    <row r="104" ht="10.5" customHeight="1" s="67">
      <c r="A104" s="30" t="inlineStr">
        <is>
          <t>REENTRY_K15M_PARTIAL_MULT</t>
        </is>
      </c>
      <c r="B104" s="30" t="inlineStr">
        <is>
          <t>0.375</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ez_manage.py:3860 top()</t>
        </is>
      </c>
      <c r="IL104" s="30" t="inlineStr">
        <is>
          <t>v12_quick_engine.py:2884 x8</t>
        </is>
      </c>
      <c r="IM104" s="30" t="n"/>
    </row>
    <row r="105" ht="10.5" customHeight="1" s="67">
      <c r="A105" s="30" t="inlineStr">
        <is>
          <t>REENTRY_RALLY_K15M_MAX</t>
        </is>
      </c>
      <c r="B105" s="30" t="inlineStr">
        <is>
          <t>50.0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ez_manage.py:3869 top()</t>
        </is>
      </c>
      <c r="IL105" s="30" t="inlineStr">
        <is>
          <t>v12_quick_engine.py:2902 x8</t>
        </is>
      </c>
      <c r="IM105" s="30" t="n"/>
    </row>
    <row r="106" ht="10.5" customHeight="1" s="67">
      <c r="A106" s="30" t="inlineStr">
        <is>
          <t>REENTRY_RALLY_K15M_MAX</t>
        </is>
      </c>
      <c r="B106" s="30" t="inlineStr">
        <is>
          <t>75.0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ez_manage.py:3869 top()</t>
        </is>
      </c>
      <c r="IL106" s="30" t="inlineStr">
        <is>
          <t>v12_quick_engine.py:2902 x8</t>
        </is>
      </c>
      <c r="IM106" s="30" t="n"/>
    </row>
    <row r="107" ht="10.5" customHeight="1" s="67">
      <c r="A107" s="30" t="inlineStr">
        <is>
          <t>REENTRY_RALLY_K15M_MAX</t>
        </is>
      </c>
      <c r="B107" s="30" t="inlineStr">
        <is>
          <t>100.0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ez_manage.py:3869 top()</t>
        </is>
      </c>
      <c r="IL107" s="30" t="inlineStr">
        <is>
          <t>v12_quick_engine.py:2902 x8</t>
        </is>
      </c>
      <c r="IM107" s="30" t="n"/>
    </row>
    <row r="108" ht="10.5" customHeight="1" s="67">
      <c r="A108" s="30" t="inlineStr">
        <is>
          <t>REENTRY_RALLY_K15M_MAX</t>
        </is>
      </c>
      <c r="B108" s="30" t="inlineStr">
        <is>
          <t>125.0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ez_manage.py:3869 top()</t>
        </is>
      </c>
      <c r="IL108" s="30" t="inlineStr">
        <is>
          <t>v12_quick_engine.py:2902 x8</t>
        </is>
      </c>
      <c r="IM108" s="30" t="n"/>
    </row>
    <row r="109" ht="10.5" customHeight="1" s="67">
      <c r="A109" s="30" t="inlineStr">
        <is>
          <t>REENTRY_RALLY_K15M_MAX</t>
        </is>
      </c>
      <c r="B109" s="30" t="inlineStr">
        <is>
          <t>150.0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ez_manage.py:3869 top()</t>
        </is>
      </c>
      <c r="IL109" s="30" t="inlineStr">
        <is>
          <t>v12_quick_engine.py:2902 x8</t>
        </is>
      </c>
      <c r="IM109" s="30" t="n"/>
    </row>
    <row r="110" ht="10.5" customHeight="1" s="67">
      <c r="A110" s="30" t="inlineStr">
        <is>
          <t>REGIME_TRENDING_EXIT_GAIN_MIN</t>
        </is>
      </c>
      <c r="B110" s="30"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ez_manage.py:5359 top()</t>
        </is>
      </c>
      <c r="IL110" s="30" t="inlineStr">
        <is>
          <t>v12_quick_engine.py:2951 x5</t>
        </is>
      </c>
      <c r="IM110" s="30" t="n"/>
    </row>
    <row r="111" ht="10.5" customHeight="1" s="67">
      <c r="A111" s="30" t="inlineStr">
        <is>
          <t>REGIME_TRENDING_EXIT_GAIN_MIN</t>
        </is>
      </c>
      <c r="B111" s="30" t="inlineStr">
        <is>
          <t>1.5</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ez_manage.py:5359 top()</t>
        </is>
      </c>
      <c r="IL111" s="30" t="inlineStr">
        <is>
          <t>v12_quick_engine.py:2951 x5</t>
        </is>
      </c>
      <c r="IM111" s="30" t="n"/>
    </row>
    <row r="112" ht="10.5" customHeight="1" s="67">
      <c r="A112" s="31" t="inlineStr">
        <is>
          <t>REGIME_TRENDING_EXIT_GAIN_MIN</t>
        </is>
      </c>
      <c r="B112" s="31" t="inlineStr">
        <is>
          <t>2.0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ez_manage.py:5359 top()</t>
        </is>
      </c>
      <c r="IL112" s="30" t="inlineStr">
        <is>
          <t>v12_quick_engine.py:2951 x5</t>
        </is>
      </c>
      <c r="IM112" s="30" t="n"/>
    </row>
    <row r="113" ht="10.5" customHeight="1" s="67">
      <c r="A113" s="30" t="inlineStr">
        <is>
          <t>REGIME_TRENDING_EXIT_GAIN_MIN</t>
        </is>
      </c>
      <c r="B113" s="30" t="inlineStr">
        <is>
          <t>2.5</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ez_manage.py:5359 top()</t>
        </is>
      </c>
      <c r="IL113" s="30" t="inlineStr">
        <is>
          <t>v12_quick_engine.py:2951 x5</t>
        </is>
      </c>
      <c r="IM113" s="30" t="n"/>
    </row>
    <row r="114" ht="10.5" customHeight="1" s="67">
      <c r="A114" s="30" t="inlineStr">
        <is>
          <t>REGIME_TRENDING_EXIT_GAIN_MIN</t>
        </is>
      </c>
      <c r="B114" s="30" t="inlineStr">
        <is>
          <t>3.0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ez_manage.py:5359 top()</t>
        </is>
      </c>
      <c r="IL114" s="30" t="inlineStr">
        <is>
          <t>v12_quick_engine.py:2951 x5</t>
        </is>
      </c>
      <c r="IM114" s="30" t="n"/>
    </row>
    <row r="115" ht="10.5" customHeight="1" s="67">
      <c r="A115" s="31" t="inlineStr">
        <is>
          <t>REVERSE_ON_EXIT_ENABLED</t>
        </is>
      </c>
      <c r="B115" s="31" t="inlineStr">
        <is>
          <t>False</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30" t="n"/>
      <c r="IK115" s="30" t="inlineStr">
        <is>
          <t>ez_manage.py:1219 top()</t>
        </is>
      </c>
      <c r="IL115" s="30" t="inlineStr">
        <is>
          <t>v12_quick_engine.py:1420 x3</t>
        </is>
      </c>
      <c r="IM115" s="30" t="n"/>
    </row>
    <row r="116" ht="10.5" customHeight="1" s="67">
      <c r="A116" s="30" t="inlineStr">
        <is>
          <t>REVERSE_ON_EXIT_ENABLED</t>
        </is>
      </c>
      <c r="B116" s="30" t="inlineStr">
        <is>
          <t>True</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30" t="n"/>
      <c r="IK116" s="30" t="inlineStr">
        <is>
          <t>ez_manage.py:1219 top()</t>
        </is>
      </c>
      <c r="IL116" s="30" t="inlineStr">
        <is>
          <t>v12_quick_engine.py:1420 x3</t>
        </is>
      </c>
      <c r="IM116" s="30" t="n"/>
    </row>
    <row r="117" ht="10.5" customHeight="1" s="67">
      <c r="A117" s="30" t="inlineStr">
        <is>
          <t>RZ_BOT_BB_THRESHOLD</t>
        </is>
      </c>
      <c r="B117" s="30" t="inlineStr">
        <is>
          <t>0.075</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ez_manage.py:3928 top()</t>
        </is>
      </c>
      <c r="IL117" s="30" t="inlineStr">
        <is>
          <t>v12_quick_engine.py:3020 x6</t>
        </is>
      </c>
      <c r="IM117" s="30" t="n"/>
    </row>
    <row r="118" ht="10.5" customHeight="1" s="67">
      <c r="A118" s="30" t="inlineStr">
        <is>
          <t>RZ_BOT_BB_THRESHOLD</t>
        </is>
      </c>
      <c r="B118" s="30" t="inlineStr">
        <is>
          <t>0.1125</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ez_manage.py:3928 top()</t>
        </is>
      </c>
      <c r="IL118" s="30" t="inlineStr">
        <is>
          <t>v12_quick_engine.py:3020 x6</t>
        </is>
      </c>
      <c r="IM118" s="30" t="n"/>
    </row>
    <row r="119" ht="10.5" customHeight="1" s="67">
      <c r="A119" s="30" t="inlineStr">
        <is>
          <t>RZ_BOT_BB_THRESHOLD</t>
        </is>
      </c>
      <c r="B119" s="30" t="n">
        <v>0.375</v>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ez_manage.py:3928 top()</t>
        </is>
      </c>
      <c r="IL119" s="30" t="inlineStr">
        <is>
          <t>v12_quick_engine.py:3020 x6</t>
        </is>
      </c>
      <c r="IM119" s="30" t="n"/>
    </row>
    <row r="120" ht="10.5" customHeight="1" s="67">
      <c r="A120" s="30" t="inlineStr">
        <is>
          <t>RZ_BOT_BB_THRESHOLD</t>
        </is>
      </c>
      <c r="B120" s="30" t="inlineStr">
        <is>
          <t>0.1875</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ez_manage.py:3928 top()</t>
        </is>
      </c>
      <c r="IL120" s="30" t="inlineStr">
        <is>
          <t>v12_quick_engine.py:3020 x6</t>
        </is>
      </c>
      <c r="IM120" s="30" t="n"/>
    </row>
    <row r="121" ht="10.5" customHeight="1" s="67">
      <c r="A121" s="30" t="inlineStr">
        <is>
          <t>RZ_BOT_BB_THRESHOLD</t>
        </is>
      </c>
      <c r="B121" s="30" t="inlineStr">
        <is>
          <t>0.225</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ez_manage.py:3928 top()</t>
        </is>
      </c>
      <c r="IL121" s="30" t="inlineStr">
        <is>
          <t>v12_quick_engine.py:3020 x6</t>
        </is>
      </c>
      <c r="IM121" s="30" t="n"/>
    </row>
    <row r="122" ht="10.5" customHeight="1" s="67">
      <c r="A122" s="30" t="inlineStr">
        <is>
          <t>RZ_BREAKOUT_BAND</t>
        </is>
      </c>
      <c r="B122" s="30"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ez_manage.py:5397 top()</t>
        </is>
      </c>
      <c r="IL122" s="30" t="inlineStr">
        <is>
          <t>v12_quick_engine.py:4036 x3</t>
        </is>
      </c>
      <c r="IM122" s="30" t="n"/>
    </row>
    <row r="123" ht="10.5" customHeight="1" s="67">
      <c r="A123" s="30" t="inlineStr">
        <is>
          <t>RZ_BREAKOUT_BAND</t>
        </is>
      </c>
      <c r="B123" s="30" t="inlineStr">
        <is>
          <t>0.5</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ez_manage.py:5397 top()</t>
        </is>
      </c>
      <c r="IL123" s="30" t="inlineStr">
        <is>
          <t>v12_quick_engine.py:4036 x3</t>
        </is>
      </c>
      <c r="IM123" s="30" t="n"/>
    </row>
    <row r="124" ht="10.5" customHeight="1" s="67">
      <c r="A124" s="30" t="inlineStr">
        <is>
          <t>RZ_BREAKOUT_BAND</t>
        </is>
      </c>
      <c r="B124" s="30" t="inlineStr">
        <is>
          <t>1.0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ez_manage.py:5397 top()</t>
        </is>
      </c>
      <c r="IL124" s="30" t="inlineStr">
        <is>
          <t>v12_quick_engine.py:4036 x3</t>
        </is>
      </c>
      <c r="IM124" s="30" t="n"/>
    </row>
    <row r="125" ht="10.5" customHeight="1" s="67">
      <c r="A125" s="30" t="inlineStr">
        <is>
          <t>RZ_BREAKOUT_BAND</t>
        </is>
      </c>
      <c r="B125" s="30" t="inlineStr">
        <is>
          <t>2.0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ez_manage.py:5397 top()</t>
        </is>
      </c>
      <c r="IL125" s="30" t="inlineStr">
        <is>
          <t>v12_quick_engine.py:4036 x3</t>
        </is>
      </c>
      <c r="IM125" s="30" t="n"/>
    </row>
    <row r="126" ht="10.5" customHeight="1" s="67">
      <c r="A126" s="30" t="inlineStr">
        <is>
          <t>SCALP_V3_K_OB_EXIT_K15M_HI</t>
        </is>
      </c>
      <c r="B126" s="30"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ez_manage.py:5551 top()</t>
        </is>
      </c>
      <c r="IL126" s="30" t="inlineStr">
        <is>
          <t>v12_quick_engine.py:3179 x4</t>
        </is>
      </c>
      <c r="IM126" s="30" t="n"/>
    </row>
    <row r="127" ht="10.5" customHeight="1" s="67">
      <c r="A127" s="30" t="inlineStr">
        <is>
          <t>SCALP_V3_K_OB_EXIT_K15M_HI</t>
        </is>
      </c>
      <c r="B127" s="30" t="inlineStr">
        <is>
          <t>0.5</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ez_manage.py:5551 top()</t>
        </is>
      </c>
      <c r="IL127" s="30" t="inlineStr">
        <is>
          <t>v12_quick_engine.py:3179 x4</t>
        </is>
      </c>
      <c r="IM127" s="30" t="n"/>
    </row>
    <row r="128" ht="10.5" customHeight="1" s="67">
      <c r="A128" s="30" t="inlineStr">
        <is>
          <t>SCALP_V3_K_OB_EXIT_K15M_HI</t>
        </is>
      </c>
      <c r="B128" s="30"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ez_manage.py:5551 top()</t>
        </is>
      </c>
      <c r="IL128" s="30" t="inlineStr">
        <is>
          <t>v12_quick_engine.py:3179 x4</t>
        </is>
      </c>
      <c r="IM128" s="30" t="n"/>
    </row>
    <row r="129" ht="10.5" customHeight="1" s="67">
      <c r="A129" s="30" t="inlineStr">
        <is>
          <t>SCALP_V3_K_OB_EXIT_K15M_HI</t>
        </is>
      </c>
      <c r="B129" s="30" t="inlineStr">
        <is>
          <t>2.0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ez_manage.py:5551 top()</t>
        </is>
      </c>
      <c r="IL129" s="30" t="inlineStr">
        <is>
          <t>v12_quick_engine.py:3179 x4</t>
        </is>
      </c>
      <c r="IM129" s="30" t="n"/>
    </row>
    <row r="130" ht="10.5" customHeight="1" s="67">
      <c r="A130" s="30" t="inlineStr">
        <is>
          <t>SCALP_V3_K_OB_EXIT_K15M_LO</t>
        </is>
      </c>
      <c r="B130" s="30" t="inlineStr">
        <is>
          <t>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ez_manage.py:5552 top()</t>
        </is>
      </c>
      <c r="IL130" s="30" t="inlineStr">
        <is>
          <t>v12_quick_engine.py:3180 x4</t>
        </is>
      </c>
      <c r="IM130" s="30" t="n"/>
    </row>
    <row r="131" ht="10.5" customHeight="1" s="67">
      <c r="A131" s="30" t="inlineStr">
        <is>
          <t>SCALP_V3_K_OB_EXIT_K15M_LO</t>
        </is>
      </c>
      <c r="B131" s="30" t="inlineStr">
        <is>
          <t>0.5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ez_manage.py:5552 top()</t>
        </is>
      </c>
      <c r="IL131" s="30" t="inlineStr">
        <is>
          <t>v12_quick_engine.py:3180 x4</t>
        </is>
      </c>
      <c r="IM131" s="30" t="n"/>
    </row>
    <row r="132" ht="10.5" customHeight="1" s="67">
      <c r="A132" s="30" t="inlineStr">
        <is>
          <t>SCALP_V3_K_OB_EXIT_K15M_LO</t>
        </is>
      </c>
      <c r="B132" s="30" t="inlineStr">
        <is>
          <t>1.0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ez_manage.py:5552 top()</t>
        </is>
      </c>
      <c r="IL132" s="30" t="inlineStr">
        <is>
          <t>v12_quick_engine.py:3180 x4</t>
        </is>
      </c>
      <c r="IM132" s="30" t="n"/>
    </row>
    <row r="133" ht="10.5" customHeight="1" s="67">
      <c r="A133" s="30" t="inlineStr">
        <is>
          <t>SCALP_V3_K_OB_EXIT_K15M_LO</t>
        </is>
      </c>
      <c r="B133" s="30" t="inlineStr">
        <is>
          <t>2.0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ez_manage.py:5552 top()</t>
        </is>
      </c>
      <c r="IL133" s="30" t="inlineStr">
        <is>
          <t>v12_quick_engine.py:3180 x4</t>
        </is>
      </c>
      <c r="IM133" s="30" t="n"/>
    </row>
    <row r="134" ht="10.5" customHeight="1" s="67">
      <c r="A134" s="30" t="inlineStr">
        <is>
          <t>SCALP_V3_K_OB_EXIT_K3M_HI</t>
        </is>
      </c>
      <c r="B134" s="30"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ez_manage.py:5553 top()</t>
        </is>
      </c>
      <c r="IL134" s="30" t="inlineStr">
        <is>
          <t>v12_quick_engine.py:3181 x4</t>
        </is>
      </c>
      <c r="IM134" s="30" t="n"/>
    </row>
    <row r="135" ht="10.5" customHeight="1" s="67">
      <c r="A135" s="30" t="inlineStr">
        <is>
          <t>SCALP_V3_K_OB_EXIT_K3M_HI</t>
        </is>
      </c>
      <c r="B135" s="30" t="inlineStr">
        <is>
          <t>0.5</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ez_manage.py:5553 top()</t>
        </is>
      </c>
      <c r="IL135" s="30" t="inlineStr">
        <is>
          <t>v12_quick_engine.py:3181 x4</t>
        </is>
      </c>
      <c r="IM135" s="30" t="n"/>
    </row>
    <row r="136" ht="10.5" customHeight="1" s="67">
      <c r="A136" s="30" t="inlineStr">
        <is>
          <t>SCALP_V3_K_OB_EXIT_K3M_HI</t>
        </is>
      </c>
      <c r="B136" s="30" t="inlineStr">
        <is>
          <t>1.0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ez_manage.py:5553 top()</t>
        </is>
      </c>
      <c r="IL136" s="30" t="inlineStr">
        <is>
          <t>v12_quick_engine.py:3181 x4</t>
        </is>
      </c>
      <c r="IM136" s="30" t="n"/>
    </row>
    <row r="137" ht="10.5" customHeight="1" s="67">
      <c r="A137" s="30" t="inlineStr">
        <is>
          <t>SCALP_V3_K_OB_EXIT_K3M_HI</t>
        </is>
      </c>
      <c r="B137" s="30" t="inlineStr">
        <is>
          <t>2.0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ez_manage.py:5553 top()</t>
        </is>
      </c>
      <c r="IL137" s="30" t="inlineStr">
        <is>
          <t>v12_quick_engine.py:3181 x4</t>
        </is>
      </c>
      <c r="IM137" s="30" t="n"/>
    </row>
    <row r="138" ht="10.5" customHeight="1" s="67">
      <c r="A138" s="30" t="inlineStr">
        <is>
          <t>SCALP_V3_K_OB_EXIT_K3M_LO</t>
        </is>
      </c>
      <c r="B138" s="30"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ez_manage.py:5554 top()</t>
        </is>
      </c>
      <c r="IL138" s="30" t="inlineStr">
        <is>
          <t>v12_quick_engine.py:3182 x4</t>
        </is>
      </c>
      <c r="IM138" s="30" t="n"/>
    </row>
    <row r="139" ht="10.5" customHeight="1" s="67">
      <c r="A139" s="30" t="inlineStr">
        <is>
          <t>SCALP_V3_K_OB_EXIT_K3M_LO</t>
        </is>
      </c>
      <c r="B139" s="30" t="inlineStr">
        <is>
          <t>0.5</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ez_manage.py:5554 top()</t>
        </is>
      </c>
      <c r="IL139" s="30" t="inlineStr">
        <is>
          <t>v12_quick_engine.py:3182 x4</t>
        </is>
      </c>
      <c r="IM139" s="30" t="n"/>
    </row>
    <row r="140" ht="10.5" customHeight="1" s="67">
      <c r="A140" s="30" t="inlineStr">
        <is>
          <t>SCALP_V3_K_OB_EXIT_K3M_LO</t>
        </is>
      </c>
      <c r="B140" s="30" t="inlineStr">
        <is>
          <t>1.0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ez_manage.py:5554 top()</t>
        </is>
      </c>
      <c r="IL140" s="30" t="inlineStr">
        <is>
          <t>v12_quick_engine.py:3182 x4</t>
        </is>
      </c>
      <c r="IM140" s="30" t="n"/>
    </row>
    <row r="141" ht="10.5" customHeight="1" s="67">
      <c r="A141" s="30" t="inlineStr">
        <is>
          <t>SCALP_V3_K_OB_EXIT_K3M_LO</t>
        </is>
      </c>
      <c r="B141" s="30" t="inlineStr">
        <is>
          <t>2.0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ez_manage.py:5554 top()</t>
        </is>
      </c>
      <c r="IL141" s="30" t="inlineStr">
        <is>
          <t>v12_quick_engine.py:3182 x4</t>
        </is>
      </c>
      <c r="IM141" s="30" t="n"/>
    </row>
    <row r="142" ht="10.5" customHeight="1" s="67">
      <c r="A142" s="30" t="inlineStr">
        <is>
          <t>SCALP_V3_K_OB_EXIT_WALL_PCT</t>
        </is>
      </c>
      <c r="B142" s="30"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ez_manage.py:5555 top()</t>
        </is>
      </c>
      <c r="IL142" s="30" t="inlineStr">
        <is>
          <t>v12_quick_engine.py:3183 x4</t>
        </is>
      </c>
      <c r="IM142" s="30" t="n"/>
    </row>
    <row r="143" ht="10.5" customHeight="1" s="67">
      <c r="A143" s="31" t="inlineStr">
        <is>
          <t>SCALP_V3_K_OB_EXIT_WALL_PCT</t>
        </is>
      </c>
      <c r="B143" s="31" t="inlineStr">
        <is>
          <t>0.5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ez_manage.py:5555 top()</t>
        </is>
      </c>
      <c r="IL143" s="30" t="inlineStr">
        <is>
          <t>v12_quick_engine.py:3183 x4</t>
        </is>
      </c>
      <c r="IM143" s="30" t="n"/>
    </row>
    <row r="144" ht="10.5" customHeight="1" s="67">
      <c r="A144" s="30" t="inlineStr">
        <is>
          <t>SCALP_V3_K_OB_EXIT_WALL_PCT</t>
        </is>
      </c>
      <c r="B144" s="30" t="inlineStr">
        <is>
          <t>1.0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ez_manage.py:5555 top()</t>
        </is>
      </c>
      <c r="IL144" s="30" t="inlineStr">
        <is>
          <t>v12_quick_engine.py:3183 x4</t>
        </is>
      </c>
      <c r="IM144" s="30" t="n"/>
    </row>
    <row r="145" ht="10.5" customHeight="1" s="67">
      <c r="A145" s="30" t="inlineStr">
        <is>
          <t>SCALP_V3_K_OB_EXIT_WALL_PCT</t>
        </is>
      </c>
      <c r="B145" s="30"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ez_manage.py:5555 top()</t>
        </is>
      </c>
      <c r="IL145" s="30" t="inlineStr">
        <is>
          <t>v12_quick_engine.py:3183 x4</t>
        </is>
      </c>
      <c r="IM145" s="30" t="n"/>
    </row>
    <row r="146" ht="10.5" customHeight="1" s="67">
      <c r="A146" s="30" t="inlineStr">
        <is>
          <t>SCALP_V3_OB_WALL_TOO_CLOSE_PCT</t>
        </is>
      </c>
      <c r="B146" s="30" t="inlineStr">
        <is>
          <t>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ez_manage.py:5575 top()</t>
        </is>
      </c>
      <c r="IL146" s="30" t="inlineStr">
        <is>
          <t>v12_quick_engine.py:3189 x4</t>
        </is>
      </c>
      <c r="IM146" s="30" t="n"/>
    </row>
    <row r="147" ht="10.5" customHeight="1" s="67">
      <c r="A147" s="31" t="inlineStr">
        <is>
          <t>SCALP_V3_OB_WALL_TOO_CLOSE_PCT</t>
        </is>
      </c>
      <c r="B147" s="31" t="inlineStr">
        <is>
          <t>0.5</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ez_manage.py:5575 top()</t>
        </is>
      </c>
      <c r="IL147" s="30" t="inlineStr">
        <is>
          <t>v12_quick_engine.py:3189 x4</t>
        </is>
      </c>
      <c r="IM147" s="30" t="n"/>
    </row>
    <row r="148" ht="10.5" customHeight="1" s="67">
      <c r="A148" s="30" t="inlineStr">
        <is>
          <t>SCALP_V3_OB_WALL_TOO_CLOSE_PCT</t>
        </is>
      </c>
      <c r="B148" s="30" t="inlineStr">
        <is>
          <t>1.0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ez_manage.py:5575 top()</t>
        </is>
      </c>
      <c r="IL148" s="30" t="inlineStr">
        <is>
          <t>v12_quick_engine.py:3189 x4</t>
        </is>
      </c>
      <c r="IM148" s="30" t="n"/>
    </row>
    <row r="149" ht="10.5" customHeight="1" s="67">
      <c r="A149" s="30" t="inlineStr">
        <is>
          <t>SCALP_V3_OB_WALL_TOO_CLOSE_PCT</t>
        </is>
      </c>
      <c r="B149" s="30" t="inlineStr">
        <is>
          <t>2.0</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ez_manage.py:5575 top()</t>
        </is>
      </c>
      <c r="IL149" s="30" t="inlineStr">
        <is>
          <t>v12_quick_engine.py:3189 x4</t>
        </is>
      </c>
      <c r="IM149" s="30" t="n"/>
    </row>
    <row r="150" ht="10.5" customHeight="1" s="67">
      <c r="A150" s="30" t="inlineStr">
        <is>
          <t>STDEV_BREAKOUT_PCTB_LONG</t>
        </is>
      </c>
      <c r="B150" s="30" t="inlineStr">
        <is>
          <t>0</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ez_manage.py:4044 top()</t>
        </is>
      </c>
      <c r="IL150" s="30" t="inlineStr">
        <is>
          <t>v12_quick_engine.py:3280 x3</t>
        </is>
      </c>
      <c r="IM150" s="30" t="n"/>
    </row>
    <row r="151" ht="10.5" customHeight="1" s="67">
      <c r="A151" s="30" t="inlineStr">
        <is>
          <t>STDEV_BREAKOUT_PCTB_LONG</t>
        </is>
      </c>
      <c r="B151" s="30" t="inlineStr">
        <is>
          <t>0.5</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ez_manage.py:4044 top()</t>
        </is>
      </c>
      <c r="IL151" s="30" t="inlineStr">
        <is>
          <t>v12_quick_engine.py:3280 x3</t>
        </is>
      </c>
      <c r="IM151" s="30" t="n"/>
    </row>
    <row r="152" ht="10.5" customHeight="1" s="67">
      <c r="A152" s="30" t="inlineStr">
        <is>
          <t>STDEV_BREAKOUT_PCTB_LONG</t>
        </is>
      </c>
      <c r="B152" s="30" t="inlineStr">
        <is>
          <t>1.0</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ez_manage.py:4044 top()</t>
        </is>
      </c>
      <c r="IL152" s="30" t="inlineStr">
        <is>
          <t>v12_quick_engine.py:3280 x3</t>
        </is>
      </c>
      <c r="IM152" s="30" t="n"/>
    </row>
    <row r="153" ht="10.5" customHeight="1" s="67">
      <c r="A153" s="30" t="inlineStr">
        <is>
          <t>STDEV_BREAKOUT_PCTB_LONG</t>
        </is>
      </c>
      <c r="B153" s="30" t="inlineStr">
        <is>
          <t>2.0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ez_manage.py:4044 top()</t>
        </is>
      </c>
      <c r="IL153" s="30" t="inlineStr">
        <is>
          <t>v12_quick_engine.py:3280 x3</t>
        </is>
      </c>
      <c r="IM153" s="30" t="n"/>
    </row>
    <row r="154" ht="10.5" customHeight="1" s="67">
      <c r="A154" s="30" t="inlineStr">
        <is>
          <t>STDEV_BREAKOUT_PCTB_SHORT</t>
        </is>
      </c>
      <c r="B154" s="30" t="inlineStr">
        <is>
          <t>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ez_manage.py:4045 top()</t>
        </is>
      </c>
      <c r="IL154" s="30" t="inlineStr">
        <is>
          <t>v12_quick_engine.py:3281 x3</t>
        </is>
      </c>
      <c r="IM154" s="30" t="n"/>
    </row>
    <row r="155" ht="10.5" customHeight="1" s="67">
      <c r="A155" s="30" t="inlineStr">
        <is>
          <t>STDEV_BREAKOUT_PCTB_SHORT</t>
        </is>
      </c>
      <c r="B155" s="30" t="inlineStr">
        <is>
          <t>0.5</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ez_manage.py:4045 top()</t>
        </is>
      </c>
      <c r="IL155" s="30" t="inlineStr">
        <is>
          <t>v12_quick_engine.py:3281 x3</t>
        </is>
      </c>
      <c r="IM155" s="30" t="n"/>
    </row>
    <row r="156" ht="10.5" customHeight="1" s="67">
      <c r="A156" s="30" t="inlineStr">
        <is>
          <t>STDEV_BREAKOUT_PCTB_SHORT</t>
        </is>
      </c>
      <c r="B156" s="30" t="inlineStr">
        <is>
          <t>1.0</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ez_manage.py:4045 top()</t>
        </is>
      </c>
      <c r="IL156" s="30" t="inlineStr">
        <is>
          <t>v12_quick_engine.py:3281 x3</t>
        </is>
      </c>
      <c r="IM156" s="30" t="n"/>
    </row>
    <row r="157" ht="10.5" customHeight="1" s="67">
      <c r="A157" s="30" t="inlineStr">
        <is>
          <t>STDEV_BREAKOUT_PCTB_SHORT</t>
        </is>
      </c>
      <c r="B157" s="30" t="inlineStr">
        <is>
          <t>2.0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ez_manage.py:4045 top()</t>
        </is>
      </c>
      <c r="IL157" s="30" t="inlineStr">
        <is>
          <t>v12_quick_engine.py:3281 x3</t>
        </is>
      </c>
      <c r="IM157" s="30" t="n"/>
    </row>
    <row r="158" ht="10.5" customHeight="1" s="67">
      <c r="A158" s="30" t="inlineStr">
        <is>
          <t>STDEV_SUPPRESS_EARLY_EXIT</t>
        </is>
      </c>
      <c r="B158" s="30" t="inlineStr">
        <is>
          <t>0</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ez_manage.py:4060 top()</t>
        </is>
      </c>
      <c r="IL158" s="30" t="inlineStr">
        <is>
          <t>v12_quick_engine.py:3300 x2</t>
        </is>
      </c>
      <c r="IM158" s="30" t="n"/>
    </row>
    <row r="159" ht="10.5" customHeight="1" s="67">
      <c r="A159" s="30" t="inlineStr">
        <is>
          <t>STDEV_SUPPRESS_EARLY_EXIT</t>
        </is>
      </c>
      <c r="B159" s="30" t="inlineStr">
        <is>
          <t>0.5</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ez_manage.py:4060 top()</t>
        </is>
      </c>
      <c r="IL159" s="30" t="inlineStr">
        <is>
          <t>v12_quick_engine.py:3300 x2</t>
        </is>
      </c>
      <c r="IM159" s="30" t="n"/>
    </row>
    <row r="160" ht="10.5" customHeight="1" s="67">
      <c r="A160" s="30" t="inlineStr">
        <is>
          <t>STDEV_SUPPRESS_EARLY_EXIT</t>
        </is>
      </c>
      <c r="B160" s="30" t="inlineStr">
        <is>
          <t>1.0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ez_manage.py:4060 top()</t>
        </is>
      </c>
      <c r="IL160" s="30" t="inlineStr">
        <is>
          <t>v12_quick_engine.py:3300 x2</t>
        </is>
      </c>
      <c r="IM160" s="30" t="n"/>
    </row>
    <row r="161" ht="10.5" customHeight="1" s="67">
      <c r="A161" s="30" t="inlineStr">
        <is>
          <t>STDEV_SUPPRESS_EARLY_EXIT</t>
        </is>
      </c>
      <c r="B161" s="30" t="inlineStr">
        <is>
          <t>2.0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ez_manage.py:4060 top()</t>
        </is>
      </c>
      <c r="IL161" s="30" t="inlineStr">
        <is>
          <t>v12_quick_engine.py:3300 x2</t>
        </is>
      </c>
      <c r="IM161" s="30" t="n"/>
    </row>
    <row r="162" ht="10.5" customHeight="1" s="67">
      <c r="A162" s="30" t="inlineStr">
        <is>
          <t>STOCH_CROSS_ENTRY_TRADIER</t>
        </is>
      </c>
      <c r="B162" s="30" t="inlineStr">
        <is>
          <t>False</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ez_manage.py:5661 top()</t>
        </is>
      </c>
      <c r="IL162" s="30" t="inlineStr">
        <is>
          <t>v12_quick_engine.py:3305 x8</t>
        </is>
      </c>
      <c r="IM162" s="30" t="n"/>
    </row>
    <row r="163" ht="10.5" customHeight="1" s="67">
      <c r="A163" s="31" t="inlineStr">
        <is>
          <t>STOCH_CROSS_ENTRY_TRADIER</t>
        </is>
      </c>
      <c r="B163" s="31" t="inlineStr">
        <is>
          <t>True</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ez_manage.py:5661 top()</t>
        </is>
      </c>
      <c r="IL163" s="30" t="inlineStr">
        <is>
          <t>v12_quick_engine.py:3305 x8</t>
        </is>
      </c>
      <c r="IM163" s="30" t="n"/>
    </row>
    <row r="164" ht="10.5" customHeight="1" s="67">
      <c r="A164" s="31" t="inlineStr">
        <is>
          <t>TRADIER_MFI_ENTRY_LONG_ENABLED</t>
        </is>
      </c>
      <c r="B164" s="31" t="inlineStr">
        <is>
          <t>False</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30" t="n"/>
      <c r="IK164" s="30" t="inlineStr">
        <is>
          <t>ez_manage.py:5734 top()</t>
        </is>
      </c>
      <c r="IL164" s="30" t="inlineStr">
        <is>
          <t>v12_quick_engine.py:3411 x7</t>
        </is>
      </c>
      <c r="IM164" s="30" t="n"/>
    </row>
    <row r="165" ht="10.5" customHeight="1" s="67">
      <c r="A165" s="30" t="inlineStr">
        <is>
          <t>TRADIER_MFI_ENTRY_LONG_ENABLED</t>
        </is>
      </c>
      <c r="B165" s="30" t="inlineStr">
        <is>
          <t>True</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ez_manage.py:5734 top()</t>
        </is>
      </c>
      <c r="IL165" s="30" t="inlineStr">
        <is>
          <t>v12_quick_engine.py:3411 x7</t>
        </is>
      </c>
      <c r="IM165" s="30" t="n"/>
    </row>
    <row r="166" ht="10.5" customHeight="1" s="67">
      <c r="A166" s="30" t="inlineStr">
        <is>
          <t>TRADIER_RSI2_EXIT_THRESHOLD_LONG</t>
        </is>
      </c>
      <c r="B166" s="30" t="inlineStr">
        <is>
          <t>45.0</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ez_manage.py:5740 top()</t>
        </is>
      </c>
      <c r="IL166" s="30" t="inlineStr">
        <is>
          <t>v12_quick_engine.py:3437 x9</t>
        </is>
      </c>
      <c r="IM166" s="30" t="n"/>
    </row>
    <row r="167" ht="10.5" customHeight="1" s="67">
      <c r="A167" s="30" t="inlineStr">
        <is>
          <t>TRADIER_RSI2_EXIT_THRESHOLD_LONG</t>
        </is>
      </c>
      <c r="B167" s="30" t="inlineStr">
        <is>
          <t>67.5</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ez_manage.py:5740 top()</t>
        </is>
      </c>
      <c r="IL167" s="30" t="inlineStr">
        <is>
          <t>v12_quick_engine.py:3437 x9</t>
        </is>
      </c>
      <c r="IM167" s="30" t="n"/>
    </row>
    <row r="168" ht="10.5" customHeight="1" s="67">
      <c r="A168" s="31" t="inlineStr">
        <is>
          <t>TRADIER_RSI2_EXIT_THRESHOLD_LONG</t>
        </is>
      </c>
      <c r="B168" s="31" t="inlineStr">
        <is>
          <t>90.0</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ez_manage.py:5740 top()</t>
        </is>
      </c>
      <c r="IL168" s="30" t="inlineStr">
        <is>
          <t>v12_quick_engine.py:3437 x9</t>
        </is>
      </c>
      <c r="IM168" s="30" t="n"/>
    </row>
    <row r="169" ht="10.5" customHeight="1" s="67">
      <c r="A169" s="30" t="inlineStr">
        <is>
          <t>TRADIER_RSI2_EXIT_THRESHOLD_LONG</t>
        </is>
      </c>
      <c r="B169" s="30" t="inlineStr">
        <is>
          <t>112.5</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ez_manage.py:5740 top()</t>
        </is>
      </c>
      <c r="IL169" s="30" t="inlineStr">
        <is>
          <t>v12_quick_engine.py:3437 x9</t>
        </is>
      </c>
      <c r="IM169" s="30" t="n"/>
    </row>
    <row r="170" ht="10.5" customHeight="1" s="67">
      <c r="A170" s="30" t="inlineStr">
        <is>
          <t>TRADIER_RSI2_EXIT_THRESHOLD_LONG</t>
        </is>
      </c>
      <c r="B170" s="30" t="inlineStr">
        <is>
          <t>135.0</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ez_manage.py:5740 top()</t>
        </is>
      </c>
      <c r="IL170" s="30" t="inlineStr">
        <is>
          <t>v12_quick_engine.py:3437 x9</t>
        </is>
      </c>
      <c r="IM170" s="30" t="n"/>
    </row>
    <row r="171" ht="10.5" customHeight="1" s="67">
      <c r="A171" s="30" t="inlineStr">
        <is>
          <t>TRADIER_RSI2_EXIT_THRESHOLD_SHORT</t>
        </is>
      </c>
      <c r="B171" s="30" t="inlineStr">
        <is>
          <t>5.0</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ez_manage.py:5741 top()</t>
        </is>
      </c>
      <c r="IL171" s="30" t="inlineStr">
        <is>
          <t>v12_quick_engine.py:3438 x9</t>
        </is>
      </c>
      <c r="IM171" s="30" t="n"/>
    </row>
    <row r="172" ht="10.5" customHeight="1" s="67">
      <c r="A172" s="30" t="inlineStr">
        <is>
          <t>TRADIER_RSI2_EXIT_THRESHOLD_SHORT</t>
        </is>
      </c>
      <c r="B172" s="30" t="inlineStr">
        <is>
          <t>7.5</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ez_manage.py:5741 top()</t>
        </is>
      </c>
      <c r="IL172" s="30" t="inlineStr">
        <is>
          <t>v12_quick_engine.py:3438 x9</t>
        </is>
      </c>
      <c r="IM172" s="30" t="n"/>
    </row>
    <row r="173" ht="10.5" customHeight="1" s="67">
      <c r="A173" s="31" t="inlineStr">
        <is>
          <t>TRADIER_RSI2_EXIT_THRESHOLD_SHORT</t>
        </is>
      </c>
      <c r="B173" s="31" t="inlineStr">
        <is>
          <t>10.0</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ez_manage.py:5741 top()</t>
        </is>
      </c>
      <c r="IL173" s="30" t="inlineStr">
        <is>
          <t>v12_quick_engine.py:3438 x9</t>
        </is>
      </c>
      <c r="IM173" s="30" t="n"/>
    </row>
    <row r="174" ht="10.5" customHeight="1" s="67">
      <c r="A174" s="30" t="inlineStr">
        <is>
          <t>TRADIER_RSI2_EXIT_THRESHOLD_SHORT</t>
        </is>
      </c>
      <c r="B174" s="30" t="inlineStr">
        <is>
          <t>12.5</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ez_manage.py:5741 top()</t>
        </is>
      </c>
      <c r="IL174" s="30" t="inlineStr">
        <is>
          <t>v12_quick_engine.py:3438 x9</t>
        </is>
      </c>
      <c r="IM174" s="30" t="n"/>
    </row>
    <row r="175" ht="10.5" customHeight="1" s="67">
      <c r="A175" s="30" t="inlineStr">
        <is>
          <t>TRADIER_RSI2_EXIT_THRESHOLD_SHORT</t>
        </is>
      </c>
      <c r="B175" s="30" t="inlineStr">
        <is>
          <t>15.0</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ez_manage.py:5741 top()</t>
        </is>
      </c>
      <c r="IL175" s="30" t="inlineStr">
        <is>
          <t>v12_quick_engine.py:3438 x9</t>
        </is>
      </c>
      <c r="IM175" s="30" t="n"/>
    </row>
    <row r="176" ht="10.5" customHeight="1" s="67">
      <c r="A176" s="30" t="inlineStr">
        <is>
          <t>TREND_MIN_GAIN_EXIT</t>
        </is>
      </c>
      <c r="B176" s="30" t="inlineStr">
        <is>
          <t>0</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ez_manage.py:4205 top()</t>
        </is>
      </c>
      <c r="IL176" s="30" t="inlineStr">
        <is>
          <t>v12_quick_engine.py:3545 x2</t>
        </is>
      </c>
      <c r="IM176" s="30" t="n"/>
    </row>
    <row r="177" ht="10.5" customHeight="1" s="67">
      <c r="A177" s="30" t="inlineStr">
        <is>
          <t>TREND_MIN_GAIN_EXIT</t>
        </is>
      </c>
      <c r="B177" s="30" t="inlineStr">
        <is>
          <t>0.5</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ez_manage.py:4205 top()</t>
        </is>
      </c>
      <c r="IL177" s="30" t="inlineStr">
        <is>
          <t>v12_quick_engine.py:3545 x2</t>
        </is>
      </c>
      <c r="IM177" s="30" t="n"/>
    </row>
    <row r="178" ht="10.5" customHeight="1" s="67">
      <c r="A178" s="30" t="inlineStr">
        <is>
          <t>TREND_MIN_GAIN_EXIT</t>
        </is>
      </c>
      <c r="B178" s="30" t="inlineStr">
        <is>
          <t>1.0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ez_manage.py:4205 top()</t>
        </is>
      </c>
      <c r="IL178" s="30" t="inlineStr">
        <is>
          <t>v12_quick_engine.py:3545 x2</t>
        </is>
      </c>
      <c r="IM178" s="30" t="n"/>
    </row>
    <row r="179" ht="10.5" customHeight="1" s="67">
      <c r="A179" s="30" t="inlineStr">
        <is>
          <t>TREND_MIN_GAIN_EXIT</t>
        </is>
      </c>
      <c r="B179" s="30" t="inlineStr">
        <is>
          <t>2.0</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ez_manage.py:4205 top()</t>
        </is>
      </c>
      <c r="IL179" s="30" t="inlineStr">
        <is>
          <t>v12_quick_engine.py:3545 x2</t>
        </is>
      </c>
      <c r="IM179" s="30" t="n"/>
    </row>
    <row r="180" ht="10.5" customHeight="1" s="67">
      <c r="A180" s="30" t="inlineStr">
        <is>
          <t>V8_ENTRY_ENGINE_DC_ENABLED</t>
        </is>
      </c>
      <c r="B180" s="30" t="inlineStr">
        <is>
          <t>False</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30" t="n"/>
      <c r="IK180" s="30" t="inlineStr">
        <is>
          <t>ez_manage.py:6073 top()</t>
        </is>
      </c>
      <c r="IL180" s="30" t="inlineStr">
        <is>
          <t>v12_quick_engine.py:4285 x4</t>
        </is>
      </c>
      <c r="IM180" s="30" t="n"/>
    </row>
    <row r="181" ht="10.5" customHeight="1" s="67">
      <c r="A181" s="31" t="inlineStr">
        <is>
          <t>V8_ENTRY_ENGINE_DC_ENABLED</t>
        </is>
      </c>
      <c r="B181" s="31" t="inlineStr">
        <is>
          <t>True</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30" t="n"/>
      <c r="IK181" s="30" t="inlineStr">
        <is>
          <t>ez_manage.py:6073 top()</t>
        </is>
      </c>
      <c r="IL181" s="30" t="inlineStr">
        <is>
          <t>v12_quick_engine.py:4285 x4</t>
        </is>
      </c>
      <c r="IM181" s="30" t="n"/>
    </row>
    <row r="182" ht="10.5" customHeight="1" s="67">
      <c r="A182" s="30" t="inlineStr">
        <is>
          <t>V8_ENTRY_ENGINE_WT_ENABLED</t>
        </is>
      </c>
      <c r="B182" s="30" t="inlineStr">
        <is>
          <t>False</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30" t="n"/>
      <c r="IK182" s="30" t="inlineStr">
        <is>
          <t>ez_manage.py:6074 top()</t>
        </is>
      </c>
      <c r="IL182" s="30" t="inlineStr">
        <is>
          <t>v12_quick_engine.py:4286 x4</t>
        </is>
      </c>
      <c r="IM182" s="30" t="n"/>
    </row>
    <row r="183" ht="10.5" customHeight="1" s="67">
      <c r="A183" s="31" t="inlineStr">
        <is>
          <t>V8_ENTRY_ENGINE_WT_ENABLED</t>
        </is>
      </c>
      <c r="B183" s="31" t="inlineStr">
        <is>
          <t>True</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30" t="n"/>
      <c r="IK183" s="30" t="inlineStr">
        <is>
          <t>ez_manage.py:6074 top()</t>
        </is>
      </c>
      <c r="IL183" s="30" t="inlineStr">
        <is>
          <t>v12_quick_engine.py:4286 x4</t>
        </is>
      </c>
      <c r="IM183" s="30" t="n"/>
    </row>
    <row r="184" ht="10.5" customHeight="1" s="67">
      <c r="A184" s="30" t="inlineStr">
        <is>
          <t>WRONG_SIDE_WT_TFS_REQUIRED</t>
        </is>
      </c>
      <c r="B184" s="30" t="inlineStr">
        <is>
          <t>2</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ez_manage.py:4278 top()</t>
        </is>
      </c>
      <c r="IL184" s="30" t="inlineStr">
        <is>
          <t>v12_quick_engine.py:3667 x3</t>
        </is>
      </c>
      <c r="IM184" s="30" t="n"/>
    </row>
    <row r="185" ht="10.5" customHeight="1" s="67">
      <c r="A185" s="30" t="inlineStr">
        <is>
          <t>WRONG_SIDE_WT_TFS_REQUIRED</t>
        </is>
      </c>
      <c r="B185" s="30" t="inlineStr">
        <is>
          <t>3</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ez_manage.py:4278 top()</t>
        </is>
      </c>
      <c r="IL185" s="30" t="inlineStr">
        <is>
          <t>v12_quick_engine.py:3667 x3</t>
        </is>
      </c>
      <c r="IM185" s="30" t="n"/>
    </row>
    <row r="186" ht="10.5" customHeight="1" s="67">
      <c r="A186" s="31" t="inlineStr">
        <is>
          <t>WRONG_SIDE_WT_TFS_REQUIRED</t>
        </is>
      </c>
      <c r="B186" s="31" t="inlineStr">
        <is>
          <t>4</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ez_manage.py:4278 top()</t>
        </is>
      </c>
      <c r="IL186" s="30" t="inlineStr">
        <is>
          <t>v12_quick_engine.py:3667 x3</t>
        </is>
      </c>
      <c r="IM186" s="30" t="n"/>
    </row>
    <row r="187" ht="10.5" customHeight="1" s="67">
      <c r="A187" s="30" t="inlineStr">
        <is>
          <t>WRONG_SIDE_WT_TFS_REQUIRED</t>
        </is>
      </c>
      <c r="B187" s="30" t="inlineStr">
        <is>
          <t>5</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ez_manage.py:4278 top()</t>
        </is>
      </c>
      <c r="IL187" s="30" t="inlineStr">
        <is>
          <t>v12_quick_engine.py:3667 x3</t>
        </is>
      </c>
      <c r="IM187" s="30" t="n"/>
    </row>
    <row r="188" ht="10.5" customHeight="1" s="67">
      <c r="A188" s="30" t="inlineStr">
        <is>
          <t>WRONG_SIDE_WT_TFS_REQUIRED</t>
        </is>
      </c>
      <c r="B188" s="30" t="inlineStr">
        <is>
          <t>6</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ez_manage.py:4278 top()</t>
        </is>
      </c>
      <c r="IL188" s="30" t="inlineStr">
        <is>
          <t>v12_quick_engine.py:3667 x3</t>
        </is>
      </c>
      <c r="IM188" s="30" t="n"/>
    </row>
    <row r="189" ht="10.5" customHeight="1" s="67">
      <c r="A189" s="31" t="inlineStr">
        <is>
          <t>WT_15M_CROSS_ENTRY_ENABLED</t>
        </is>
      </c>
      <c r="B189" s="31" t="inlineStr">
        <is>
          <t>False</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30" t="n"/>
      <c r="IK189" s="30" t="inlineStr">
        <is>
          <t>ez_manage.py:6077 top()</t>
        </is>
      </c>
      <c r="IL189" s="30" t="inlineStr">
        <is>
          <t>v12_quick_engine.py:4289 x4</t>
        </is>
      </c>
      <c r="IM189" s="30" t="n"/>
    </row>
    <row r="190" ht="10.5" customHeight="1" s="67">
      <c r="A190" s="30" t="inlineStr">
        <is>
          <t>WT_15M_CROSS_ENTRY_ENABLED</t>
        </is>
      </c>
      <c r="B190" s="30" t="inlineStr">
        <is>
          <t>True</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30" t="n"/>
      <c r="IK190" s="30" t="inlineStr">
        <is>
          <t>ez_manage.py:6077 top()</t>
        </is>
      </c>
      <c r="IL190" s="30" t="inlineStr">
        <is>
          <t>v12_quick_engine.py:4289 x4</t>
        </is>
      </c>
      <c r="IM190" s="30" t="n"/>
    </row>
    <row r="191" ht="10.5" customHeight="1" s="67">
      <c r="A191" s="30" t="inlineStr">
        <is>
          <t>WT_COMPOSITE_ENTRY_BLOCK</t>
        </is>
      </c>
      <c r="B191" s="30" t="inlineStr">
        <is>
          <t>-30.0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ez_manage.py:5891 top()</t>
        </is>
      </c>
      <c r="IL191" s="30" t="inlineStr">
        <is>
          <t>v12_quick_engine.py:3710 x2</t>
        </is>
      </c>
      <c r="IM191" s="30" t="n"/>
    </row>
    <row r="192" ht="10.5" customHeight="1" s="67">
      <c r="A192" s="30" t="inlineStr">
        <is>
          <t>WT_COMPOSITE_ENTRY_BLOCK</t>
        </is>
      </c>
      <c r="B192" s="30" t="inlineStr">
        <is>
          <t>-25.0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ez_manage.py:5891 top()</t>
        </is>
      </c>
      <c r="IL192" s="30" t="inlineStr">
        <is>
          <t>v12_quick_engine.py:3710 x2</t>
        </is>
      </c>
      <c r="IM192" s="30" t="n"/>
    </row>
    <row r="193" ht="10.5" customHeight="1" s="67">
      <c r="A193" s="31" t="inlineStr">
        <is>
          <t>WT_COMPOSITE_ENTRY_BLOCK</t>
        </is>
      </c>
      <c r="B193" s="31" t="inlineStr">
        <is>
          <t>-20.0</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ez_manage.py:5891 top()</t>
        </is>
      </c>
      <c r="IL193" s="30" t="inlineStr">
        <is>
          <t>v12_quick_engine.py:3710 x2</t>
        </is>
      </c>
      <c r="IM193" s="30" t="n"/>
    </row>
    <row r="194" ht="10.5" customHeight="1" s="67">
      <c r="A194" s="30" t="inlineStr">
        <is>
          <t>WT_COMPOSITE_ENTRY_BLOCK</t>
        </is>
      </c>
      <c r="B194" s="30" t="inlineStr">
        <is>
          <t>-15.0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ez_manage.py:5891 top()</t>
        </is>
      </c>
      <c r="IL194" s="30" t="inlineStr">
        <is>
          <t>v12_quick_engine.py:3710 x2</t>
        </is>
      </c>
      <c r="IM194" s="30" t="n"/>
    </row>
    <row r="195" ht="10.5" customHeight="1" s="67">
      <c r="A195" s="30" t="inlineStr">
        <is>
          <t>WT_COMPOSITE_ENTRY_BLOCK</t>
        </is>
      </c>
      <c r="B195" s="30" t="inlineStr">
        <is>
          <t>-10.0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ez_manage.py:5891 top()</t>
        </is>
      </c>
      <c r="IL195" s="30" t="inlineStr">
        <is>
          <t>v12_quick_engine.py:3710 x2</t>
        </is>
      </c>
      <c r="IM195" s="30" t="n"/>
    </row>
    <row r="196" ht="10.5" customHeight="1" s="67">
      <c r="A196" s="30" t="inlineStr">
        <is>
          <t>WT_COMPOSITE_ENTRY_GOOD</t>
        </is>
      </c>
      <c r="B196" s="30" t="inlineStr">
        <is>
          <t>15.0</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ez_manage.py:5892 top()</t>
        </is>
      </c>
      <c r="IL196" s="30" t="inlineStr">
        <is>
          <t>v12_quick_engine.py:3711 x2</t>
        </is>
      </c>
      <c r="IM196" s="30" t="n"/>
    </row>
    <row r="197" ht="10.5" customHeight="1" s="67">
      <c r="A197" s="30" t="inlineStr">
        <is>
          <t>WT_COMPOSITE_ENTRY_GOOD</t>
        </is>
      </c>
      <c r="B197" s="30" t="inlineStr">
        <is>
          <t>22.5</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ez_manage.py:5892 top()</t>
        </is>
      </c>
      <c r="IL197" s="30" t="inlineStr">
        <is>
          <t>v12_quick_engine.py:3711 x2</t>
        </is>
      </c>
      <c r="IM197" s="30" t="n"/>
    </row>
    <row r="198" ht="10.5" customHeight="1" s="67">
      <c r="A198" s="31" t="inlineStr">
        <is>
          <t>WT_COMPOSITE_ENTRY_GOOD</t>
        </is>
      </c>
      <c r="B198" s="31" t="inlineStr">
        <is>
          <t>30.0</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ez_manage.py:5892 top()</t>
        </is>
      </c>
      <c r="IL198" s="30" t="inlineStr">
        <is>
          <t>v12_quick_engine.py:3711 x2</t>
        </is>
      </c>
      <c r="IM198" s="30" t="n"/>
    </row>
    <row r="199" ht="10.5" customHeight="1" s="67">
      <c r="A199" s="30" t="inlineStr">
        <is>
          <t>WT_COMPOSITE_ENTRY_GOOD</t>
        </is>
      </c>
      <c r="B199" s="30" t="inlineStr">
        <is>
          <t>37.5</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ez_manage.py:5892 top()</t>
        </is>
      </c>
      <c r="IL199" s="30" t="inlineStr">
        <is>
          <t>v12_quick_engine.py:3711 x2</t>
        </is>
      </c>
      <c r="IM199" s="30" t="n"/>
    </row>
    <row r="200" ht="10.5" customHeight="1" s="67">
      <c r="A200" s="30" t="inlineStr">
        <is>
          <t>WT_COMPOSITE_ENTRY_GOOD</t>
        </is>
      </c>
      <c r="B200" s="30" t="inlineStr">
        <is>
          <t>45.0</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ez_manage.py:5892 top()</t>
        </is>
      </c>
      <c r="IL200" s="30" t="inlineStr">
        <is>
          <t>v12_quick_engine.py:3711 x2</t>
        </is>
      </c>
      <c r="IM200" s="30" t="n"/>
    </row>
    <row r="201" ht="10.5" customHeight="1" s="67">
      <c r="A201" s="30" t="inlineStr">
        <is>
          <t>WT_COMPOSITE_ENTRY_OK</t>
        </is>
      </c>
      <c r="B201" s="30" t="inlineStr">
        <is>
          <t>5.0</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ez_manage.py:5893 top()</t>
        </is>
      </c>
      <c r="IL201" s="30" t="inlineStr">
        <is>
          <t>v12_quick_engine.py:3712 x2</t>
        </is>
      </c>
      <c r="IM201" s="30" t="n"/>
    </row>
    <row r="202" ht="10.5" customHeight="1" s="67">
      <c r="A202" s="30" t="inlineStr">
        <is>
          <t>WT_COMPOSITE_ENTRY_OK</t>
        </is>
      </c>
      <c r="B202" s="30" t="inlineStr">
        <is>
          <t>7.5</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ez_manage.py:5893 top()</t>
        </is>
      </c>
      <c r="IL202" s="30" t="inlineStr">
        <is>
          <t>v12_quick_engine.py:3712 x2</t>
        </is>
      </c>
      <c r="IM202" s="30" t="n"/>
    </row>
    <row r="203" ht="10.5" customHeight="1" s="67">
      <c r="A203" s="31" t="inlineStr">
        <is>
          <t>WT_COMPOSITE_ENTRY_OK</t>
        </is>
      </c>
      <c r="B203" s="31" t="inlineStr">
        <is>
          <t>10.0</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ez_manage.py:5893 top()</t>
        </is>
      </c>
      <c r="IL203" s="30" t="inlineStr">
        <is>
          <t>v12_quick_engine.py:3712 x2</t>
        </is>
      </c>
      <c r="IM203" s="30" t="n"/>
    </row>
    <row r="204" ht="10.5" customHeight="1" s="67">
      <c r="A204" s="30" t="inlineStr">
        <is>
          <t>WT_COMPOSITE_ENTRY_OK</t>
        </is>
      </c>
      <c r="B204" s="30" t="inlineStr">
        <is>
          <t>12.5</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ez_manage.py:5893 top()</t>
        </is>
      </c>
      <c r="IL204" s="30" t="inlineStr">
        <is>
          <t>v12_quick_engine.py:3712 x2</t>
        </is>
      </c>
      <c r="IM204" s="30" t="n"/>
    </row>
    <row r="205" ht="10.5" customHeight="1" s="67">
      <c r="A205" s="30" t="inlineStr">
        <is>
          <t>WT_COMPOSITE_ENTRY_OK</t>
        </is>
      </c>
      <c r="B205" s="30" t="inlineStr">
        <is>
          <t>15.0</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ez_manage.py:5893 top()</t>
        </is>
      </c>
      <c r="IL205" s="30" t="inlineStr">
        <is>
          <t>v12_quick_engine.py:3712 x2</t>
        </is>
      </c>
      <c r="IM205" s="30" t="n"/>
    </row>
    <row r="206" ht="10.5" customHeight="1" s="67">
      <c r="A206" s="30" t="inlineStr">
        <is>
          <t>WT_COMPOSITE_ENTRY_STRONG</t>
        </is>
      </c>
      <c r="B206" s="30" t="inlineStr">
        <is>
          <t>25.0</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ez_manage.py:5894 top()</t>
        </is>
      </c>
      <c r="IL206" s="30" t="inlineStr">
        <is>
          <t>v12_quick_engine.py:3713 x2</t>
        </is>
      </c>
      <c r="IM206" s="30" t="n"/>
    </row>
    <row r="207" ht="10.5" customHeight="1" s="67">
      <c r="A207" s="30" t="inlineStr">
        <is>
          <t>WT_COMPOSITE_ENTRY_STRONG</t>
        </is>
      </c>
      <c r="B207" s="30" t="inlineStr">
        <is>
          <t>37.5</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ez_manage.py:5894 top()</t>
        </is>
      </c>
      <c r="IL207" s="30" t="inlineStr">
        <is>
          <t>v12_quick_engine.py:3713 x2</t>
        </is>
      </c>
      <c r="IM207" s="30" t="n"/>
    </row>
    <row r="208" ht="10.5" customHeight="1" s="67">
      <c r="A208" s="31" t="inlineStr">
        <is>
          <t>WT_COMPOSITE_ENTRY_STRONG</t>
        </is>
      </c>
      <c r="B208" s="31" t="inlineStr">
        <is>
          <t>50.0</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ez_manage.py:5894 top()</t>
        </is>
      </c>
      <c r="IL208" s="30" t="inlineStr">
        <is>
          <t>v12_quick_engine.py:3713 x2</t>
        </is>
      </c>
      <c r="IM208" s="30" t="n"/>
    </row>
    <row r="209" ht="10.5" customHeight="1" s="67">
      <c r="A209" s="30" t="inlineStr">
        <is>
          <t>WT_COMPOSITE_ENTRY_STRONG</t>
        </is>
      </c>
      <c r="B209" s="30" t="inlineStr">
        <is>
          <t>62.5</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ez_manage.py:5894 top()</t>
        </is>
      </c>
      <c r="IL209" s="30" t="inlineStr">
        <is>
          <t>v12_quick_engine.py:3713 x2</t>
        </is>
      </c>
      <c r="IM209" s="30" t="n"/>
    </row>
    <row r="210" ht="10.5" customHeight="1" s="67">
      <c r="A210" s="30" t="inlineStr">
        <is>
          <t>WT_COMPOSITE_ENTRY_STRONG</t>
        </is>
      </c>
      <c r="B210" s="30" t="inlineStr">
        <is>
          <t>75.0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ez_manage.py:5894 top()</t>
        </is>
      </c>
      <c r="IL210" s="30" t="inlineStr">
        <is>
          <t>v12_quick_engine.py:3713 x2</t>
        </is>
      </c>
      <c r="IM210" s="30" t="n"/>
    </row>
    <row r="211" ht="10.5" customHeight="1" s="67">
      <c r="A211" s="30" t="inlineStr">
        <is>
          <t>WT_DIV_ENTRY_GATE_ENABLED</t>
        </is>
      </c>
      <c r="B211" s="30" t="inlineStr">
        <is>
          <t>False</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30" t="n"/>
      <c r="IK211" s="30" t="inlineStr">
        <is>
          <t>ez_manage.py:5913 top()</t>
        </is>
      </c>
      <c r="IL211" s="30" t="inlineStr">
        <is>
          <t>v12_quick_engine.py:3743 x2</t>
        </is>
      </c>
      <c r="IM211" s="30" t="n"/>
    </row>
    <row r="212" ht="10.5" customHeight="1" s="67">
      <c r="A212" s="31" t="inlineStr">
        <is>
          <t>WT_DIV_ENTRY_GATE_ENABLED</t>
        </is>
      </c>
      <c r="B212" s="31" t="inlineStr">
        <is>
          <t>True</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30" t="n"/>
      <c r="IK212" s="30" t="inlineStr">
        <is>
          <t>ez_manage.py:5913 top()</t>
        </is>
      </c>
      <c r="IL212" s="30" t="inlineStr">
        <is>
          <t>v12_quick_engine.py:3743 x2</t>
        </is>
      </c>
      <c r="IM212" s="30" t="n"/>
    </row>
    <row r="213" ht="15.75" customHeight="1" s="67">
      <c r="A213" s="37" t="inlineStr">
        <is>
          <t>ADX_RANGING_THRESHOLD</t>
        </is>
      </c>
      <c r="B213" s="38" t="inlineStr">
        <is>
          <t>20</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ADX_RANGING_THRESHOLD</t>
        </is>
      </c>
      <c r="B214" s="38" t="inlineStr">
        <is>
          <t>25</t>
        </is>
      </c>
      <c r="C214" s="38" t="n"/>
      <c r="D214" s="38" t="inlineStr">
        <is>
          <t>ENTRY, 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ADX_RANGING_THRESHOLD</t>
        </is>
      </c>
      <c r="B215" s="38" t="inlineStr">
        <is>
          <t>15</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ADX_RANGING_THRESHOLD</t>
        </is>
      </c>
      <c r="B216" s="40" t="inlineStr">
        <is>
          <t>10</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BANDAID_OFF_LOSER_RECOVER_PCT</t>
        </is>
      </c>
      <c r="B217" s="38" t="inlineStr">
        <is>
          <t>0</t>
        </is>
      </c>
      <c r="C217" s="38" t="n"/>
      <c r="D217" s="38" t="inlineStr">
        <is>
          <t>AUGMENT, ENTRY, EXIT, GLOBAL_CHECK, REDUCE,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BANDAID_OFF_LOSER_RECOVER_PCT</t>
        </is>
      </c>
      <c r="B218" s="38" t="inlineStr">
        <is>
          <t>2.0</t>
        </is>
      </c>
      <c r="C218" s="38" t="n"/>
      <c r="D218" s="38" t="inlineStr">
        <is>
          <t>AUGMENT, ENTRY, EXIT, GLOBAL_CHECK, REDUCE,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BANDAID_OFF_LOSER_RECOVER_PCT</t>
        </is>
      </c>
      <c r="B219" s="38" t="inlineStr">
        <is>
          <t>1.0</t>
        </is>
      </c>
      <c r="C219" s="38" t="n"/>
      <c r="D219" s="38" t="inlineStr">
        <is>
          <t>AUGMENT, ENTRY, EXIT, GLOBAL_CHECK, REDUCE,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BANDAID_OFF_LOSER_RECOVER_PCT</t>
        </is>
      </c>
      <c r="B220" s="38" t="inlineStr">
        <is>
          <t>0.5</t>
        </is>
      </c>
      <c r="C220" s="38" t="n"/>
      <c r="D220" s="38" t="inlineStr">
        <is>
          <t>AUGMENT, ENTRY, EXIT, GLOBAL_CHECK, REDUCE,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9" t="inlineStr">
        <is>
          <t>BAND_ARROW_ENABLED</t>
        </is>
      </c>
      <c r="B221" s="40" t="inlineStr">
        <is>
          <t>False</t>
        </is>
      </c>
      <c r="C221" s="38" t="n"/>
      <c r="D221" s="38" t="inlineStr">
        <is>
          <t>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BAND_ARROW_ENABLED</t>
        </is>
      </c>
      <c r="B222" s="38" t="inlineStr">
        <is>
          <t>True</t>
        </is>
      </c>
      <c r="C222" s="38" t="n"/>
      <c r="D222" s="38" t="inlineStr">
        <is>
          <t>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BTC_ACCEL_RAMP_REQUIRE_POSITIVE</t>
        </is>
      </c>
      <c r="B223" s="38" t="inlineStr">
        <is>
          <t>0.0</t>
        </is>
      </c>
      <c r="C223" s="38" t="n"/>
      <c r="D223" s="38" t="inlineStr">
        <is>
          <t>UNIVERSAL (ex-BTC) — ENTRY/EXIT/REENTRY</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BTC_ACCEL_RAMP_REQUIRE_POSITIVE</t>
        </is>
      </c>
      <c r="B224" s="38" t="inlineStr">
        <is>
          <t>0.0_ALT</t>
        </is>
      </c>
      <c r="C224" s="38" t="n"/>
      <c r="D224" s="38" t="inlineStr">
        <is>
          <t>UNIVERSAL (ex-BTC) — ENTRY/EXIT/REENTRY</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BTC_HARD_BLOCK_OTHER_ACCOUNTS</t>
        </is>
      </c>
      <c r="B225" s="38" t="inlineStr">
        <is>
          <t>0.0</t>
        </is>
      </c>
      <c r="C225" s="38" t="n"/>
      <c r="D225" s="38" t="inlineStr">
        <is>
          <t>UNIVERSAL (ex-BTC) — ENTRY/EXIT/REENTRY</t>
        </is>
      </c>
      <c r="E225" s="38" t="n"/>
      <c r="F225" s="30" t="n"/>
      <c r="G225" s="38">
        <f>IFERROR(VLOOKUP($A225&amp;"_"&amp;$B225,Results_Deltas!$A$2:$P$15000,5,FALSE),"")</f>
        <v/>
      </c>
      <c r="H225" s="38" t="inlineStr">
        <is>
          <t>Blanket (page end)</t>
        </is>
      </c>
      <c r="I225" s="30" t="n"/>
      <c r="J225" s="30" t="n"/>
      <c r="K225" s="30" t="n"/>
      <c r="L225" s="30" t="inlineStr">
        <is>
          <t>YES</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BTC_HARD_BLOCK_OTHER_ACCOUNTS</t>
        </is>
      </c>
      <c r="B226" s="38" t="inlineStr">
        <is>
          <t>0.0_ALT</t>
        </is>
      </c>
      <c r="C226" s="38" t="n"/>
      <c r="D226" s="38" t="inlineStr">
        <is>
          <t>UNIVERSAL (ex-BTC) — ENTRY/EXIT/REENTRY</t>
        </is>
      </c>
      <c r="E226" s="38" t="n"/>
      <c r="F226" s="30" t="n"/>
      <c r="G226" s="38">
        <f>IFERROR(VLOOKUP($A226&amp;"_"&amp;$B226,Results_Deltas!$A$2:$P$15000,5,FALSE),"")</f>
        <v/>
      </c>
      <c r="H226" s="38" t="inlineStr">
        <is>
          <t>Blanket (page end)</t>
        </is>
      </c>
      <c r="I226" s="30" t="n"/>
      <c r="J226" s="30" t="n"/>
      <c r="K226" s="30" t="n"/>
      <c r="L226" s="30" t="inlineStr">
        <is>
          <t>YES</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BTC_ROUND_BANDS_EACH_SIDE</t>
        </is>
      </c>
      <c r="B227" s="38" t="inlineStr">
        <is>
          <t>0.0</t>
        </is>
      </c>
      <c r="C227" s="38" t="n"/>
      <c r="D227" s="38" t="inlineStr">
        <is>
          <t>UNIVERSAL (ex-BTC) — ENTRY/EXIT/REENTRY</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BTC_ROUND_BANDS_EACH_SIDE</t>
        </is>
      </c>
      <c r="B228" s="38" t="inlineStr">
        <is>
          <t>0.0_ALT</t>
        </is>
      </c>
      <c r="C228" s="38" t="n"/>
      <c r="D228" s="38" t="inlineStr">
        <is>
          <t>UNIVERSAL (ex-BTC) — ENTRY/EXIT/REENTRY</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COOLDOWN_LOCKS_FILTER_TF</t>
        </is>
      </c>
      <c r="B229" s="38" t="inlineStr">
        <is>
          <t>OFF</t>
        </is>
      </c>
      <c r="C229" s="38" t="n"/>
      <c r="D229" s="38" t="inlineStr">
        <is>
          <t>GLOBAL_CHECK</t>
        </is>
      </c>
      <c r="E229" s="38" t="n"/>
      <c r="F229" s="30" t="n"/>
      <c r="G229" s="38">
        <f>IFERROR(VLOOKUP($A229&amp;"_"&amp;$B229,Results_Deltas!$A$2:$P$15000,5,FALSE),"")</f>
        <v/>
      </c>
      <c r="H229" s="38" t="inlineStr">
        <is>
          <t>Blanket (page end)</t>
        </is>
      </c>
      <c r="I229" s="30" t="n"/>
      <c r="J229" s="30" t="n"/>
      <c r="K229" s="30" t="n"/>
      <c r="L229" s="30" t="inlineStr">
        <is>
          <t>NO</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COOLDOWN_LOCKS_FILTER_TF</t>
        </is>
      </c>
      <c r="B230" s="38" t="inlineStr">
        <is>
          <t>D</t>
        </is>
      </c>
      <c r="C230" s="38" t="n"/>
      <c r="D230" s="38" t="inlineStr">
        <is>
          <t>GLOBAL_CHECK</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COOLDOWN_LOCKS_FILTER_TF</t>
        </is>
      </c>
      <c r="B231" s="38" t="inlineStr">
        <is>
          <t>4h</t>
        </is>
      </c>
      <c r="C231" s="38" t="n"/>
      <c r="D231" s="38" t="inlineStr">
        <is>
          <t>GLOBAL_CHECK</t>
        </is>
      </c>
      <c r="E231" s="38" t="n"/>
      <c r="F231" s="30" t="n"/>
      <c r="G231" s="38">
        <f>IFERROR(VLOOKUP($A231&amp;"_"&amp;$B231,Results_Deltas!$A$2:$P$15000,5,FALSE),"")</f>
        <v/>
      </c>
      <c r="H231" s="38" t="inlineStr">
        <is>
          <t>Blanket (page end)</t>
        </is>
      </c>
      <c r="I231" s="30" t="n"/>
      <c r="J231" s="30" t="n"/>
      <c r="K231" s="30" t="n"/>
      <c r="L231" s="30" t="inlineStr">
        <is>
          <t>YES</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COOLDOWN_LOCKS_FILTER_TF</t>
        </is>
      </c>
      <c r="B232" s="38" t="inlineStr">
        <is>
          <t>1h</t>
        </is>
      </c>
      <c r="C232" s="38" t="n"/>
      <c r="D232" s="38" t="inlineStr">
        <is>
          <t>GLOBAL_CHECK</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9" t="inlineStr">
        <is>
          <t>COOLDOWN_LOCKS_FILTER_TF</t>
        </is>
      </c>
      <c r="B233" s="40" t="inlineStr">
        <is>
          <t>15m</t>
        </is>
      </c>
      <c r="C233" s="38" t="n"/>
      <c r="D233" s="38" t="inlineStr">
        <is>
          <t>GLOBAL_CHECK</t>
        </is>
      </c>
      <c r="E233" s="38" t="n"/>
      <c r="F233" s="30" t="n"/>
      <c r="G233" s="38">
        <f>IFERROR(VLOOKUP($A233&amp;"_"&amp;$B233,Results_Deltas!$A$2:$P$15000,5,FALSE),"")</f>
        <v/>
      </c>
      <c r="H233" s="38" t="inlineStr">
        <is>
          <t>Blanket (page end)</t>
        </is>
      </c>
      <c r="I233" s="30" t="n"/>
      <c r="J233" s="30" t="n"/>
      <c r="K233" s="30" t="n"/>
      <c r="L233" s="30" t="inlineStr">
        <is>
          <t>NO</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9" t="inlineStr">
        <is>
          <t>CRYPTO_SPIKE_FADE_THRESHOLD_PCT</t>
        </is>
      </c>
      <c r="B234" s="40" t="inlineStr">
        <is>
          <t>10</t>
        </is>
      </c>
      <c r="C234" s="38" t="n"/>
      <c r="D234" s="38" t="inlineStr">
        <is>
          <t>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CRYPTO_SPIKE_FADE_THRESHOLD_PCT</t>
        </is>
      </c>
      <c r="B235" s="38" t="inlineStr">
        <is>
          <t>12.5</t>
        </is>
      </c>
      <c r="C235" s="38" t="n"/>
      <c r="D235" s="38" t="inlineStr">
        <is>
          <t>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7" t="inlineStr">
        <is>
          <t>CRYPTO_SPIKE_FADE_THRESHOLD_PCT</t>
        </is>
      </c>
      <c r="B236" s="38" t="inlineStr">
        <is>
          <t>7.5</t>
        </is>
      </c>
      <c r="C236" s="38" t="n"/>
      <c r="D236" s="38" t="inlineStr">
        <is>
          <t>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CRYPTO_SPIKE_FADE_THRESHOLD_PCT</t>
        </is>
      </c>
      <c r="B237" s="38" t="inlineStr">
        <is>
          <t>5</t>
        </is>
      </c>
      <c r="C237" s="38" t="n"/>
      <c r="D237" s="38" t="inlineStr">
        <is>
          <t>GLOBAL_CHECK, STOCKS_EXIT</t>
        </is>
      </c>
      <c r="E237" s="38" t="n"/>
      <c r="F237" s="30" t="n"/>
      <c r="G237" s="38">
        <f>IFERROR(VLOOKUP($A237&amp;"_"&amp;$B237,Results_Deltas!$A$2:$P$15000,5,FALSE),"")</f>
        <v/>
      </c>
      <c r="H237" s="38" t="inlineStr">
        <is>
          <t>Blanket (page end)</t>
        </is>
      </c>
      <c r="I237" s="30" t="n"/>
      <c r="J237" s="30" t="n"/>
      <c r="K237" s="30" t="n"/>
      <c r="L237" s="30" t="inlineStr">
        <is>
          <t>YES</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DC_MOMENT_STRONG_THRESHOLD</t>
        </is>
      </c>
      <c r="B238" s="40" t="inlineStr">
        <is>
          <t>40</t>
        </is>
      </c>
      <c r="C238" s="38" t="n"/>
      <c r="D238" s="38" t="inlineStr">
        <is>
          <t>ENTRY, 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DC_MOMENT_STRONG_THRESHOLD</t>
        </is>
      </c>
      <c r="B239" s="38" t="inlineStr">
        <is>
          <t>50</t>
        </is>
      </c>
      <c r="C239" s="38" t="n"/>
      <c r="D239" s="38" t="inlineStr">
        <is>
          <t>ENTRY, GLOBAL_CHECK, STOCKS_EXIT</t>
        </is>
      </c>
      <c r="E239" s="38" t="n"/>
      <c r="F239" s="30" t="n"/>
      <c r="G239" s="38">
        <f>IFERROR(VLOOKUP($A239&amp;"_"&amp;$B239,Results_Deltas!$A$2:$P$15000,5,FALSE),"")</f>
        <v/>
      </c>
      <c r="H239" s="38" t="inlineStr">
        <is>
          <t>Blanket (page end)</t>
        </is>
      </c>
      <c r="I239" s="30" t="n"/>
      <c r="J239" s="30" t="n"/>
      <c r="K239" s="30" t="n"/>
      <c r="L239" s="30" t="inlineStr">
        <is>
          <t>NO</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DC_MOMENT_STRONG_THRESHOLD</t>
        </is>
      </c>
      <c r="B240" s="38" t="inlineStr">
        <is>
          <t>30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DC_MOMENT_STRONG_THRESHOLD</t>
        </is>
      </c>
      <c r="B241" s="38" t="inlineStr">
        <is>
          <t>20</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DELTA_HTF_GATE</t>
        </is>
      </c>
      <c r="B242" s="38" t="inlineStr">
        <is>
          <t>4h</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YES</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DELTA_HTF_GATE</t>
        </is>
      </c>
      <c r="B243" s="38" t="inlineStr">
        <is>
          <t>4h_ALT</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9" t="inlineStr">
        <is>
          <t>DELTA_REENTRY_FILTER_ENABLED</t>
        </is>
      </c>
      <c r="B244" s="40" t="inlineStr">
        <is>
          <t>False</t>
        </is>
      </c>
      <c r="C244" s="38" t="n"/>
      <c r="D244" s="38" t="inlineStr">
        <is>
          <t>ENTRY, 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DELTA_REENTRY_FILTER_ENABLED</t>
        </is>
      </c>
      <c r="B245" s="38" t="inlineStr">
        <is>
          <t>True</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DUP_GUARD_FILTER_TF</t>
        </is>
      </c>
      <c r="B246" s="38" t="inlineStr">
        <is>
          <t>OFF</t>
        </is>
      </c>
      <c r="C246" s="38" t="n"/>
      <c r="D246" s="38" t="inlineStr">
        <is>
          <t>GLOBAL_CHECK</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DUP_GUARD_FILTER_TF</t>
        </is>
      </c>
      <c r="B247" s="38" t="inlineStr">
        <is>
          <t>D</t>
        </is>
      </c>
      <c r="C247" s="38" t="n"/>
      <c r="D247" s="38" t="inlineStr">
        <is>
          <t>GLOBAL_CHECK</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DUP_GUARD_FILTER_TF</t>
        </is>
      </c>
      <c r="B248" s="38" t="inlineStr">
        <is>
          <t>4h</t>
        </is>
      </c>
      <c r="C248" s="38" t="n"/>
      <c r="D248" s="38" t="inlineStr">
        <is>
          <t>GLOBAL_CHECK</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DUP_GUARD_FILTER_TF</t>
        </is>
      </c>
      <c r="B249" s="38" t="inlineStr">
        <is>
          <t>1h</t>
        </is>
      </c>
      <c r="C249" s="38" t="n"/>
      <c r="D249" s="38" t="inlineStr">
        <is>
          <t>GLOBAL_CHECK</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DUP_GUARD_FILTER_TF</t>
        </is>
      </c>
      <c r="B250" s="40" t="inlineStr">
        <is>
          <t>15m</t>
        </is>
      </c>
      <c r="C250" s="38" t="n"/>
      <c r="D250" s="38" t="inlineStr">
        <is>
          <t>GLOBAL_CHECK</t>
        </is>
      </c>
      <c r="E250" s="38" t="n"/>
      <c r="F250" s="30" t="n"/>
      <c r="G250" s="38">
        <f>IFERROR(VLOOKUP($A250&amp;"_"&amp;$B250,Results_Deltas!$A$2:$P$15000,5,FALSE),"")</f>
        <v/>
      </c>
      <c r="H250" s="38" t="inlineStr">
        <is>
          <t>Blanket (page end)</t>
        </is>
      </c>
      <c r="I250" s="30" t="n"/>
      <c r="J250" s="30" t="n"/>
      <c r="K250" s="30" t="n"/>
      <c r="L250" s="30" t="inlineStr">
        <is>
          <t>NO</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EMA_9_21_FILTER_MIN_TFS</t>
        </is>
      </c>
      <c r="B251" s="38" t="inlineStr">
        <is>
          <t>0</t>
        </is>
      </c>
      <c r="C251" s="38" t="n"/>
      <c r="D251" s="38" t="inlineStr">
        <is>
          <t>GLOBAL_CHECK</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EMA_9_21_FILTER_MIN_TFS</t>
        </is>
      </c>
      <c r="B252" s="38" t="inlineStr">
        <is>
          <t>2</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YES</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EMA_9_21_FILTER_MIN_TFS</t>
        </is>
      </c>
      <c r="B253" s="38" t="inlineStr">
        <is>
          <t>1</t>
        </is>
      </c>
      <c r="C253" s="38" t="n"/>
      <c r="D253" s="38" t="inlineStr">
        <is>
          <t>GLOBAL_CHECK</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EMA_BLANKET_FILTER_ENABLED</t>
        </is>
      </c>
      <c r="B254" s="38" t="inlineStr">
        <is>
          <t>False</t>
        </is>
      </c>
      <c r="C254" s="38" t="n"/>
      <c r="D254" s="38" t="inlineStr">
        <is>
          <t>GLOBAL_CHECK</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EMA_BLANKET_FILTER_ENABLED</t>
        </is>
      </c>
      <c r="B255" s="40" t="inlineStr">
        <is>
          <t>True</t>
        </is>
      </c>
      <c r="C255" s="38" t="n"/>
      <c r="D255" s="38" t="inlineStr">
        <is>
          <t>GLOBAL_CHECK</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EMA_BLANKET_FILTER_MIN_TFS</t>
        </is>
      </c>
      <c r="B256" s="38" t="inlineStr">
        <is>
          <t>0</t>
        </is>
      </c>
      <c r="C256" s="38" t="n"/>
      <c r="D256" s="38" t="inlineStr">
        <is>
          <t>GLOBAL_CHECK</t>
        </is>
      </c>
      <c r="E256" s="38" t="n"/>
      <c r="F256" s="30" t="n"/>
      <c r="G256" s="38">
        <f>IFERROR(VLOOKUP($A256&amp;"_"&amp;$B256,Results_Deltas!$A$2:$P$15000,5,FALSE),"")</f>
        <v/>
      </c>
      <c r="H256" s="38" t="inlineStr">
        <is>
          <t>Blanket (page end)</t>
        </is>
      </c>
      <c r="I256" s="30" t="n"/>
      <c r="J256" s="30" t="n"/>
      <c r="K256" s="30" t="n"/>
      <c r="L256" s="30" t="inlineStr">
        <is>
          <t>YES</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EMA_BLANKET_FILTER_MIN_TFS</t>
        </is>
      </c>
      <c r="B257" s="38" t="inlineStr">
        <is>
          <t>2</t>
        </is>
      </c>
      <c r="C257" s="38" t="n"/>
      <c r="D257" s="38" t="inlineStr">
        <is>
          <t>GLOBAL_CHECK</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EMA_BLANKET_FILTER_MIN_TFS</t>
        </is>
      </c>
      <c r="B258" s="38" t="inlineStr">
        <is>
          <t>1</t>
        </is>
      </c>
      <c r="C258" s="38" t="n"/>
      <c r="D258" s="38" t="inlineStr">
        <is>
          <t>GLOBAL_CHECK</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EXECUTE_NOW_SINGLE_GATE_ENFORCE</t>
        </is>
      </c>
      <c r="B259" s="38" t="inlineStr">
        <is>
          <t>0.0</t>
        </is>
      </c>
      <c r="C259" s="38" t="n"/>
      <c r="D259" s="38" t="inlineStr">
        <is>
          <t>ENTRY, GLOBAL_CHECK, STOCKS_EXIT</t>
        </is>
      </c>
      <c r="E259" s="38" t="n"/>
      <c r="F259" s="30" t="n"/>
      <c r="G259" s="38">
        <f>IFERROR(VLOOKUP($A259&amp;"_"&amp;$B259,Results_Deltas!$A$2:$P$15000,5,FALSE),"")</f>
        <v/>
      </c>
      <c r="H259" s="38" t="inlineStr">
        <is>
          <t>Blanket (page end)</t>
        </is>
      </c>
      <c r="I259" s="30" t="n"/>
      <c r="J259" s="30" t="n"/>
      <c r="K259" s="30" t="n"/>
      <c r="L259" s="30" t="inlineStr">
        <is>
          <t>NO</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EXECUTE_NOW_SINGLE_GATE_ENFORCE</t>
        </is>
      </c>
      <c r="B260" s="38" t="inlineStr">
        <is>
          <t>0.0_ALT</t>
        </is>
      </c>
      <c r="C260" s="38" t="n"/>
      <c r="D260" s="38" t="inlineStr">
        <is>
          <t>ENTRY, GLOBAL_CHECK, STOCKS_EXIT</t>
        </is>
      </c>
      <c r="E260" s="38" t="n"/>
      <c r="F260" s="30" t="n"/>
      <c r="G260" s="38">
        <f>IFERROR(VLOOKUP($A260&amp;"_"&amp;$B260,Results_Deltas!$A$2:$P$15000,5,FALSE),"")</f>
        <v/>
      </c>
      <c r="H260" s="38" t="inlineStr">
        <is>
          <t>Blanket (page end)</t>
        </is>
      </c>
      <c r="I260" s="30" t="n"/>
      <c r="J260" s="30" t="n"/>
      <c r="K260" s="30" t="n"/>
      <c r="L260" s="30" t="inlineStr">
        <is>
          <t>NO</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EZ_MANAGE_THROTTLER_RATE</t>
        </is>
      </c>
      <c r="B261" s="38" t="inlineStr">
        <is>
          <t>0.0</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NO</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EZ_MANAGE_THROTTLER_RATE</t>
        </is>
      </c>
      <c r="B262" s="38" t="inlineStr">
        <is>
          <t>0.0_ALT</t>
        </is>
      </c>
      <c r="C262" s="38" t="n"/>
      <c r="D262" s="38" t="inlineStr">
        <is>
          <t>GLOBAL_CHECK, STOCKS_EXIT</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9" t="inlineStr">
        <is>
          <t>FG_FEAR_THRESHOLD</t>
        </is>
      </c>
      <c r="B263" s="40" t="inlineStr">
        <is>
          <t>25</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FG_FEAR_THRESHOLD</t>
        </is>
      </c>
      <c r="B264" s="38" t="inlineStr">
        <is>
          <t>31.25</t>
        </is>
      </c>
      <c r="C264" s="38" t="n"/>
      <c r="D264" s="38" t="inlineStr">
        <is>
          <t>GLOBAL_CHECK, STOCKS_EXIT</t>
        </is>
      </c>
      <c r="E264" s="38" t="n"/>
      <c r="F264" s="30" t="n"/>
      <c r="G264" s="38">
        <f>IFERROR(VLOOKUP($A264&amp;"_"&amp;$B264,Results_Deltas!$A$2:$P$15000,5,FALSE),"")</f>
        <v/>
      </c>
      <c r="H264" s="38" t="inlineStr">
        <is>
          <t>Blanket (page end)</t>
        </is>
      </c>
      <c r="I264" s="30" t="n"/>
      <c r="J264" s="30" t="n"/>
      <c r="K264" s="30" t="n"/>
      <c r="L264" s="30" t="inlineStr">
        <is>
          <t>YES</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FG_FEAR_THRESHOLD</t>
        </is>
      </c>
      <c r="B265" s="38" t="inlineStr">
        <is>
          <t>18.75</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NO</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FG_FEAR_THRESHOLD</t>
        </is>
      </c>
      <c r="B266" s="38" t="inlineStr">
        <is>
          <t>12.5</t>
        </is>
      </c>
      <c r="C266" s="38" t="n"/>
      <c r="D266" s="38" t="inlineStr">
        <is>
          <t>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FG_GREED_THRESHOLD</t>
        </is>
      </c>
      <c r="B267" s="40" t="inlineStr">
        <is>
          <t>75</t>
        </is>
      </c>
      <c r="C267" s="38" t="n"/>
      <c r="D267" s="38" t="inlineStr">
        <is>
          <t>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FG_GREED_THRESHOLD</t>
        </is>
      </c>
      <c r="B268" s="38" t="inlineStr">
        <is>
          <t>93.75</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NO</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FG_GREED_THRESHOLD</t>
        </is>
      </c>
      <c r="B269" s="38" t="inlineStr">
        <is>
          <t>56.25</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FG_GREED_THRESHOLD</t>
        </is>
      </c>
      <c r="B270" s="38" t="inlineStr">
        <is>
          <t>37.5</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NO</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FUNDING_GATE_FILTER_TF</t>
        </is>
      </c>
      <c r="B271" s="38" t="inlineStr">
        <is>
          <t>OFF</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NO</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FUNDING_GATE_FILTER_TF</t>
        </is>
      </c>
      <c r="B272" s="38" t="inlineStr">
        <is>
          <t>D</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FUNDING_GATE_FILTER_TF</t>
        </is>
      </c>
      <c r="B273" s="38" t="inlineStr">
        <is>
          <t>4h</t>
        </is>
      </c>
      <c r="C273" s="38" t="n"/>
      <c r="D273" s="38" t="inlineStr">
        <is>
          <t>GLOBAL_CHECK</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FUNDING_GATE_FILTER_TF</t>
        </is>
      </c>
      <c r="B274" s="38" t="inlineStr">
        <is>
          <t>1h</t>
        </is>
      </c>
      <c r="C274" s="38" t="n"/>
      <c r="D274" s="38" t="inlineStr">
        <is>
          <t>GLOBAL_CHECK</t>
        </is>
      </c>
      <c r="E274" s="38" t="n"/>
      <c r="F274" s="30" t="n"/>
      <c r="G274" s="38">
        <f>IFERROR(VLOOKUP($A274&amp;"_"&amp;$B274,Results_Deltas!$A$2:$P$15000,5,FALSE),"")</f>
        <v/>
      </c>
      <c r="H274" s="38" t="inlineStr">
        <is>
          <t>Blanket (page end)</t>
        </is>
      </c>
      <c r="I274" s="30" t="n"/>
      <c r="J274" s="30" t="n"/>
      <c r="K274" s="30" t="n"/>
      <c r="L274" s="30" t="inlineStr">
        <is>
          <t>NO</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9" t="inlineStr">
        <is>
          <t>FUNDING_GATE_FILTER_TF</t>
        </is>
      </c>
      <c r="B275" s="40" t="inlineStr">
        <is>
          <t>15m</t>
        </is>
      </c>
      <c r="C275" s="38" t="n"/>
      <c r="D275" s="38" t="inlineStr">
        <is>
          <t>GLOBAL_CHECK</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FUNDING_GATE_LONG_MAX</t>
        </is>
      </c>
      <c r="B276" s="38" t="inlineStr">
        <is>
          <t>0.0</t>
        </is>
      </c>
      <c r="C276" s="38" t="n"/>
      <c r="D276" s="38" t="inlineStr">
        <is>
          <t>ENTRY, 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FUNDING_GATE_LONG_MAX</t>
        </is>
      </c>
      <c r="B277" s="38" t="inlineStr">
        <is>
          <t>0.0_ALT</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FUNDING_GATE_MTF_REQUIRED</t>
        </is>
      </c>
      <c r="B278" s="38" t="inlineStr">
        <is>
          <t>0.0</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FUNDING_GATE_MTF_REQUIRED</t>
        </is>
      </c>
      <c r="B279" s="38" t="inlineStr">
        <is>
          <t>0.0_ALT</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FUNDING_GATE_SHORT_MIN</t>
        </is>
      </c>
      <c r="B280" s="38" t="inlineStr">
        <is>
          <t>0.0</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FUNDING_GATE_SHORT_MIN</t>
        </is>
      </c>
      <c r="B281" s="38" t="inlineStr">
        <is>
          <t>0.0_ALT</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YES</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GOLDEN_RULE_BASE_USD</t>
        </is>
      </c>
      <c r="B282" s="38" t="inlineStr">
        <is>
          <t>0.0</t>
        </is>
      </c>
      <c r="C282" s="38" t="n"/>
      <c r="D282" s="38" t="inlineStr">
        <is>
          <t>GLOBAL_CHECK, STOCKS_EXIT</t>
        </is>
      </c>
      <c r="E282" s="38" t="n"/>
      <c r="F282" s="30" t="n"/>
      <c r="G282" s="38">
        <f>IFERROR(VLOOKUP($A282&amp;"_"&amp;$B282,Results_Deltas!$A$2:$P$15000,5,FALSE),"")</f>
        <v/>
      </c>
      <c r="H282" s="38" t="inlineStr">
        <is>
          <t>Blanket (page end)</t>
        </is>
      </c>
      <c r="I282" s="30" t="n"/>
      <c r="J282" s="30" t="n"/>
      <c r="K282" s="30" t="n"/>
      <c r="L282" s="30" t="inlineStr">
        <is>
          <t>NO</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GOLDEN_RULE_BASE_USD</t>
        </is>
      </c>
      <c r="B283" s="38" t="inlineStr">
        <is>
          <t>0.0_ALT</t>
        </is>
      </c>
      <c r="C283" s="38" t="n"/>
      <c r="D283" s="38" t="inlineStr">
        <is>
          <t>GLOBAL_CHECK, STOCKS_EXIT</t>
        </is>
      </c>
      <c r="E283" s="38" t="n"/>
      <c r="F283" s="30" t="n"/>
      <c r="G283" s="38">
        <f>IFERROR(VLOOKUP($A283&amp;"_"&amp;$B283,Results_Deltas!$A$2:$P$15000,5,FALSE),"")</f>
        <v/>
      </c>
      <c r="H283" s="38" t="inlineStr">
        <is>
          <t>Blanket (page end)</t>
        </is>
      </c>
      <c r="I283" s="30" t="n"/>
      <c r="J283" s="30" t="n"/>
      <c r="K283" s="30" t="n"/>
      <c r="L283" s="30" t="inlineStr">
        <is>
          <t>YES</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GR_FILTER_ALL_ENTRIES</t>
        </is>
      </c>
      <c r="B284" s="38" t="inlineStr">
        <is>
          <t>0.0</t>
        </is>
      </c>
      <c r="C284" s="38" t="n"/>
      <c r="D284" s="38" t="inlineStr">
        <is>
          <t>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GR_FILTER_ALL_ENTRIES</t>
        </is>
      </c>
      <c r="B285" s="38" t="inlineStr">
        <is>
          <t>0.0_ALT</t>
        </is>
      </c>
      <c r="C285" s="38" t="n"/>
      <c r="D285" s="38" t="inlineStr">
        <is>
          <t>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9" t="inlineStr">
        <is>
          <t>GR_FILTER_VEC_ENABLED</t>
        </is>
      </c>
      <c r="B286" s="40" t="inlineStr">
        <is>
          <t>False</t>
        </is>
      </c>
      <c r="C286" s="38" t="n"/>
      <c r="D286" s="38" t="inlineStr">
        <is>
          <t>GLOBAL_CHECK</t>
        </is>
      </c>
      <c r="E286" s="38" t="n"/>
      <c r="F286" s="30" t="n"/>
      <c r="G286" s="38">
        <f>IFERROR(VLOOKUP($A286&amp;"_"&amp;$B286,Results_Deltas!$A$2:$P$15000,5,FALSE),"")</f>
        <v/>
      </c>
      <c r="H286" s="38" t="inlineStr">
        <is>
          <t>Blanket (page end)</t>
        </is>
      </c>
      <c r="I286" s="30" t="n"/>
      <c r="J286" s="30" t="n"/>
      <c r="K286" s="30" t="n"/>
      <c r="L286" s="30" t="inlineStr">
        <is>
          <t>NO</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GR_FILTER_VEC_ENABLED</t>
        </is>
      </c>
      <c r="B287" s="38" t="inlineStr">
        <is>
          <t>True</t>
        </is>
      </c>
      <c r="C287" s="38" t="n"/>
      <c r="D287" s="38" t="inlineStr">
        <is>
          <t>GLOBAL_CHECK</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GR_FILTER_VEC_MIN_TFS</t>
        </is>
      </c>
      <c r="B288" s="38" t="inlineStr">
        <is>
          <t>0</t>
        </is>
      </c>
      <c r="C288" s="38" t="n"/>
      <c r="D288" s="38" t="inlineStr">
        <is>
          <t>GLOBAL_CHECK</t>
        </is>
      </c>
      <c r="E288" s="38" t="n"/>
      <c r="F288" s="30" t="n"/>
      <c r="G288" s="38">
        <f>IFERROR(VLOOKUP($A288&amp;"_"&amp;$B288,Results_Deltas!$A$2:$P$15000,5,FALSE),"")</f>
        <v/>
      </c>
      <c r="H288" s="38" t="inlineStr">
        <is>
          <t>Blanket (page end)</t>
        </is>
      </c>
      <c r="I288" s="30" t="n"/>
      <c r="J288" s="30" t="n"/>
      <c r="K288" s="30" t="n"/>
      <c r="L288" s="30" t="inlineStr">
        <is>
          <t>YES</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GR_FILTER_VEC_MIN_TFS</t>
        </is>
      </c>
      <c r="B289" s="40" t="inlineStr">
        <is>
          <t>2</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GR_FILTER_VEC_MIN_TFS</t>
        </is>
      </c>
      <c r="B290" s="38" t="inlineStr">
        <is>
          <t>1</t>
        </is>
      </c>
      <c r="C290" s="38" t="n"/>
      <c r="D290" s="38" t="inlineStr">
        <is>
          <t>GLOBAL_CHECK</t>
        </is>
      </c>
      <c r="E290" s="38" t="n"/>
      <c r="F290" s="30" t="n"/>
      <c r="G290" s="38">
        <f>IFERROR(VLOOKUP($A290&amp;"_"&amp;$B290,Results_Deltas!$A$2:$P$15000,5,FALSE),"")</f>
        <v/>
      </c>
      <c r="H290" s="38" t="inlineStr">
        <is>
          <t>Blanket (page end)</t>
        </is>
      </c>
      <c r="I290" s="30" t="n"/>
      <c r="J290" s="30" t="n"/>
      <c r="K290" s="30" t="n"/>
      <c r="L290" s="30" t="inlineStr">
        <is>
          <t>NO</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9" t="inlineStr">
        <is>
          <t>HA_WICK_QUALITY_ENABLED</t>
        </is>
      </c>
      <c r="B291" s="40" t="inlineStr">
        <is>
          <t>False</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HA_WICK_QUALITY_ENABLED</t>
        </is>
      </c>
      <c r="B292" s="38" t="inlineStr">
        <is>
          <t>True</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9" t="inlineStr">
        <is>
          <t>HA_WICK_QUALITY_SCORE</t>
        </is>
      </c>
      <c r="B293" s="40" t="inlineStr">
        <is>
          <t>15</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HA_WICK_QUALITY_SCORE</t>
        </is>
      </c>
      <c r="B294" s="38" t="inlineStr">
        <is>
          <t>15_ALT</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HA_WICK_QUALITY_TF</t>
        </is>
      </c>
      <c r="B295" s="38" t="inlineStr">
        <is>
          <t>OFF</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YES</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HA_WICK_QUALITY_TF</t>
        </is>
      </c>
      <c r="B296" s="38" t="inlineStr">
        <is>
          <t>D</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HA_WICK_QUALITY_TF</t>
        </is>
      </c>
      <c r="B297" s="38" t="inlineStr">
        <is>
          <t>4h</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9" t="inlineStr">
        <is>
          <t>HA_WICK_QUALITY_TF</t>
        </is>
      </c>
      <c r="B298" s="40" t="inlineStr">
        <is>
          <t>1h</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HA_WICK_QUALITY_TF</t>
        </is>
      </c>
      <c r="B299" s="38" t="inlineStr">
        <is>
          <t>15m</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YES</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HLR_SMA_BAND_PCT</t>
        </is>
      </c>
      <c r="B300" s="38" t="inlineStr">
        <is>
          <t>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HLR_SMA_BAND_PCT</t>
        </is>
      </c>
      <c r="B301" s="38" t="inlineStr">
        <is>
          <t>2.0</t>
        </is>
      </c>
      <c r="C301" s="38" t="n"/>
      <c r="D301" s="38" t="inlineStr">
        <is>
          <t>ENTRY, GLOBAL_CHECK,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HLR_SMA_BAND_PCT</t>
        </is>
      </c>
      <c r="B302" s="38" t="inlineStr">
        <is>
          <t>1.0</t>
        </is>
      </c>
      <c r="C302" s="38" t="n"/>
      <c r="D302" s="38" t="inlineStr">
        <is>
          <t>ENTRY, GLOBAL_CHECK, STOCKS_EXIT</t>
        </is>
      </c>
      <c r="E302" s="38" t="n"/>
      <c r="F302" s="30" t="n"/>
      <c r="G302" s="38">
        <f>IFERROR(VLOOKUP($A302&amp;"_"&amp;$B302,Results_Deltas!$A$2:$P$15000,5,FALSE),"")</f>
        <v/>
      </c>
      <c r="H302" s="38" t="inlineStr">
        <is>
          <t>Blanket (page end)</t>
        </is>
      </c>
      <c r="I302" s="30" t="n"/>
      <c r="J302" s="30" t="n"/>
      <c r="K302" s="30" t="n"/>
      <c r="L302" s="30" t="inlineStr">
        <is>
          <t>NO</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HLR_SMA_BAND_PCT</t>
        </is>
      </c>
      <c r="B303" s="38" t="inlineStr">
        <is>
          <t>0.5</t>
        </is>
      </c>
      <c r="C303" s="38" t="n"/>
      <c r="D303" s="38" t="inlineStr">
        <is>
          <t>ENTRY, 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HLR_TOP_MIN_TFS</t>
        </is>
      </c>
      <c r="B304" s="38" t="inlineStr">
        <is>
          <t>0</t>
        </is>
      </c>
      <c r="C304" s="38" t="n"/>
      <c r="D304" s="38" t="inlineStr">
        <is>
          <t>GLOBAL_CHECK, REENTRY,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9" t="inlineStr">
        <is>
          <t>HLR_TOP_MIN_TFS</t>
        </is>
      </c>
      <c r="B305" s="40" t="inlineStr">
        <is>
          <t>2</t>
        </is>
      </c>
      <c r="C305" s="38" t="n"/>
      <c r="D305" s="38" t="inlineStr">
        <is>
          <t>GLOBAL_CHECK, REENTRY,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7" t="inlineStr">
        <is>
          <t>HLR_TOP_MIN_TFS</t>
        </is>
      </c>
      <c r="B306" s="38" t="inlineStr">
        <is>
          <t>1</t>
        </is>
      </c>
      <c r="C306" s="38" t="n"/>
      <c r="D306" s="38" t="inlineStr">
        <is>
          <t>GLOBAL_CHECK, REENTRY,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HTF4_CONF</t>
        </is>
      </c>
      <c r="B307" s="38" t="inlineStr">
        <is>
          <t>False</t>
        </is>
      </c>
      <c r="C307" s="38" t="n"/>
      <c r="D307" s="38" t="inlineStr">
        <is>
          <t>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HTF4_CONF</t>
        </is>
      </c>
      <c r="B308" s="38" t="inlineStr">
        <is>
          <t>False_ALT</t>
        </is>
      </c>
      <c r="C308" s="38" t="n"/>
      <c r="D308" s="38" t="inlineStr">
        <is>
          <t>GLOBAL_CHECK, STOCKS_EXIT</t>
        </is>
      </c>
      <c r="E308" s="38" t="n"/>
      <c r="F308" s="30" t="n"/>
      <c r="G308" s="38">
        <f>IFERROR(VLOOKUP($A308&amp;"_"&amp;$B308,Results_Deltas!$A$2:$P$15000,5,FALSE),"")</f>
        <v/>
      </c>
      <c r="H308" s="38" t="inlineStr">
        <is>
          <t>Blanket (page end)</t>
        </is>
      </c>
      <c r="I308" s="30" t="n"/>
      <c r="J308" s="30" t="n"/>
      <c r="K308" s="30" t="n"/>
      <c r="L308" s="30" t="inlineStr">
        <is>
          <t>YES</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9" t="inlineStr">
        <is>
          <t>HTF_DIRECTION_GATE_ENABLED</t>
        </is>
      </c>
      <c r="B309" s="40" t="inlineStr">
        <is>
          <t>False</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HTF_DIRECTION_GATE_ENABLED</t>
        </is>
      </c>
      <c r="B310" s="38" t="inlineStr">
        <is>
          <t>True</t>
        </is>
      </c>
      <c r="C310" s="38" t="n"/>
      <c r="D310" s="38" t="inlineStr">
        <is>
          <t>ENTRY, 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HTF_GATE_BYPASS_RZ</t>
        </is>
      </c>
      <c r="B311" s="38"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HTF_GATE_BYPASS_RZ</t>
        </is>
      </c>
      <c r="B312" s="38"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HTF_GATE_D_MANDATORY</t>
        </is>
      </c>
      <c r="B313" s="38" t="inlineStr">
        <is>
          <t>0.0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YES</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HTF_GATE_D_MANDATORY</t>
        </is>
      </c>
      <c r="B314" s="38" t="inlineStr">
        <is>
          <t>0.0_ALT</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HTF_GATE_MIN_CONFIRMATIONS</t>
        </is>
      </c>
      <c r="B315" s="38"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YES</t>
        </is>
      </c>
      <c r="M315" s="30" t="n"/>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HTF_GATE_MIN_CONFIRMATIONS</t>
        </is>
      </c>
      <c r="B316" s="38"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NO</t>
        </is>
      </c>
      <c r="M316" s="30" t="n"/>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HTF_TREND_VETO_BYPASS_ENABLED</t>
        </is>
      </c>
      <c r="B317" s="38" t="inlineStr">
        <is>
          <t>False</t>
        </is>
      </c>
      <c r="C317" s="38" t="n"/>
      <c r="D317" s="38" t="inlineStr">
        <is>
          <t>GLOBAL_CHECK, STOCKS_EXIT</t>
        </is>
      </c>
      <c r="E317" s="38" t="n"/>
      <c r="F317" s="30" t="n"/>
      <c r="G317" s="38">
        <f>IFERROR(VLOOKUP($A317&amp;"_"&amp;$B317,Results_Deltas!$A$2:$P$15000,5,FALSE),"")</f>
        <v/>
      </c>
      <c r="H317" s="38" t="inlineStr">
        <is>
          <t>Blanket (page end)</t>
        </is>
      </c>
      <c r="I317" s="30" t="n"/>
      <c r="J317" s="30" t="n"/>
      <c r="K317" s="30" t="n"/>
      <c r="L317" s="30" t="inlineStr">
        <is>
          <t>YES</t>
        </is>
      </c>
      <c r="M317" s="30" t="n"/>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HTF_TREND_VETO_BYPASS_ENABLED</t>
        </is>
      </c>
      <c r="B318" s="40" t="inlineStr">
        <is>
          <t>True</t>
        </is>
      </c>
      <c r="C318" s="38" t="n"/>
      <c r="D318" s="38" t="inlineStr">
        <is>
          <t>GLOBAL_CHECK, STOCKS_EXIT</t>
        </is>
      </c>
      <c r="E318" s="38" t="n"/>
      <c r="F318" s="30" t="n"/>
      <c r="G318" s="38">
        <f>IFERROR(VLOOKUP($A318&amp;"_"&amp;$B318,Results_Deltas!$A$2:$P$15000,5,FALSE),"")</f>
        <v/>
      </c>
      <c r="H318" s="38" t="inlineStr">
        <is>
          <t>Blanket (page end)</t>
        </is>
      </c>
      <c r="I318" s="30" t="n"/>
      <c r="J318" s="30" t="n"/>
      <c r="K318" s="30" t="n"/>
      <c r="L318" s="30" t="inlineStr">
        <is>
          <t>NO</t>
        </is>
      </c>
      <c r="M318" s="30" t="n"/>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HTF_TREND_VETO_BYPASS_REASONS</t>
        </is>
      </c>
      <c r="B319" s="38" t="inlineStr">
        <is>
          <t>0.0</t>
        </is>
      </c>
      <c r="C319" s="38" t="n"/>
      <c r="D319" s="38" t="inlineStr">
        <is>
          <t>GLOBAL_CHECK, STOCKS_EXIT</t>
        </is>
      </c>
      <c r="E319" s="38" t="n"/>
      <c r="F319" s="30" t="n"/>
      <c r="G319" s="38">
        <f>IFERROR(VLOOKUP($A319&amp;"_"&amp;$B319,Results_Deltas!$A$2:$P$15000,5,FALSE),"")</f>
        <v/>
      </c>
      <c r="H319" s="38" t="inlineStr">
        <is>
          <t>Blanket (page end)</t>
        </is>
      </c>
      <c r="I319" s="30" t="n"/>
      <c r="J319" s="30" t="n"/>
      <c r="K319" s="30" t="n"/>
      <c r="L319" s="30" t="inlineStr">
        <is>
          <t>YES</t>
        </is>
      </c>
      <c r="M319" s="30" t="n"/>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HTF_TREND_VETO_BYPASS_REASONS</t>
        </is>
      </c>
      <c r="B320" s="38" t="inlineStr">
        <is>
          <t>0.0_ALT</t>
        </is>
      </c>
      <c r="C320" s="38" t="n"/>
      <c r="D320" s="38" t="inlineStr">
        <is>
          <t>GLOBAL_CHECK, STOCKS_EXIT</t>
        </is>
      </c>
      <c r="E320" s="38" t="n"/>
      <c r="F320" s="30" t="n"/>
      <c r="G320" s="38">
        <f>IFERROR(VLOOKUP($A320&amp;"_"&amp;$B320,Results_Deltas!$A$2:$P$15000,5,FALSE),"")</f>
        <v/>
      </c>
      <c r="H320" s="38" t="inlineStr">
        <is>
          <t>Blanket (page end)</t>
        </is>
      </c>
      <c r="I320" s="30" t="n"/>
      <c r="J320" s="30" t="n"/>
      <c r="K320" s="30" t="n"/>
      <c r="L320" s="30" t="inlineStr">
        <is>
          <t>NO</t>
        </is>
      </c>
      <c r="M320" s="30" t="n"/>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LEADERBOARD_FILTER</t>
        </is>
      </c>
      <c r="B321" s="38" t="inlineStr">
        <is>
          <t>False</t>
        </is>
      </c>
      <c r="C321" s="38" t="n"/>
      <c r="D321" s="38" t="inlineStr">
        <is>
          <t>AUGMENT, ENTRY, EXIT, GLOBAL_CHECK, REDUCE, STOCKS_EXIT</t>
        </is>
      </c>
      <c r="E321" s="38" t="n"/>
      <c r="F321" s="30" t="n"/>
      <c r="G321" s="38">
        <f>IFERROR(VLOOKUP($A321&amp;"_"&amp;$B321,Results_Deltas!$A$2:$P$15000,5,FALSE),"")</f>
        <v/>
      </c>
      <c r="H321" s="38" t="inlineStr">
        <is>
          <t>Blanket (page end)</t>
        </is>
      </c>
      <c r="I321" s="30" t="n"/>
      <c r="J321" s="30" t="n"/>
      <c r="K321" s="30" t="n"/>
      <c r="L321" s="30" t="inlineStr">
        <is>
          <t>YES</t>
        </is>
      </c>
      <c r="M321" s="30" t="n"/>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LEADERBOARD_FILTER</t>
        </is>
      </c>
      <c r="B322" s="38" t="inlineStr">
        <is>
          <t>False_ALT</t>
        </is>
      </c>
      <c r="C322" s="38" t="n"/>
      <c r="D322" s="38" t="inlineStr">
        <is>
          <t>AUGMENT, ENTRY, EXIT, GLOBAL_CHECK, REDUCE, STOCKS_EXIT</t>
        </is>
      </c>
      <c r="E322" s="38" t="n"/>
      <c r="F322" s="30" t="n"/>
      <c r="G322" s="38">
        <f>IFERROR(VLOOKUP($A322&amp;"_"&amp;$B322,Results_Deltas!$A$2:$P$15000,5,FALSE),"")</f>
        <v/>
      </c>
      <c r="H322" s="38" t="inlineStr">
        <is>
          <t>Blanket (page end)</t>
        </is>
      </c>
      <c r="I322" s="30" t="n"/>
      <c r="J322" s="30" t="n"/>
      <c r="K322" s="30" t="n"/>
      <c r="L322" s="30" t="inlineStr">
        <is>
          <t>NO</t>
        </is>
      </c>
      <c r="M322" s="30" t="n"/>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LH_HL_FILTER_ENABLED</t>
        </is>
      </c>
      <c r="B323" s="40" t="inlineStr">
        <is>
          <t>False</t>
        </is>
      </c>
      <c r="C323" s="38" t="n"/>
      <c r="D323" s="38" t="inlineStr">
        <is>
          <t>ENTRY, 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LH_HL_FILTER_ENABLED</t>
        </is>
      </c>
      <c r="B324" s="38" t="inlineStr">
        <is>
          <t>True</t>
        </is>
      </c>
      <c r="C324" s="38" t="n"/>
      <c r="D324" s="38" t="inlineStr">
        <is>
          <t>ENTRY, 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9" t="inlineStr">
        <is>
          <t>LH_HL_FILTER_MODE</t>
        </is>
      </c>
      <c r="B325" s="40" t="inlineStr">
        <is>
          <t>STRICT_2BAR</t>
        </is>
      </c>
      <c r="C325" s="38" t="n"/>
      <c r="D325" s="38" t="inlineStr">
        <is>
          <t>ENTRY, GLOBAL_CHECK, STOCKS_EXIT</t>
        </is>
      </c>
      <c r="E325" s="38" t="n"/>
      <c r="F325" s="30" t="n"/>
      <c r="G325" s="38">
        <f>IFERROR(VLOOKUP($A325&amp;"_"&amp;$B325,Results_Deltas!$A$2:$P$15000,5,FALSE),"")</f>
        <v/>
      </c>
      <c r="H325" s="38" t="inlineStr">
        <is>
          <t>Blanket (page end)</t>
        </is>
      </c>
      <c r="I325" s="30" t="n"/>
      <c r="J325" s="30" t="n"/>
      <c r="K325" s="30" t="n"/>
      <c r="L325" s="30" t="inlineStr">
        <is>
          <t>NO</t>
        </is>
      </c>
      <c r="M325" s="30" t="n"/>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LH_HL_FILTER_MODE</t>
        </is>
      </c>
      <c r="B326" s="38" t="inlineStr">
        <is>
          <t>STRICT_2BAR_ALT</t>
        </is>
      </c>
      <c r="C326" s="38" t="n"/>
      <c r="D326" s="38" t="inlineStr">
        <is>
          <t>ENTRY, GLOBAL_CHECK, STOCKS_EXIT</t>
        </is>
      </c>
      <c r="E326" s="38" t="n"/>
      <c r="F326" s="30" t="n"/>
      <c r="G326" s="38">
        <f>IFERROR(VLOOKUP($A326&amp;"_"&amp;$B326,Results_Deltas!$A$2:$P$15000,5,FALSE),"")</f>
        <v/>
      </c>
      <c r="H326" s="38" t="inlineStr">
        <is>
          <t>Blanket (page end)</t>
        </is>
      </c>
      <c r="I326" s="30" t="n"/>
      <c r="J326" s="30" t="n"/>
      <c r="K326" s="30" t="n"/>
      <c r="L326" s="30" t="inlineStr">
        <is>
          <t>NO</t>
        </is>
      </c>
      <c r="M326" s="30" t="n"/>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9" t="inlineStr">
        <is>
          <t>LH_HL_FILTER_REQUIRE_BOTH</t>
        </is>
      </c>
      <c r="B327" s="40" t="inlineStr">
        <is>
          <t>False</t>
        </is>
      </c>
      <c r="C327" s="38" t="n"/>
      <c r="D327" s="38" t="inlineStr">
        <is>
          <t>ENTRY, GLOBAL_CHECK, STOCKS_EXIT</t>
        </is>
      </c>
      <c r="E327" s="38" t="n"/>
      <c r="F327" s="30" t="n"/>
      <c r="G327" s="38">
        <f>IFERROR(VLOOKUP($A327&amp;"_"&amp;$B327,Results_Deltas!$A$2:$P$15000,5,FALSE),"")</f>
        <v/>
      </c>
      <c r="H327" s="38" t="inlineStr">
        <is>
          <t>Blanket (page end)</t>
        </is>
      </c>
      <c r="I327" s="30" t="n"/>
      <c r="J327" s="30" t="n"/>
      <c r="K327" s="30" t="n"/>
      <c r="L327" s="30" t="inlineStr">
        <is>
          <t>YES</t>
        </is>
      </c>
      <c r="M327" s="30" t="n"/>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row>
    <row r="328" ht="15.75" customHeight="1" s="67">
      <c r="A328" s="37" t="inlineStr">
        <is>
          <t>LH_HL_FILTER_REQUIRE_BOTH</t>
        </is>
      </c>
      <c r="B328" s="38" t="inlineStr">
        <is>
          <t>False_ALT</t>
        </is>
      </c>
      <c r="C328" s="38" t="n"/>
      <c r="D328" s="38" t="inlineStr">
        <is>
          <t>ENTRY, GLOBAL_CHECK, STOCKS_EXIT</t>
        </is>
      </c>
      <c r="E328" s="38" t="n"/>
      <c r="F328" s="30" t="n"/>
      <c r="G328" s="38">
        <f>IFERROR(VLOOKUP($A328&amp;"_"&amp;$B328,Results_Deltas!$A$2:$P$15000,5,FALSE),"")</f>
        <v/>
      </c>
      <c r="H328" s="38" t="inlineStr">
        <is>
          <t>Blanket (page end)</t>
        </is>
      </c>
      <c r="I328" s="30" t="n"/>
      <c r="J328" s="30" t="n"/>
      <c r="K328" s="30" t="n"/>
      <c r="L328" s="30" t="inlineStr">
        <is>
          <t>NO</t>
        </is>
      </c>
      <c r="M328" s="30" t="n"/>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9" t="inlineStr">
        <is>
          <t>LIVE_VEC_EMERGENCY_BRAKE_ENABLED</t>
        </is>
      </c>
      <c r="B329" s="40" t="inlineStr">
        <is>
          <t>False</t>
        </is>
      </c>
      <c r="C329" s="38" t="n"/>
      <c r="D329" s="38" t="inlineStr">
        <is>
          <t>GLOBAL_CHECK, STOCKS_EXIT</t>
        </is>
      </c>
      <c r="E329" s="38" t="n"/>
      <c r="F329" s="30" t="n"/>
      <c r="G329" s="38">
        <f>IFERROR(VLOOKUP($A329&amp;"_"&amp;$B329,Results_Deltas!$A$2:$P$15000,5,FALSE),"")</f>
        <v/>
      </c>
      <c r="H329" s="38" t="inlineStr">
        <is>
          <t>Blanket (page end)</t>
        </is>
      </c>
      <c r="I329" s="30" t="n"/>
      <c r="J329" s="30" t="n"/>
      <c r="K329" s="30" t="n"/>
      <c r="L329" s="30" t="inlineStr">
        <is>
          <t>NO</t>
        </is>
      </c>
      <c r="M329" s="30" t="n"/>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7" t="inlineStr">
        <is>
          <t>LIVE_VEC_EMERGENCY_BRAKE_ENABLED</t>
        </is>
      </c>
      <c r="B330" s="38" t="inlineStr">
        <is>
          <t>True</t>
        </is>
      </c>
      <c r="C330" s="38" t="n"/>
      <c r="D330" s="38" t="inlineStr">
        <is>
          <t>GLOBAL_CHECK, STOCKS_EXIT</t>
        </is>
      </c>
      <c r="E330" s="38" t="n"/>
      <c r="F330" s="30" t="n"/>
      <c r="G330" s="38">
        <f>IFERROR(VLOOKUP($A330&amp;"_"&amp;$B330,Results_Deltas!$A$2:$P$15000,5,FALSE),"")</f>
        <v/>
      </c>
      <c r="H330" s="38" t="inlineStr">
        <is>
          <t>Blanket (page end)</t>
        </is>
      </c>
      <c r="I330" s="30" t="n"/>
      <c r="J330" s="30" t="n"/>
      <c r="K330" s="30" t="n"/>
      <c r="L330" s="30" t="inlineStr">
        <is>
          <t>YES</t>
        </is>
      </c>
      <c r="M330" s="30" t="n"/>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9" t="inlineStr">
        <is>
          <t>LR_BAND_LADDER_STOCH_EXTREME</t>
        </is>
      </c>
      <c r="B331" s="40" t="inlineStr">
        <is>
          <t>30.0</t>
        </is>
      </c>
      <c r="C331" s="38" t="n"/>
      <c r="D331" s="38" t="inlineStr">
        <is>
          <t>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7" t="inlineStr">
        <is>
          <t>LR_BAND_LADDER_STOCH_EXTREME</t>
        </is>
      </c>
      <c r="B332" s="38" t="inlineStr">
        <is>
          <t>30.0_ALT</t>
        </is>
      </c>
      <c r="C332" s="38" t="n"/>
      <c r="D332" s="38" t="inlineStr">
        <is>
          <t>GLOBAL_CHECK, STOCKS_EXIT</t>
        </is>
      </c>
      <c r="E332" s="38" t="n"/>
      <c r="F332" s="30" t="n"/>
      <c r="G332" s="38">
        <f>IFERROR(VLOOKUP($A332&amp;"_"&amp;$B332,Results_Deltas!$A$2:$P$15000,5,FALSE),"")</f>
        <v/>
      </c>
      <c r="H332" s="38" t="inlineStr">
        <is>
          <t>Blanket (page end)</t>
        </is>
      </c>
      <c r="I332" s="30" t="n"/>
      <c r="J332" s="30" t="n"/>
      <c r="K332" s="30" t="n"/>
      <c r="L332" s="30" t="inlineStr">
        <is>
          <t>YES</t>
        </is>
      </c>
      <c r="M332" s="30" t="n"/>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LR_BAND_LADDER_TF_BOTTOM</t>
        </is>
      </c>
      <c r="B333" s="38" t="inlineStr">
        <is>
          <t>0</t>
        </is>
      </c>
      <c r="C333" s="38" t="n"/>
      <c r="D333" s="38" t="inlineStr">
        <is>
          <t>GLOBAL_CHECK, STOCKS_EXIT</t>
        </is>
      </c>
      <c r="E333" s="38" t="n"/>
      <c r="F333" s="30" t="n"/>
      <c r="G333" s="38">
        <f>IFERROR(VLOOKUP($A333&amp;"_"&amp;$B333,Results_Deltas!$A$2:$P$15000,5,FALSE),"")</f>
        <v/>
      </c>
      <c r="H333" s="38" t="inlineStr">
        <is>
          <t>Blanket (page end)</t>
        </is>
      </c>
      <c r="I333" s="30" t="n"/>
      <c r="J333" s="30" t="n"/>
      <c r="K333" s="30" t="n"/>
      <c r="L333" s="30" t="inlineStr">
        <is>
          <t>NO</t>
        </is>
      </c>
      <c r="M333" s="30" t="n"/>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LR_BAND_LADDER_TF_BOTTOM</t>
        </is>
      </c>
      <c r="B334" s="38" t="inlineStr">
        <is>
          <t>1</t>
        </is>
      </c>
      <c r="C334" s="38" t="n"/>
      <c r="D334" s="38" t="inlineStr">
        <is>
          <t>GLOBAL_CHECK, STOCKS_EXIT</t>
        </is>
      </c>
      <c r="E334" s="38" t="n"/>
      <c r="F334" s="30" t="n"/>
      <c r="G334" s="38">
        <f>IFERROR(VLOOKUP($A334&amp;"_"&amp;$B334,Results_Deltas!$A$2:$P$15000,5,FALSE),"")</f>
        <v/>
      </c>
      <c r="H334" s="38" t="inlineStr">
        <is>
          <t>Blanket (page end)</t>
        </is>
      </c>
      <c r="I334" s="30" t="n"/>
      <c r="J334" s="30" t="n"/>
      <c r="K334" s="30" t="n"/>
      <c r="L334" s="30" t="inlineStr">
        <is>
          <t>YES</t>
        </is>
      </c>
      <c r="M334" s="30" t="n"/>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LR_BAND_LADDER_TF_TOP</t>
        </is>
      </c>
      <c r="B335" s="38" t="inlineStr">
        <is>
          <t>0</t>
        </is>
      </c>
      <c r="C335" s="38" t="n"/>
      <c r="D335" s="38" t="inlineStr">
        <is>
          <t>GLOBAL_CHECK, STOCKS_EXIT</t>
        </is>
      </c>
      <c r="E335" s="38" t="n"/>
      <c r="F335" s="30" t="n"/>
      <c r="G335" s="38">
        <f>IFERROR(VLOOKUP($A335&amp;"_"&amp;$B335,Results_Deltas!$A$2:$P$15000,5,FALSE),"")</f>
        <v/>
      </c>
      <c r="H335" s="38" t="inlineStr">
        <is>
          <t>Blanket (page end)</t>
        </is>
      </c>
      <c r="I335" s="30" t="n"/>
      <c r="J335" s="30" t="n"/>
      <c r="K335" s="30" t="n"/>
      <c r="L335" s="30" t="inlineStr">
        <is>
          <t>NO</t>
        </is>
      </c>
      <c r="M335" s="30" t="n"/>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LR_BAND_LADDER_TF_TOP</t>
        </is>
      </c>
      <c r="B336" s="38" t="inlineStr">
        <is>
          <t>1</t>
        </is>
      </c>
      <c r="C336" s="38" t="n"/>
      <c r="D336" s="38" t="inlineStr">
        <is>
          <t>GLOBAL_CHECK, STOCKS_EXIT</t>
        </is>
      </c>
      <c r="E336" s="38" t="n"/>
      <c r="F336" s="30" t="n"/>
      <c r="G336" s="38">
        <f>IFERROR(VLOOKUP($A336&amp;"_"&amp;$B336,Results_Deltas!$A$2:$P$15000,5,FALSE),"")</f>
        <v/>
      </c>
      <c r="H336" s="38" t="inlineStr">
        <is>
          <t>Blanket (page end)</t>
        </is>
      </c>
      <c r="I336" s="30" t="n"/>
      <c r="J336" s="30" t="n"/>
      <c r="K336" s="30" t="n"/>
      <c r="L336" s="30" t="inlineStr">
        <is>
          <t>YES</t>
        </is>
      </c>
      <c r="M336" s="30" t="n"/>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9" t="inlineStr">
        <is>
          <t>MANDATORY_REENTRY_WT_FILTER_MIN_TFS</t>
        </is>
      </c>
      <c r="B337" s="40" t="inlineStr">
        <is>
          <t>1</t>
        </is>
      </c>
      <c r="C337" s="38" t="n"/>
      <c r="D337" s="38" t="inlineStr">
        <is>
          <t>GLOBAL_CHECK, STOCKS_EXIT</t>
        </is>
      </c>
      <c r="E337" s="38" t="n"/>
      <c r="F337" s="30" t="n"/>
      <c r="G337" s="38">
        <f>IFERROR(VLOOKUP($A337&amp;"_"&amp;$B337,Results_Deltas!$A$2:$P$15000,5,FALSE),"")</f>
        <v/>
      </c>
      <c r="H337" s="38" t="inlineStr">
        <is>
          <t>Blanket (page end)</t>
        </is>
      </c>
      <c r="I337" s="30" t="n"/>
      <c r="J337" s="30" t="n"/>
      <c r="K337" s="30" t="n"/>
      <c r="L337" s="30" t="inlineStr">
        <is>
          <t>NO</t>
        </is>
      </c>
      <c r="M337" s="30" t="n"/>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MANDATORY_REENTRY_WT_FILTER_MIN_TFS</t>
        </is>
      </c>
      <c r="B338" s="38" t="inlineStr">
        <is>
          <t>3</t>
        </is>
      </c>
      <c r="C338" s="38" t="n"/>
      <c r="D338" s="38" t="inlineStr">
        <is>
          <t>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7" t="inlineStr">
        <is>
          <t>MANDATORY_REENTRY_WT_FILTER_MIN_TFS</t>
        </is>
      </c>
      <c r="B339" s="38" t="inlineStr">
        <is>
          <t>2</t>
        </is>
      </c>
      <c r="C339" s="38" t="n"/>
      <c r="D339" s="38" t="inlineStr">
        <is>
          <t>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9" t="inlineStr">
        <is>
          <t>MANDATORY_REENTRY_WT_FILTER_MIN_VELOCITY</t>
        </is>
      </c>
      <c r="B340" s="40" t="inlineStr">
        <is>
          <t>0.0</t>
        </is>
      </c>
      <c r="C340" s="38" t="n"/>
      <c r="D340" s="38" t="inlineStr">
        <is>
          <t>GLOBAL_CHECK, STOCKS_EXIT</t>
        </is>
      </c>
      <c r="E340" s="38" t="n"/>
      <c r="F340" s="30" t="n"/>
      <c r="G340" s="38">
        <f>IFERROR(VLOOKUP($A340&amp;"_"&amp;$B340,Results_Deltas!$A$2:$P$15000,5,FALSE),"")</f>
        <v/>
      </c>
      <c r="H340" s="38" t="inlineStr">
        <is>
          <t>Blanket (page end)</t>
        </is>
      </c>
      <c r="I340" s="30" t="n"/>
      <c r="J340" s="30" t="n"/>
      <c r="K340" s="30" t="n"/>
      <c r="L340" s="30" t="inlineStr">
        <is>
          <t>YES</t>
        </is>
      </c>
      <c r="M340" s="30" t="n"/>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MANDATORY_REENTRY_WT_FILTER_MIN_VELOCITY</t>
        </is>
      </c>
      <c r="B341" s="38" t="inlineStr">
        <is>
          <t>0.0_ALT</t>
        </is>
      </c>
      <c r="C341" s="38" t="n"/>
      <c r="D341" s="38" t="inlineStr">
        <is>
          <t>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9" t="inlineStr">
        <is>
          <t>MANDATORY_REENTRY_WT_FILTER_REQUIRE_FLIP</t>
        </is>
      </c>
      <c r="B342" s="40" t="inlineStr">
        <is>
          <t>False</t>
        </is>
      </c>
      <c r="C342" s="38" t="n"/>
      <c r="D342" s="38" t="inlineStr">
        <is>
          <t>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MANDATORY_REENTRY_WT_FILTER_REQUIRE_FLIP</t>
        </is>
      </c>
      <c r="B343" s="38" t="inlineStr">
        <is>
          <t>False_ALT</t>
        </is>
      </c>
      <c r="C343" s="38" t="n"/>
      <c r="D343" s="38" t="inlineStr">
        <is>
          <t>GLOBAL_CHECK, STOCKS_EXIT</t>
        </is>
      </c>
      <c r="E343" s="38" t="n"/>
      <c r="F343" s="30" t="n"/>
      <c r="G343" s="38">
        <f>IFERROR(VLOOKUP($A343&amp;"_"&amp;$B343,Results_Deltas!$A$2:$P$15000,5,FALSE),"")</f>
        <v/>
      </c>
      <c r="H343" s="38" t="inlineStr">
        <is>
          <t>Blanket (page end)</t>
        </is>
      </c>
      <c r="I343" s="30" t="n"/>
      <c r="J343" s="30" t="n"/>
      <c r="K343" s="30" t="n"/>
      <c r="L343" s="30" t="inlineStr">
        <is>
          <t>NO</t>
        </is>
      </c>
      <c r="M343" s="30" t="n"/>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9" t="inlineStr">
        <is>
          <t>MANDATORY_REENTRY_WT_FILTER_VELOCITY_RATIO</t>
        </is>
      </c>
      <c r="B344" s="40" t="inlineStr">
        <is>
          <t>0.90</t>
        </is>
      </c>
      <c r="C344" s="38" t="n"/>
      <c r="D344" s="38" t="inlineStr">
        <is>
          <t>GLOBAL_CHECK, STOCKS_EXIT</t>
        </is>
      </c>
      <c r="E344" s="38" t="n"/>
      <c r="F344" s="30" t="n"/>
      <c r="G344" s="38">
        <f>IFERROR(VLOOKUP($A344&amp;"_"&amp;$B344,Results_Deltas!$A$2:$P$15000,5,FALSE),"")</f>
        <v/>
      </c>
      <c r="H344" s="38" t="inlineStr">
        <is>
          <t>Blanket (page end)</t>
        </is>
      </c>
      <c r="I344" s="30" t="n"/>
      <c r="J344" s="30" t="n"/>
      <c r="K344" s="30" t="n"/>
      <c r="L344" s="30" t="inlineStr">
        <is>
          <t>NO</t>
        </is>
      </c>
      <c r="M344" s="30" t="n"/>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MANDATORY_REENTRY_WT_FILTER_VELOCITY_RATIO</t>
        </is>
      </c>
      <c r="B345" s="38" t="inlineStr">
        <is>
          <t>0.90_ALT</t>
        </is>
      </c>
      <c r="C345" s="38" t="n"/>
      <c r="D345" s="38" t="inlineStr">
        <is>
          <t>GLOBAL_CHECK, STOCKS_EXIT</t>
        </is>
      </c>
      <c r="E345" s="38" t="n"/>
      <c r="F345" s="30" t="n"/>
      <c r="G345" s="38">
        <f>IFERROR(VLOOKUP($A345&amp;"_"&amp;$B345,Results_Deltas!$A$2:$P$15000,5,FALSE),"")</f>
        <v/>
      </c>
      <c r="H345" s="38" t="inlineStr">
        <is>
          <t>Blanket (page end)</t>
        </is>
      </c>
      <c r="I345" s="30" t="n"/>
      <c r="J345" s="30" t="n"/>
      <c r="K345" s="30" t="n"/>
      <c r="L345" s="30" t="inlineStr">
        <is>
          <t>NO</t>
        </is>
      </c>
      <c r="M345" s="30" t="n"/>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row>
    <row r="346" ht="15.75" customHeight="1" s="67">
      <c r="A346" s="39" t="inlineStr">
        <is>
          <t>MARKET_QUALITY_SCORE_ENABLED</t>
        </is>
      </c>
      <c r="B346" s="40" t="inlineStr">
        <is>
          <t>False</t>
        </is>
      </c>
      <c r="C346" s="38" t="n"/>
      <c r="D346" s="38" t="inlineStr">
        <is>
          <t>ENTRY, GLOBAL_CHECK, STOCKS_EXIT</t>
        </is>
      </c>
      <c r="E346" s="38" t="n"/>
      <c r="F346" s="30" t="n"/>
      <c r="G346" s="38">
        <f>IFERROR(VLOOKUP($A346&amp;"_"&amp;$B346,Results_Deltas!$A$2:$P$15000,5,FALSE),"")</f>
        <v/>
      </c>
      <c r="H346" s="38" t="inlineStr">
        <is>
          <t>Blanket (page end)</t>
        </is>
      </c>
      <c r="I346" s="30" t="n"/>
      <c r="J346" s="30" t="n"/>
      <c r="K346" s="30" t="n"/>
      <c r="L346" s="30" t="inlineStr">
        <is>
          <t>NO</t>
        </is>
      </c>
      <c r="M346" s="30" t="n"/>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MARKET_QUALITY_SCORE_ENABLED</t>
        </is>
      </c>
      <c r="B347" s="38" t="inlineStr">
        <is>
          <t>True</t>
        </is>
      </c>
      <c r="C347" s="38" t="n"/>
      <c r="D347" s="38" t="inlineStr">
        <is>
          <t>ENTRY, 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7" t="inlineStr">
        <is>
          <t>MI_TF_AGREE_MIN</t>
        </is>
      </c>
      <c r="B348" s="38" t="inlineStr">
        <is>
          <t>0.0</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YES</t>
        </is>
      </c>
      <c r="M348" s="30" t="n"/>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MI_TF_AGREE_MIN</t>
        </is>
      </c>
      <c r="B349" s="38" t="inlineStr">
        <is>
          <t>0.0_ALT</t>
        </is>
      </c>
      <c r="C349" s="38" t="n"/>
      <c r="D349" s="38" t="inlineStr">
        <is>
          <t>ENTRY, 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9" t="inlineStr">
        <is>
          <t>MOVER_THRESHOLD</t>
        </is>
      </c>
      <c r="B350" s="40" t="inlineStr">
        <is>
          <t>5</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NO</t>
        </is>
      </c>
      <c r="M350" s="30" t="n"/>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MOVER_THRESHOLD</t>
        </is>
      </c>
      <c r="B351" s="38" t="inlineStr">
        <is>
          <t>6.25</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NO</t>
        </is>
      </c>
      <c r="M351" s="30" t="n"/>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MOVER_THRESHOLD</t>
        </is>
      </c>
      <c r="B352" s="38" t="inlineStr">
        <is>
          <t>3.75</t>
        </is>
      </c>
      <c r="C352" s="38" t="n"/>
      <c r="D352" s="38" t="inlineStr">
        <is>
          <t>ENTRY, GLOBAL_CHECK, STOCKS_EXIT</t>
        </is>
      </c>
      <c r="E352" s="38" t="n"/>
      <c r="F352" s="30" t="n"/>
      <c r="G352" s="38">
        <f>IFERROR(VLOOKUP($A352&amp;"_"&amp;$B352,Results_Deltas!$A$2:$P$15000,5,FALSE),"")</f>
        <v/>
      </c>
      <c r="H352" s="38" t="inlineStr">
        <is>
          <t>Blanket (page end)</t>
        </is>
      </c>
      <c r="I352" s="30" t="n"/>
      <c r="J352" s="30" t="n"/>
      <c r="K352" s="30" t="n"/>
      <c r="L352" s="30" t="inlineStr">
        <is>
          <t>YES</t>
        </is>
      </c>
      <c r="M352" s="30" t="n"/>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MOVER_THRESHOLD</t>
        </is>
      </c>
      <c r="B353" s="38" t="inlineStr">
        <is>
          <t>2.5</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NO</t>
        </is>
      </c>
      <c r="M353" s="30" t="n"/>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MTF_FILTER_STRONG_BUY_QUICK_BYPASS</t>
        </is>
      </c>
      <c r="B354" s="38" t="inlineStr">
        <is>
          <t>0.0</t>
        </is>
      </c>
      <c r="C354" s="38" t="n"/>
      <c r="D354" s="38" t="inlineStr">
        <is>
          <t>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MTF_FILTER_STRONG_BUY_QUICK_BYPASS</t>
        </is>
      </c>
      <c r="B355" s="38" t="inlineStr">
        <is>
          <t>0.0_ALT</t>
        </is>
      </c>
      <c r="C355" s="38" t="n"/>
      <c r="D355" s="38" t="inlineStr">
        <is>
          <t>GLOBAL_CHECK, STOCKS_EXIT</t>
        </is>
      </c>
      <c r="E355" s="38" t="n"/>
      <c r="F355" s="30" t="n"/>
      <c r="G355" s="38">
        <f>IFERROR(VLOOKUP($A355&amp;"_"&amp;$B355,Results_Deltas!$A$2:$P$15000,5,FALSE),"")</f>
        <v/>
      </c>
      <c r="H355" s="38" t="inlineStr">
        <is>
          <t>Blanket (page end)</t>
        </is>
      </c>
      <c r="I355" s="30" t="n"/>
      <c r="J355" s="30" t="n"/>
      <c r="K355" s="30" t="n"/>
      <c r="L355" s="30" t="inlineStr">
        <is>
          <t>NO</t>
        </is>
      </c>
      <c r="M355" s="30" t="n"/>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MTF_GR_MIN_IND</t>
        </is>
      </c>
      <c r="B356" s="38" t="inlineStr">
        <is>
          <t>5</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NO</t>
        </is>
      </c>
      <c r="M356" s="30" t="n"/>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7" t="inlineStr">
        <is>
          <t>MTF_GR_MIN_IND</t>
        </is>
      </c>
      <c r="B357" s="38" t="inlineStr">
        <is>
          <t>5_ALT</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YES</t>
        </is>
      </c>
      <c r="M357" s="30" t="n"/>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9" t="inlineStr">
        <is>
          <t>MTS_BOTTOM_BONUS_THRESHOLD</t>
        </is>
      </c>
      <c r="B358" s="40" t="inlineStr">
        <is>
          <t>25</t>
        </is>
      </c>
      <c r="C358" s="38" t="n"/>
      <c r="D358" s="38" t="inlineStr">
        <is>
          <t>ENTRY, GLOBAL_CHECK, STOCKS_EXIT</t>
        </is>
      </c>
      <c r="E358" s="38" t="n"/>
      <c r="F358" s="30" t="n"/>
      <c r="G358" s="38">
        <f>IFERROR(VLOOKUP($A358&amp;"_"&amp;$B358,Results_Deltas!$A$2:$P$15000,5,FALSE),"")</f>
        <v/>
      </c>
      <c r="H358" s="38" t="inlineStr">
        <is>
          <t>Blanket (page end)</t>
        </is>
      </c>
      <c r="I358" s="30" t="n"/>
      <c r="J358" s="30" t="n"/>
      <c r="K358" s="30" t="n"/>
      <c r="L358" s="30" t="inlineStr">
        <is>
          <t>YES</t>
        </is>
      </c>
      <c r="M358" s="30" t="n"/>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MTS_BOTTOM_BONUS_THRESHOLD</t>
        </is>
      </c>
      <c r="B359" s="38" t="inlineStr">
        <is>
          <t>31.25</t>
        </is>
      </c>
      <c r="C359" s="38" t="n"/>
      <c r="D359" s="38" t="inlineStr">
        <is>
          <t>ENTRY, GLOBAL_CHECK, STOCKS_EXIT</t>
        </is>
      </c>
      <c r="E359" s="38" t="n"/>
      <c r="F359" s="30" t="n"/>
      <c r="G359" s="38">
        <f>IFERROR(VLOOKUP($A359&amp;"_"&amp;$B359,Results_Deltas!$A$2:$P$15000,5,FALSE),"")</f>
        <v/>
      </c>
      <c r="H359" s="38" t="inlineStr">
        <is>
          <t>Blanket (page end)</t>
        </is>
      </c>
      <c r="I359" s="30" t="n"/>
      <c r="J359" s="30" t="n"/>
      <c r="K359" s="30" t="n"/>
      <c r="L359" s="30" t="inlineStr">
        <is>
          <t>NO</t>
        </is>
      </c>
      <c r="M359" s="30" t="n"/>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MTS_BOTTOM_BONUS_THRESHOLD</t>
        </is>
      </c>
      <c r="B360" s="38" t="inlineStr">
        <is>
          <t>18.75</t>
        </is>
      </c>
      <c r="C360" s="38" t="n"/>
      <c r="D360" s="38" t="inlineStr">
        <is>
          <t>ENTRY, GLOBAL_CHECK, STOCKS_EXIT</t>
        </is>
      </c>
      <c r="E360" s="38" t="n"/>
      <c r="F360" s="30" t="n"/>
      <c r="G360" s="38">
        <f>IFERROR(VLOOKUP($A360&amp;"_"&amp;$B360,Results_Deltas!$A$2:$P$15000,5,FALSE),"")</f>
        <v/>
      </c>
      <c r="H360" s="38" t="inlineStr">
        <is>
          <t>Blanket (page end)</t>
        </is>
      </c>
      <c r="I360" s="30" t="n"/>
      <c r="J360" s="30" t="n"/>
      <c r="K360" s="30" t="n"/>
      <c r="L360" s="30" t="inlineStr">
        <is>
          <t>NO</t>
        </is>
      </c>
      <c r="M360" s="30" t="n"/>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MTS_BOTTOM_BONUS_THRESHOLD</t>
        </is>
      </c>
      <c r="B361" s="38" t="inlineStr">
        <is>
          <t>12.5</t>
        </is>
      </c>
      <c r="C361" s="38" t="n"/>
      <c r="D361" s="38" t="inlineStr">
        <is>
          <t>ENTRY, GLOBAL_CHECK, STOCKS_EXIT</t>
        </is>
      </c>
      <c r="E361" s="38" t="n"/>
      <c r="F361" s="30" t="n"/>
      <c r="G361" s="38">
        <f>IFERROR(VLOOKUP($A361&amp;"_"&amp;$B361,Results_Deltas!$A$2:$P$15000,5,FALSE),"")</f>
        <v/>
      </c>
      <c r="H361" s="38" t="inlineStr">
        <is>
          <t>Blanket (page end)</t>
        </is>
      </c>
      <c r="I361" s="30" t="n"/>
      <c r="J361" s="30" t="n"/>
      <c r="K361" s="30" t="n"/>
      <c r="L361" s="30" t="inlineStr">
        <is>
          <t>NO</t>
        </is>
      </c>
      <c r="M361" s="30" t="n"/>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9" t="inlineStr">
        <is>
          <t>MTS_BOTTOM_STRONG_THRESHOLD</t>
        </is>
      </c>
      <c r="B362" s="40" t="inlineStr">
        <is>
          <t>40</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MTS_BOTTOM_STRONG_THRESHOLD</t>
        </is>
      </c>
      <c r="B363" s="38" t="inlineStr">
        <is>
          <t>50</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7" t="inlineStr">
        <is>
          <t>MTS_BOTTOM_STRONG_THRESHOLD</t>
        </is>
      </c>
      <c r="B364" s="38" t="inlineStr">
        <is>
          <t>30</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MTS_BOTTOM_STRONG_THRESHOLD</t>
        </is>
      </c>
      <c r="B365" s="38" t="inlineStr">
        <is>
          <t>20</t>
        </is>
      </c>
      <c r="C365" s="38" t="n"/>
      <c r="D365" s="38" t="inlineStr">
        <is>
          <t>ENTRY, GLOBAL_CHECK, STOCKS_EXIT</t>
        </is>
      </c>
      <c r="E365" s="38" t="n"/>
      <c r="F365" s="30" t="n"/>
      <c r="G365" s="38">
        <f>IFERROR(VLOOKUP($A365&amp;"_"&amp;$B365,Results_Deltas!$A$2:$P$15000,5,FALSE),"")</f>
        <v/>
      </c>
      <c r="H365" s="38" t="inlineStr">
        <is>
          <t>Blanket (page end)</t>
        </is>
      </c>
      <c r="I365" s="30" t="n"/>
      <c r="J365" s="30" t="n"/>
      <c r="K365" s="30" t="n"/>
      <c r="L365" s="30" t="inlineStr">
        <is>
          <t>NO</t>
        </is>
      </c>
      <c r="M365" s="30" t="n"/>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7" t="inlineStr">
        <is>
          <t>MTS_GATE_ENABLED</t>
        </is>
      </c>
      <c r="B366" s="38" t="inlineStr">
        <is>
          <t>False</t>
        </is>
      </c>
      <c r="C366" s="38" t="n"/>
      <c r="D366" s="38" t="inlineStr">
        <is>
          <t>ENTRY, GLOBAL_CHECK, STOCKS_EXIT</t>
        </is>
      </c>
      <c r="E366" s="38" t="n"/>
      <c r="F366" s="30" t="n"/>
      <c r="G366" s="38">
        <f>IFERROR(VLOOKUP($A366&amp;"_"&amp;$B366,Results_Deltas!$A$2:$P$15000,5,FALSE),"")</f>
        <v/>
      </c>
      <c r="H366" s="38" t="inlineStr">
        <is>
          <t>Blanket (page end)</t>
        </is>
      </c>
      <c r="I366" s="30" t="n"/>
      <c r="J366" s="30" t="n"/>
      <c r="K366" s="30" t="n"/>
      <c r="L366" s="30" t="inlineStr">
        <is>
          <t>NO</t>
        </is>
      </c>
      <c r="M366" s="30" t="n"/>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9" t="inlineStr">
        <is>
          <t>MTS_GATE_ENABLED</t>
        </is>
      </c>
      <c r="B367" s="40" t="inlineStr">
        <is>
          <t>True</t>
        </is>
      </c>
      <c r="C367" s="38" t="n"/>
      <c r="D367" s="38" t="inlineStr">
        <is>
          <t>ENTRY, 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9" t="inlineStr">
        <is>
          <t>NEWBORN_LOSS_KILL_GAIN_THRESHOLD_PCT</t>
        </is>
      </c>
      <c r="B368" s="40" t="inlineStr">
        <is>
          <t>0</t>
        </is>
      </c>
      <c r="C368" s="38" t="n"/>
      <c r="D368" s="38" t="inlineStr">
        <is>
          <t>AUGMENT, EXIT, GLOBAL_CHECK, REDUCE, STOCKS_EXIT</t>
        </is>
      </c>
      <c r="E368" s="38" t="n"/>
      <c r="F368" s="30" t="n"/>
      <c r="G368" s="38">
        <f>IFERROR(VLOOKUP($A368&amp;"_"&amp;$B368,Results_Deltas!$A$2:$P$15000,5,FALSE),"")</f>
        <v/>
      </c>
      <c r="H368" s="38" t="inlineStr">
        <is>
          <t>Blanket (page end)</t>
        </is>
      </c>
      <c r="I368" s="30" t="n"/>
      <c r="J368" s="30" t="n"/>
      <c r="K368" s="30" t="n"/>
      <c r="L368" s="30" t="inlineStr">
        <is>
          <t>NO</t>
        </is>
      </c>
      <c r="M368" s="30" t="n"/>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NEWBORN_LOSS_KILL_GAIN_THRESHOLD_PCT</t>
        </is>
      </c>
      <c r="B369" s="38" t="inlineStr">
        <is>
          <t>2.0</t>
        </is>
      </c>
      <c r="C369" s="38" t="n"/>
      <c r="D369" s="38" t="inlineStr">
        <is>
          <t>AUGMENT, EXIT, GLOBAL_CHECK, REDUCE, STOCKS_EXIT</t>
        </is>
      </c>
      <c r="E369" s="38" t="n"/>
      <c r="F369" s="30" t="n"/>
      <c r="G369" s="38">
        <f>IFERROR(VLOOKUP($A369&amp;"_"&amp;$B369,Results_Deltas!$A$2:$P$15000,5,FALSE),"")</f>
        <v/>
      </c>
      <c r="H369" s="38" t="inlineStr">
        <is>
          <t>Blanket (page end)</t>
        </is>
      </c>
      <c r="I369" s="30" t="n"/>
      <c r="J369" s="30" t="n"/>
      <c r="K369" s="30" t="n"/>
      <c r="L369" s="30" t="inlineStr">
        <is>
          <t>YES</t>
        </is>
      </c>
      <c r="M369" s="30" t="n"/>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7" t="inlineStr">
        <is>
          <t>NEWBORN_LOSS_KILL_GAIN_THRESHOLD_PCT</t>
        </is>
      </c>
      <c r="B370" s="38" t="inlineStr">
        <is>
          <t>1.0</t>
        </is>
      </c>
      <c r="C370" s="38" t="n"/>
      <c r="D370" s="38" t="inlineStr">
        <is>
          <t>AUGMENT, EXIT, GLOBAL_CHECK, REDUCE, STOCKS_EXIT</t>
        </is>
      </c>
      <c r="E370" s="38" t="n"/>
      <c r="F370" s="30" t="n"/>
      <c r="G370" s="38">
        <f>IFERROR(VLOOKUP($A370&amp;"_"&amp;$B370,Results_Deltas!$A$2:$P$15000,5,FALSE),"")</f>
        <v/>
      </c>
      <c r="H370" s="38" t="inlineStr">
        <is>
          <t>Blanket (page end)</t>
        </is>
      </c>
      <c r="I370" s="30" t="n"/>
      <c r="J370" s="30" t="n"/>
      <c r="K370" s="30" t="n"/>
      <c r="L370" s="30" t="inlineStr">
        <is>
          <t>NO</t>
        </is>
      </c>
      <c r="M370" s="30" t="n"/>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7" t="inlineStr">
        <is>
          <t>NEWBORN_LOSS_KILL_GAIN_THRESHOLD_PCT</t>
        </is>
      </c>
      <c r="B371" s="38" t="inlineStr">
        <is>
          <t>0.5</t>
        </is>
      </c>
      <c r="C371" s="38" t="n"/>
      <c r="D371" s="38" t="inlineStr">
        <is>
          <t>AUGMENT, EXIT, GLOBAL_CHECK, REDUCE, STOCKS_EXIT</t>
        </is>
      </c>
      <c r="E371" s="38" t="n"/>
      <c r="F371" s="30" t="n"/>
      <c r="G371" s="38">
        <f>IFERROR(VLOOKUP($A371&amp;"_"&amp;$B371,Results_Deltas!$A$2:$P$15000,5,FALSE),"")</f>
        <v/>
      </c>
      <c r="H371" s="38" t="inlineStr">
        <is>
          <t>Blanket (page end)</t>
        </is>
      </c>
      <c r="I371" s="30" t="n"/>
      <c r="J371" s="30" t="n"/>
      <c r="K371" s="30" t="n"/>
      <c r="L371" s="30" t="inlineStr">
        <is>
          <t>NO</t>
        </is>
      </c>
      <c r="M371" s="30" t="n"/>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NEWBORN_LOSS_KILL_REQUIRE_VEL_AGAINST</t>
        </is>
      </c>
      <c r="B372" s="38" t="inlineStr">
        <is>
          <t>0.0</t>
        </is>
      </c>
      <c r="C372" s="38" t="n"/>
      <c r="D372" s="38" t="inlineStr">
        <is>
          <t>AUGMENT, EXIT, GLOBAL_CHECK, REDUCE, STOCKS_EXIT</t>
        </is>
      </c>
      <c r="E372" s="38" t="n"/>
      <c r="F372" s="30" t="n"/>
      <c r="G372" s="38">
        <f>IFERROR(VLOOKUP($A372&amp;"_"&amp;$B372,Results_Deltas!$A$2:$P$15000,5,FALSE),"")</f>
        <v/>
      </c>
      <c r="H372" s="38" t="inlineStr">
        <is>
          <t>Blanket (page end)</t>
        </is>
      </c>
      <c r="I372" s="30" t="n"/>
      <c r="J372" s="30" t="n"/>
      <c r="K372" s="30" t="n"/>
      <c r="L372" s="30" t="inlineStr">
        <is>
          <t>NO</t>
        </is>
      </c>
      <c r="M372" s="30" t="n"/>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NEWBORN_LOSS_KILL_REQUIRE_VEL_AGAINST</t>
        </is>
      </c>
      <c r="B373" s="38" t="inlineStr">
        <is>
          <t>0.0_ALT</t>
        </is>
      </c>
      <c r="C373" s="38" t="n"/>
      <c r="D373" s="38" t="inlineStr">
        <is>
          <t>AUGMENT, EXIT, GLOBAL_CHECK, REDUCE, STOCKS_EXIT</t>
        </is>
      </c>
      <c r="E373" s="38" t="n"/>
      <c r="F373" s="30" t="n"/>
      <c r="G373" s="38">
        <f>IFERROR(VLOOKUP($A373&amp;"_"&amp;$B373,Results_Deltas!$A$2:$P$15000,5,FALSE),"")</f>
        <v/>
      </c>
      <c r="H373" s="38" t="inlineStr">
        <is>
          <t>Blanket (page end)</t>
        </is>
      </c>
      <c r="I373" s="30" t="n"/>
      <c r="J373" s="30" t="n"/>
      <c r="K373" s="30" t="n"/>
      <c r="L373" s="30" t="inlineStr">
        <is>
          <t>YES</t>
        </is>
      </c>
      <c r="M373" s="30" t="n"/>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NEW_POSITION_MAX_LOSS_THRESHOLD</t>
        </is>
      </c>
      <c r="B374" s="38" t="inlineStr">
        <is>
          <t>0</t>
        </is>
      </c>
      <c r="C374" s="38" t="n"/>
      <c r="D374" s="38" t="inlineStr">
        <is>
          <t>AUGMENT, EXIT, GLOBAL_CHECK, REDUCE, STOCKS_EXIT</t>
        </is>
      </c>
      <c r="E374" s="38" t="n"/>
      <c r="F374" s="30" t="n"/>
      <c r="G374" s="38">
        <f>IFERROR(VLOOKUP($A374&amp;"_"&amp;$B374,Results_Deltas!$A$2:$P$15000,5,FALSE),"")</f>
        <v/>
      </c>
      <c r="H374" s="38" t="inlineStr">
        <is>
          <t>Blanket (page end)</t>
        </is>
      </c>
      <c r="I374" s="30" t="n"/>
      <c r="J374" s="30" t="n"/>
      <c r="K374" s="30" t="n"/>
      <c r="L374" s="30" t="inlineStr">
        <is>
          <t>NO</t>
        </is>
      </c>
      <c r="M374" s="30" t="n"/>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NEW_POSITION_MAX_LOSS_THRESHOLD</t>
        </is>
      </c>
      <c r="B375" s="38" t="inlineStr">
        <is>
          <t>2.0</t>
        </is>
      </c>
      <c r="C375" s="38" t="n"/>
      <c r="D375" s="38" t="inlineStr">
        <is>
          <t>AUGMENT, EXIT, GLOBAL_CHECK, REDUCE, STOCKS_EXIT</t>
        </is>
      </c>
      <c r="E375" s="38" t="n"/>
      <c r="F375" s="30" t="n"/>
      <c r="G375" s="38">
        <f>IFERROR(VLOOKUP($A375&amp;"_"&amp;$B375,Results_Deltas!$A$2:$P$15000,5,FALSE),"")</f>
        <v/>
      </c>
      <c r="H375" s="38" t="inlineStr">
        <is>
          <t>Blanket (page end)</t>
        </is>
      </c>
      <c r="I375" s="30" t="n"/>
      <c r="J375" s="30" t="n"/>
      <c r="K375" s="30" t="n"/>
      <c r="L375" s="30" t="inlineStr">
        <is>
          <t>NO</t>
        </is>
      </c>
      <c r="M375" s="30" t="n"/>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7" t="inlineStr">
        <is>
          <t>NEW_POSITION_MAX_LOSS_THRESHOLD</t>
        </is>
      </c>
      <c r="B376" s="38" t="inlineStr">
        <is>
          <t>1.0</t>
        </is>
      </c>
      <c r="C376" s="38" t="n"/>
      <c r="D376" s="38" t="inlineStr">
        <is>
          <t>AUGMENT, EXIT, GLOBAL_CHECK, REDUCE, STOCKS_EXIT</t>
        </is>
      </c>
      <c r="E376" s="38" t="n"/>
      <c r="F376" s="30" t="n"/>
      <c r="G376" s="38">
        <f>IFERROR(VLOOKUP($A376&amp;"_"&amp;$B376,Results_Deltas!$A$2:$P$15000,5,FALSE),"")</f>
        <v/>
      </c>
      <c r="H376" s="38" t="inlineStr">
        <is>
          <t>Blanket (page end)</t>
        </is>
      </c>
      <c r="I376" s="30" t="n"/>
      <c r="J376" s="30" t="n"/>
      <c r="K376" s="30" t="n"/>
      <c r="L376" s="30" t="inlineStr">
        <is>
          <t>NO</t>
        </is>
      </c>
      <c r="M376" s="30" t="n"/>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NEW_POSITION_MAX_LOSS_THRESHOLD</t>
        </is>
      </c>
      <c r="B377" s="38" t="inlineStr">
        <is>
          <t>0.5</t>
        </is>
      </c>
      <c r="C377" s="38" t="n"/>
      <c r="D377" s="38" t="inlineStr">
        <is>
          <t>AUGMENT, EXIT, GLOBAL_CHECK, REDUCE, STOCKS_EXIT</t>
        </is>
      </c>
      <c r="E377" s="38" t="n"/>
      <c r="F377" s="30" t="n"/>
      <c r="G377" s="38">
        <f>IFERROR(VLOOKUP($A377&amp;"_"&amp;$B377,Results_Deltas!$A$2:$P$15000,5,FALSE),"")</f>
        <v/>
      </c>
      <c r="H377" s="38" t="inlineStr">
        <is>
          <t>Blanket (page end)</t>
        </is>
      </c>
      <c r="I377" s="30" t="n"/>
      <c r="J377" s="30" t="n"/>
      <c r="K377" s="30" t="n"/>
      <c r="L377" s="30" t="inlineStr">
        <is>
          <t>NO</t>
        </is>
      </c>
      <c r="M377" s="30" t="n"/>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OI_CONFIRM_ENABLED</t>
        </is>
      </c>
      <c r="B378" s="38" t="inlineStr">
        <is>
          <t>False</t>
        </is>
      </c>
      <c r="C378" s="38" t="n"/>
      <c r="D378" s="38" t="inlineStr">
        <is>
          <t>ENTRY, GLOBAL_CHECK, STOCKS_EXIT</t>
        </is>
      </c>
      <c r="E378" s="38" t="n"/>
      <c r="F378" s="30" t="n"/>
      <c r="G378" s="38">
        <f>IFERROR(VLOOKUP($A378&amp;"_"&amp;$B378,Results_Deltas!$A$2:$P$15000,5,FALSE),"")</f>
        <v/>
      </c>
      <c r="H378" s="38" t="inlineStr">
        <is>
          <t>Blanket (page end)</t>
        </is>
      </c>
      <c r="I378" s="30" t="n"/>
      <c r="J378" s="30" t="n"/>
      <c r="K378" s="30" t="n"/>
      <c r="L378" s="30" t="inlineStr">
        <is>
          <t>NO</t>
        </is>
      </c>
      <c r="M378" s="30" t="n"/>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9" t="inlineStr">
        <is>
          <t>OI_CONFIRM_ENABLED</t>
        </is>
      </c>
      <c r="B379" s="40" t="inlineStr">
        <is>
          <t>True</t>
        </is>
      </c>
      <c r="C379" s="38" t="n"/>
      <c r="D379" s="38" t="inlineStr">
        <is>
          <t>ENTRY, GLOBAL_CHECK, STOCKS_EXIT</t>
        </is>
      </c>
      <c r="E379" s="38" t="n"/>
      <c r="F379" s="30" t="n"/>
      <c r="G379" s="38">
        <f>IFERROR(VLOOKUP($A379&amp;"_"&amp;$B379,Results_Deltas!$A$2:$P$15000,5,FALSE),"")</f>
        <v/>
      </c>
      <c r="H379" s="38" t="inlineStr">
        <is>
          <t>Blanket (page end)</t>
        </is>
      </c>
      <c r="I379" s="30" t="n"/>
      <c r="J379" s="30" t="n"/>
      <c r="K379" s="30" t="n"/>
      <c r="L379" s="30" t="inlineStr">
        <is>
          <t>YES</t>
        </is>
      </c>
      <c r="M379" s="30" t="n"/>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OI_CONFIRM_MIN_CHANGE_PCT</t>
        </is>
      </c>
      <c r="B380" s="38" t="inlineStr">
        <is>
          <t>0</t>
        </is>
      </c>
      <c r="C380" s="38" t="n"/>
      <c r="D380" s="38" t="inlineStr">
        <is>
          <t>ENTRY, 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7" t="inlineStr">
        <is>
          <t>OI_CONFIRM_MIN_CHANGE_PCT</t>
        </is>
      </c>
      <c r="B381" s="38" t="inlineStr">
        <is>
          <t>2.0</t>
        </is>
      </c>
      <c r="C381" s="38" t="n"/>
      <c r="D381" s="38" t="inlineStr">
        <is>
          <t>ENTRY, 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7" t="inlineStr">
        <is>
          <t>OI_CONFIRM_MIN_CHANGE_PCT</t>
        </is>
      </c>
      <c r="B382" s="38" t="inlineStr">
        <is>
          <t>1.0</t>
        </is>
      </c>
      <c r="C382" s="38" t="n"/>
      <c r="D382" s="38" t="inlineStr">
        <is>
          <t>ENTRY, 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OI_CONFIRM_MIN_CHANGE_PCT</t>
        </is>
      </c>
      <c r="B383" s="40" t="inlineStr">
        <is>
          <t>0.5</t>
        </is>
      </c>
      <c r="C383" s="38" t="n"/>
      <c r="D383" s="38" t="inlineStr">
        <is>
          <t>ENTRY, GLOBAL_CHECK, STOCKS_EXIT</t>
        </is>
      </c>
      <c r="E383" s="38" t="n"/>
      <c r="F383" s="30" t="n"/>
      <c r="G383" s="38">
        <f>IFERROR(VLOOKUP($A383&amp;"_"&amp;$B383,Results_Deltas!$A$2:$P$15000,5,FALSE),"")</f>
        <v/>
      </c>
      <c r="H383" s="38" t="inlineStr">
        <is>
          <t>Blanket (page end)</t>
        </is>
      </c>
      <c r="I383" s="30" t="n"/>
      <c r="J383" s="30" t="n"/>
      <c r="K383" s="30" t="n"/>
      <c r="L383" s="30" t="inlineStr">
        <is>
          <t>YES</t>
        </is>
      </c>
      <c r="M383" s="30" t="n"/>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OI_CONFIRM_MIN_PRICE_PCT</t>
        </is>
      </c>
      <c r="B384" s="38" t="inlineStr">
        <is>
          <t>0</t>
        </is>
      </c>
      <c r="C384" s="38" t="n"/>
      <c r="D384" s="38" t="inlineStr">
        <is>
          <t>ENTRY, 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7" t="inlineStr">
        <is>
          <t>OI_CONFIRM_MIN_PRICE_PCT</t>
        </is>
      </c>
      <c r="B385" s="38" t="inlineStr">
        <is>
          <t>2.0</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NO</t>
        </is>
      </c>
      <c r="M385" s="30" t="n"/>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7" t="inlineStr">
        <is>
          <t>OI_CONFIRM_MIN_PRICE_PCT</t>
        </is>
      </c>
      <c r="B386" s="38" t="inlineStr">
        <is>
          <t>1.0</t>
        </is>
      </c>
      <c r="C386" s="38" t="n"/>
      <c r="D386" s="38" t="inlineStr">
        <is>
          <t>ENTRY, GLOBAL_CHECK, STOCKS_EXIT</t>
        </is>
      </c>
      <c r="E386" s="38" t="n"/>
      <c r="F386" s="30" t="n"/>
      <c r="G386" s="38">
        <f>IFERROR(VLOOKUP($A386&amp;"_"&amp;$B386,Results_Deltas!$A$2:$P$15000,5,FALSE),"")</f>
        <v/>
      </c>
      <c r="H386" s="38" t="inlineStr">
        <is>
          <t>Blanket (page end)</t>
        </is>
      </c>
      <c r="I386" s="30" t="n"/>
      <c r="J386" s="30" t="n"/>
      <c r="K386" s="30" t="n"/>
      <c r="L386" s="30" t="inlineStr">
        <is>
          <t>NO</t>
        </is>
      </c>
      <c r="M386" s="30" t="n"/>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OI_CONFIRM_MIN_PRICE_PCT</t>
        </is>
      </c>
      <c r="B387" s="38" t="inlineStr">
        <is>
          <t>0.5</t>
        </is>
      </c>
      <c r="C387" s="38" t="n"/>
      <c r="D387" s="38" t="inlineStr">
        <is>
          <t>ENTRY, GLOBAL_CHECK, STOCKS_EXIT</t>
        </is>
      </c>
      <c r="E387" s="38" t="n"/>
      <c r="F387" s="30" t="n"/>
      <c r="G387" s="38">
        <f>IFERROR(VLOOKUP($A387&amp;"_"&amp;$B387,Results_Deltas!$A$2:$P$15000,5,FALSE),"")</f>
        <v/>
      </c>
      <c r="H387" s="38" t="inlineStr">
        <is>
          <t>Blanket (page end)</t>
        </is>
      </c>
      <c r="I387" s="30" t="n"/>
      <c r="J387" s="30" t="n"/>
      <c r="K387" s="30" t="n"/>
      <c r="L387" s="30" t="inlineStr">
        <is>
          <t>NO</t>
        </is>
      </c>
      <c r="M387" s="30" t="n"/>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c r="A388" s="0" t="inlineStr">
        <is>
          <t>HTF_BULL_ENTRY_FILTER_ENABLED</t>
        </is>
      </c>
      <c r="B388" s="0" t="inlineStr">
        <is>
          <t>False</t>
        </is>
      </c>
      <c r="C388" s="0" t="inlineStr">
        <is>
          <t>False</t>
        </is>
      </c>
    </row>
    <row r="389">
      <c r="A389" s="0" t="inlineStr">
        <is>
          <t>HTF_BULL_ENTRY_FILTER_ENABLED</t>
        </is>
      </c>
      <c r="B389" s="0" t="inlineStr">
        <is>
          <t>False</t>
        </is>
      </c>
      <c r="C389" s="0" t="inlineStr">
        <is>
          <t>True</t>
        </is>
      </c>
    </row>
    <row r="390">
      <c r="A390" s="0" t="inlineStr">
        <is>
          <t>HTF_BULL_ENTRY_FILTER_TF</t>
        </is>
      </c>
      <c r="B390" s="0" t="inlineStr">
        <is>
          <t>OFF</t>
        </is>
      </c>
      <c r="C390" s="0" t="inlineStr">
        <is>
          <t>OFF</t>
        </is>
      </c>
    </row>
    <row r="391">
      <c r="A391" s="0" t="inlineStr">
        <is>
          <t>HTF_BULL_ENTRY_FILTER_TF</t>
        </is>
      </c>
      <c r="B391" s="0" t="inlineStr">
        <is>
          <t>OFF</t>
        </is>
      </c>
      <c r="C391" s="0" t="inlineStr">
        <is>
          <t>D</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GR_FILTER_ALL_ENTRIES</t>
        </is>
      </c>
      <c r="B3" s="31" t="inlineStr">
        <is>
          <t>0.0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ez_manage.py:4768 top()</t>
        </is>
      </c>
      <c r="IL3" s="30" t="inlineStr">
        <is>
          <t>v12_quick_engine.py:1912 x3</t>
        </is>
      </c>
      <c r="IM3" s="30" t="n"/>
    </row>
    <row r="4" ht="10.5" customHeight="1" s="67">
      <c r="A4" s="30" t="inlineStr">
        <is>
          <t>GR_FILTER_ALL_ENTRIES</t>
        </is>
      </c>
      <c r="B4" s="30" t="inlineStr">
        <is>
          <t>0.0_ALT</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ez_manage.py:4768 top()</t>
        </is>
      </c>
      <c r="IL4" s="30" t="inlineStr">
        <is>
          <t>v12_quick_engine.py:1912 x3</t>
        </is>
      </c>
      <c r="IM4" s="30" t="n"/>
    </row>
    <row r="5" ht="10.5" customHeight="1" s="67">
      <c r="A5" s="31" t="inlineStr">
        <is>
          <t>GR_FILTER_VEC_ENABLED</t>
        </is>
      </c>
      <c r="B5" s="31"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row>
    <row r="6" ht="10.5" customHeight="1" s="67">
      <c r="A6" s="30" t="inlineStr">
        <is>
          <t>GR_FILTER_VEC_ENABLED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ez_manage.py:6003 top()</t>
        </is>
      </c>
      <c r="IL6" s="30" t="inlineStr">
        <is>
          <t>v12_quick_engine.py:4261 x2</t>
        </is>
      </c>
      <c r="IM6" s="30" t="n"/>
    </row>
    <row r="7" ht="10.5" customHeight="1" s="67">
      <c r="A7" s="30" t="inlineStr">
        <is>
          <t>GR_FILTER_VEC_FILTER_TF</t>
        </is>
      </c>
      <c r="B7" s="30" t="inlineStr">
        <is>
          <t>OFF</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row>
    <row r="8" ht="10.5" customHeight="1" s="67">
      <c r="A8" s="30" t="inlineStr">
        <is>
          <t>GR_FILTER_VEC_FILTER_TF</t>
        </is>
      </c>
      <c r="B8" s="30" t="inlineStr">
        <is>
          <t>D</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row>
    <row r="9" ht="10.5" customHeight="1" s="67">
      <c r="A9" s="30" t="inlineStr">
        <is>
          <t>GR_FILTER_VEC_FILTER_TF</t>
        </is>
      </c>
      <c r="B9" s="30" t="inlineStr">
        <is>
          <t>4h</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row>
    <row r="10" ht="10.5" customHeight="1" s="67">
      <c r="A10" s="30" t="inlineStr">
        <is>
          <t>GR_FILTER_VEC_FILTER_TF</t>
        </is>
      </c>
      <c r="B10" s="30" t="inlineStr">
        <is>
          <t>1h</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ez_manage.py:6004 top()</t>
        </is>
      </c>
      <c r="IL10" s="30" t="inlineStr">
        <is>
          <t>v12_quick_engine.py:112 x3</t>
        </is>
      </c>
      <c r="IM10" s="30" t="n"/>
    </row>
    <row r="11" ht="10.5" customHeight="1" s="67">
      <c r="A11" s="31" t="inlineStr">
        <is>
          <t>GR_FILTER_VEC_FILTER_TF</t>
        </is>
      </c>
      <c r="B11" s="31" t="inlineStr">
        <is>
          <t>15m</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ez_manage.py:6004 top()</t>
        </is>
      </c>
      <c r="IL11" s="30" t="inlineStr">
        <is>
          <t>v12_quick_engine.py:112 x3</t>
        </is>
      </c>
      <c r="IM11" s="30" t="n"/>
    </row>
    <row r="12" ht="10.5" customHeight="1" s="67">
      <c r="A12" s="31" t="inlineStr">
        <is>
          <t>WT_AGAINST_FILTER_ENABLED</t>
        </is>
      </c>
      <c r="B12" s="31"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row>
    <row r="13" ht="10.5" customHeight="1" s="67">
      <c r="A13" s="30" t="inlineStr">
        <is>
          <t>WT_AGAINST_FILTER_ENABLED</t>
        </is>
      </c>
      <c r="B13" s="30" t="inlineStr">
        <is>
          <t>True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30" t="n"/>
      <c r="IK13" s="30" t="inlineStr">
        <is>
          <t>ez_manage.py:6084 top()</t>
        </is>
      </c>
      <c r="IL13" s="30" t="inlineStr">
        <is>
          <t>v12_quick_engine.py:4291 x2</t>
        </is>
      </c>
      <c r="IM13" s="30" t="n"/>
    </row>
    <row r="14">
      <c r="A14" s="37" t="inlineStr">
        <is>
          <t>ADX_RANGING_THRESHOLD</t>
        </is>
      </c>
      <c r="B14" s="38" t="inlineStr">
        <is>
          <t>20</t>
        </is>
      </c>
      <c r="C14" s="38" t="n"/>
      <c r="D14" s="38" t="inlineStr">
        <is>
          <t>ENTRY, GLOBAL_CHECK,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ADX_RANGING_THRESHOLD</t>
        </is>
      </c>
      <c r="B15" s="38" t="inlineStr">
        <is>
          <t>25</t>
        </is>
      </c>
      <c r="C15" s="38" t="n"/>
      <c r="D15" s="38" t="inlineStr">
        <is>
          <t>ENTRY, GLOBAL_CHECK,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ADX_RANGING_THRESHOLD</t>
        </is>
      </c>
      <c r="B16" s="38" t="inlineStr">
        <is>
          <t>15</t>
        </is>
      </c>
      <c r="C16" s="38" t="n"/>
      <c r="D16" s="38" t="inlineStr">
        <is>
          <t>ENTRY, GLOBAL_CHECK,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ADX_RANGING_THRESHOLD</t>
        </is>
      </c>
      <c r="B17" s="40" t="inlineStr">
        <is>
          <t>10</t>
        </is>
      </c>
      <c r="C17" s="38" t="n"/>
      <c r="D17" s="38" t="inlineStr">
        <is>
          <t>ENTRY, 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BANDAID_OFF_LOSER_RECOVER_PCT</t>
        </is>
      </c>
      <c r="B18" s="38" t="inlineStr">
        <is>
          <t>0</t>
        </is>
      </c>
      <c r="C18" s="38" t="n"/>
      <c r="D18" s="38" t="inlineStr">
        <is>
          <t>AUGMENT, ENTRY, EXIT, GLOBAL_CHECK, REDUCE,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BANDAID_OFF_LOSER_RECOVER_PCT</t>
        </is>
      </c>
      <c r="B19" s="38" t="inlineStr">
        <is>
          <t>2.0</t>
        </is>
      </c>
      <c r="C19" s="38" t="n"/>
      <c r="D19" s="38" t="inlineStr">
        <is>
          <t>AUGMENT, ENTRY, EXIT, GLOBAL_CHECK, REDUCE, STOCKS_EXIT</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BANDAID_OFF_LOSER_RECOVER_PCT</t>
        </is>
      </c>
      <c r="B20" s="38" t="inlineStr">
        <is>
          <t>1.0</t>
        </is>
      </c>
      <c r="C20" s="38" t="n"/>
      <c r="D20" s="38" t="inlineStr">
        <is>
          <t>AUGMENT, ENTRY, EXIT, GLOBAL_CHECK, REDUCE, STOCKS_EXIT</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BANDAID_OFF_LOSER_RECOVER_PCT</t>
        </is>
      </c>
      <c r="B21" s="38" t="inlineStr">
        <is>
          <t>0.5</t>
        </is>
      </c>
      <c r="C21" s="38" t="n"/>
      <c r="D21" s="38" t="inlineStr">
        <is>
          <t>AUGMENT, ENTRY, EXIT, GLOBAL_CHECK, REDUCE, STOCKS_EXIT</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9" t="inlineStr">
        <is>
          <t>BAND_ARROW_ENABLED</t>
        </is>
      </c>
      <c r="B22" s="40" t="inlineStr">
        <is>
          <t>False</t>
        </is>
      </c>
      <c r="C22" s="38" t="n"/>
      <c r="D22" s="38" t="inlineStr">
        <is>
          <t>GLOBAL_CHECK, STOCKS_EXIT</t>
        </is>
      </c>
      <c r="E22" s="38" t="n"/>
      <c r="F22" s="30" t="n"/>
      <c r="G22" s="38">
        <f>IFERROR(VLOOKUP($A22&amp;"_"&amp;$B22,Results_Deltas!$A$2:$P$15000,5,FALSE),"")</f>
        <v/>
      </c>
      <c r="H22" s="38" t="inlineStr">
        <is>
          <t>Blanket (page end)</t>
        </is>
      </c>
      <c r="I22" s="30" t="n"/>
      <c r="J22" s="30" t="n"/>
      <c r="K22" s="30" t="n"/>
      <c r="L22" s="30" t="inlineStr">
        <is>
          <t>YES</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BAND_ARROW_ENABLED</t>
        </is>
      </c>
      <c r="B23" s="38" t="inlineStr">
        <is>
          <t>True</t>
        </is>
      </c>
      <c r="C23" s="38" t="n"/>
      <c r="D23" s="38" t="inlineStr">
        <is>
          <t>GLOBAL_CHECK, STOCKS_EXIT</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BTC_ACCEL_RAMP_REQUIRE_POSITIVE</t>
        </is>
      </c>
      <c r="B24" s="38" t="inlineStr">
        <is>
          <t>0.0</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BTC_ACCEL_RAMP_REQUIRE_POSITIVE</t>
        </is>
      </c>
      <c r="B25" s="38" t="inlineStr">
        <is>
          <t>0.0_ALT</t>
        </is>
      </c>
      <c r="C25" s="38" t="n"/>
      <c r="D25" s="38" t="inlineStr">
        <is>
          <t>UNIVERSAL (ex-BTC) — ENTRY/EXIT/REENTRY</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BTC_HARD_BLOCK_OTHER_ACCOUNTS</t>
        </is>
      </c>
      <c r="B26" s="38" t="inlineStr">
        <is>
          <t>0.0</t>
        </is>
      </c>
      <c r="C26" s="38" t="n"/>
      <c r="D26" s="38" t="inlineStr">
        <is>
          <t>UNIVERSAL (ex-BTC) — ENTRY/EXIT/REENTRY</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BTC_HARD_BLOCK_OTHER_ACCOUNTS</t>
        </is>
      </c>
      <c r="B27" s="38" t="inlineStr">
        <is>
          <t>0.0_ALT</t>
        </is>
      </c>
      <c r="C27" s="38" t="n"/>
      <c r="D27" s="38" t="inlineStr">
        <is>
          <t>UNIVERSAL (ex-BTC) — ENTRY/EXIT/REENTRY</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BTC_ROUND_BANDS_EACH_SIDE</t>
        </is>
      </c>
      <c r="B28" s="38" t="inlineStr">
        <is>
          <t>0.0</t>
        </is>
      </c>
      <c r="C28" s="38" t="n"/>
      <c r="D28" s="38" t="inlineStr">
        <is>
          <t>UNIVERSAL (ex-BTC) — ENTRY/EXIT/REENTRY</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BTC_ROUND_BANDS_EACH_SIDE</t>
        </is>
      </c>
      <c r="B29" s="38" t="inlineStr">
        <is>
          <t>0.0_ALT</t>
        </is>
      </c>
      <c r="C29" s="38" t="n"/>
      <c r="D29" s="38" t="inlineStr">
        <is>
          <t>UNIVERSAL (ex-BTC) — ENTRY/EXIT/REENTRY</t>
        </is>
      </c>
      <c r="E29" s="38" t="n"/>
      <c r="F29" s="30" t="n"/>
      <c r="G29" s="38">
        <f>IFERROR(VLOOKUP($A29&amp;"_"&amp;$B29,Results_Deltas!$A$2:$P$15000,5,FALSE),"")</f>
        <v/>
      </c>
      <c r="H29" s="38" t="inlineStr">
        <is>
          <t>Blanket (page end)</t>
        </is>
      </c>
      <c r="I29" s="30" t="n"/>
      <c r="J29" s="30" t="n"/>
      <c r="K29" s="30" t="n"/>
      <c r="L29" s="30" t="inlineStr">
        <is>
          <t>NO</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COOLDOWN_LOCKS_FILTER_TF</t>
        </is>
      </c>
      <c r="B30" s="38" t="inlineStr">
        <is>
          <t>OFF</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38" t="inlineStr">
        <is>
          <t>D</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COOLDOWN_LOCKS_FILTER_TF</t>
        </is>
      </c>
      <c r="B32" s="38" t="inlineStr">
        <is>
          <t>4h</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COOLDOWN_LOCKS_FILTER_TF</t>
        </is>
      </c>
      <c r="B33" s="38" t="inlineStr">
        <is>
          <t>1h</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COOLDOWN_LOCKS_FILTER_TF</t>
        </is>
      </c>
      <c r="B34" s="40" t="inlineStr">
        <is>
          <t>15m</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9" t="inlineStr">
        <is>
          <t>CRYPTO_SPIKE_FADE_THRESHOLD_PCT</t>
        </is>
      </c>
      <c r="B35" s="40" t="inlineStr">
        <is>
          <t>10</t>
        </is>
      </c>
      <c r="C35" s="38" t="n"/>
      <c r="D35" s="38" t="inlineStr">
        <is>
          <t>GLOBAL_CHECK, STOCKS_EXIT</t>
        </is>
      </c>
      <c r="E35" s="38" t="n"/>
      <c r="F35" s="30" t="n"/>
      <c r="G35" s="38">
        <f>IFERROR(VLOOKUP($A35&amp;"_"&amp;$B35,Results_Deltas!$A$2:$P$15000,5,FALSE),"")</f>
        <v/>
      </c>
      <c r="H35" s="38" t="inlineStr">
        <is>
          <t>Blanket (page end)</t>
        </is>
      </c>
      <c r="I35" s="30" t="n"/>
      <c r="J35" s="30" t="n"/>
      <c r="K35" s="30" t="n"/>
      <c r="L35" s="30" t="inlineStr">
        <is>
          <t>YES</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CRYPTO_SPIKE_FADE_THRESHOLD_PCT</t>
        </is>
      </c>
      <c r="B36" s="38" t="inlineStr">
        <is>
          <t>12.5</t>
        </is>
      </c>
      <c r="C36" s="38" t="n"/>
      <c r="D36" s="38" t="inlineStr">
        <is>
          <t>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CRYPTO_SPIKE_FADE_THRESHOLD_PCT</t>
        </is>
      </c>
      <c r="B37" s="38" t="inlineStr">
        <is>
          <t>7.5</t>
        </is>
      </c>
      <c r="C37" s="38" t="n"/>
      <c r="D37" s="38" t="inlineStr">
        <is>
          <t>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CRYPTO_SPIKE_FADE_THRESHOLD_PCT</t>
        </is>
      </c>
      <c r="B38" s="38" t="inlineStr">
        <is>
          <t>5</t>
        </is>
      </c>
      <c r="C38" s="38" t="n"/>
      <c r="D38" s="38" t="inlineStr">
        <is>
          <t>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9" t="inlineStr">
        <is>
          <t>DC_MOMENT_STRONG_THRESHOLD</t>
        </is>
      </c>
      <c r="B39" s="40" t="inlineStr">
        <is>
          <t>40</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YES</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DC_MOMENT_STRONG_THRESHOLD</t>
        </is>
      </c>
      <c r="B40" s="38" t="inlineStr">
        <is>
          <t>50</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DC_MOMENT_STRONG_THRESHOLD</t>
        </is>
      </c>
      <c r="B41" s="38" t="inlineStr">
        <is>
          <t>30</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DC_MOMENT_STRONG_THRESHOLD</t>
        </is>
      </c>
      <c r="B42" s="38" t="inlineStr">
        <is>
          <t>20</t>
        </is>
      </c>
      <c r="C42" s="38" t="n"/>
      <c r="D42" s="38" t="inlineStr">
        <is>
          <t>ENTRY, 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DELTA_HTF_GATE</t>
        </is>
      </c>
      <c r="B43" s="38" t="inlineStr">
        <is>
          <t>4h</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DELTA_HTF_GATE</t>
        </is>
      </c>
      <c r="B44" s="38" t="inlineStr">
        <is>
          <t>4h_ALT</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9" t="inlineStr">
        <is>
          <t>DELTA_REENTRY_FILTER_ENABLED</t>
        </is>
      </c>
      <c r="B45" s="40" t="inlineStr">
        <is>
          <t>False</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7" t="inlineStr">
        <is>
          <t>DELTA_REENTRY_FILTER_ENABLED</t>
        </is>
      </c>
      <c r="B46" s="38" t="inlineStr">
        <is>
          <t>True</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DUP_GUARD_FILTER_TF</t>
        </is>
      </c>
      <c r="B47" s="38" t="inlineStr">
        <is>
          <t>OFF</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DUP_GUARD_FILTER_TF</t>
        </is>
      </c>
      <c r="B48" s="38" t="inlineStr">
        <is>
          <t>D</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DUP_GUARD_FILTER_TF</t>
        </is>
      </c>
      <c r="B49" s="38" t="inlineStr">
        <is>
          <t>4h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DUP_GUARD_FILTER_TF</t>
        </is>
      </c>
      <c r="B50" s="38" t="inlineStr">
        <is>
          <t>1h</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DUP_GUARD_FILTER_TF</t>
        </is>
      </c>
      <c r="B51" s="40" t="inlineStr">
        <is>
          <t>15m</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EMA_9_21_FILTER_MIN_TFS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EMA_9_21_FILTER_MIN_TFS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EMA_9_21_FILTER_MIN_TFS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EMA_BLANKET_FILTER_ENABLED</t>
        </is>
      </c>
      <c r="B55" s="38" t="inlineStr">
        <is>
          <t>False</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9" t="inlineStr">
        <is>
          <t>EMA_BLANKET_FILTER_ENABLED</t>
        </is>
      </c>
      <c r="B56" s="40" t="inlineStr">
        <is>
          <t>True</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YES</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EMA_BLANKET_FILTER_MIN_TFS</t>
        </is>
      </c>
      <c r="B57" s="38" t="inlineStr">
        <is>
          <t>0</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EMA_BLANKET_FILTER_MIN_TFS</t>
        </is>
      </c>
      <c r="B58" s="38" t="inlineStr">
        <is>
          <t>2</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EMA_BLANKET_FILTER_MIN_TFS</t>
        </is>
      </c>
      <c r="B59" s="38" t="inlineStr">
        <is>
          <t>1</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EXECUTE_NOW_SINGLE_GATE_ENFORCE</t>
        </is>
      </c>
      <c r="B60" s="38" t="inlineStr">
        <is>
          <t>0.0</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EXECUTE_NOW_SINGLE_GATE_ENFORCE</t>
        </is>
      </c>
      <c r="B61" s="38" t="inlineStr">
        <is>
          <t>0.0_ALT</t>
        </is>
      </c>
      <c r="C61" s="38" t="n"/>
      <c r="D61" s="38" t="inlineStr">
        <is>
          <t>ENTRY, 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EZ_MANAGE_THROTTLER_RATE</t>
        </is>
      </c>
      <c r="B62" s="38" t="inlineStr">
        <is>
          <t>0.0</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EZ_MANAGE_THROTTLER_RATE</t>
        </is>
      </c>
      <c r="B63" s="38" t="inlineStr">
        <is>
          <t>0.0_ALT</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FG_FEAR_THRESHOLD</t>
        </is>
      </c>
      <c r="B64" s="40" t="inlineStr">
        <is>
          <t>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YES</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FG_FEAR_THRESHOLD</t>
        </is>
      </c>
      <c r="B65" s="38" t="inlineStr">
        <is>
          <t>31.25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FG_FEAR_THRESHOLD</t>
        </is>
      </c>
      <c r="B66" s="38" t="inlineStr">
        <is>
          <t>18.75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FG_FEAR_THRESHOLD</t>
        </is>
      </c>
      <c r="B67" s="38" t="inlineStr">
        <is>
          <t>12.5</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FG_GREED_THRESHOLD</t>
        </is>
      </c>
      <c r="B68" s="40" t="inlineStr">
        <is>
          <t>75</t>
        </is>
      </c>
      <c r="C68" s="38" t="n"/>
      <c r="D68" s="38" t="inlineStr">
        <is>
          <t>GLOBAL_CHECK, STOCKS_EXIT</t>
        </is>
      </c>
      <c r="E68" s="38" t="n"/>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FG_GREED_THRESHOLD</t>
        </is>
      </c>
      <c r="B69" s="38" t="inlineStr">
        <is>
          <t>93.75</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FG_GREED_THRESHOLD</t>
        </is>
      </c>
      <c r="B70" s="38" t="inlineStr">
        <is>
          <t>56.25</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FG_GREED_THRESHOLD</t>
        </is>
      </c>
      <c r="B71" s="38" t="inlineStr">
        <is>
          <t>37.5</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FUNDING_GATE_FILTER_TF</t>
        </is>
      </c>
      <c r="B72" s="38" t="inlineStr">
        <is>
          <t>OFF</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FUNDING_GATE_FILTER_TF</t>
        </is>
      </c>
      <c r="B73" s="38" t="inlineStr">
        <is>
          <t>D</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FUNDING_GATE_FILTER_TF</t>
        </is>
      </c>
      <c r="B74" s="38" t="inlineStr">
        <is>
          <t>4h</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FUNDING_GATE_FILTER_TF</t>
        </is>
      </c>
      <c r="B75" s="38" t="inlineStr">
        <is>
          <t>1h</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9" t="inlineStr">
        <is>
          <t>FUNDING_GATE_FILTER_TF</t>
        </is>
      </c>
      <c r="B76" s="40" t="inlineStr">
        <is>
          <t>15m</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FUNDING_GATE_LONG_MAX</t>
        </is>
      </c>
      <c r="B77" s="38" t="inlineStr">
        <is>
          <t>0.0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FUNDING_GATE_LONG_MAX</t>
        </is>
      </c>
      <c r="B78" s="38" t="inlineStr">
        <is>
          <t>0.0_ALT</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FUNDING_GATE_MTF_REQUIRED</t>
        </is>
      </c>
      <c r="B79" s="38" t="inlineStr">
        <is>
          <t>0.0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FUNDING_GATE_MTF_REQUIRED</t>
        </is>
      </c>
      <c r="B80" s="38" t="inlineStr">
        <is>
          <t>0.0_ALT</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FUNDING_GATE_SHORT_MIN</t>
        </is>
      </c>
      <c r="B81" s="38" t="inlineStr">
        <is>
          <t>0.0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FUNDING_GATE_SHORT_MIN</t>
        </is>
      </c>
      <c r="B82" s="38" t="inlineStr">
        <is>
          <t>0.0_ALT</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GOLDEN_RULE_BASE_USD</t>
        </is>
      </c>
      <c r="B83" s="38" t="inlineStr">
        <is>
          <t>0.0</t>
        </is>
      </c>
      <c r="C83" s="38" t="n"/>
      <c r="D83" s="38" t="inlineStr">
        <is>
          <t>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GOLDEN_RULE_BASE_USD</t>
        </is>
      </c>
      <c r="B84" s="38" t="inlineStr">
        <is>
          <t>0.0_ALT</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GR_FILTER_ALL_ENTRIES</t>
        </is>
      </c>
      <c r="B85" s="38" t="inlineStr">
        <is>
          <t>0.0</t>
        </is>
      </c>
      <c r="C85" s="38" t="n"/>
      <c r="D85" s="38" t="inlineStr">
        <is>
          <t>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GR_FILTER_ALL_ENTRIES</t>
        </is>
      </c>
      <c r="B86" s="38" t="inlineStr">
        <is>
          <t>0.0_ALT</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GR_FILTER_VEC_ENABLED</t>
        </is>
      </c>
      <c r="B87" s="38" t="inlineStr">
        <is>
          <t>False</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GR_FILTER_VEC_ENABLED</t>
        </is>
      </c>
      <c r="B88" s="38" t="inlineStr">
        <is>
          <t>True</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GR_FILTER_VEC_MIN_TFS</t>
        </is>
      </c>
      <c r="B89" s="38" t="inlineStr">
        <is>
          <t>0</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9" t="inlineStr">
        <is>
          <t>GR_FILTER_VEC_MIN_TFS</t>
        </is>
      </c>
      <c r="B90" s="40" t="inlineStr">
        <is>
          <t>2</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YES</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GR_FILTER_VEC_MIN_TFS</t>
        </is>
      </c>
      <c r="B91" s="38" t="inlineStr">
        <is>
          <t>1</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HA_WICK_QUALITY_ENABLED</t>
        </is>
      </c>
      <c r="B92" s="40" t="inlineStr">
        <is>
          <t>False</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HA_WICK_QUALITY_ENABLED</t>
        </is>
      </c>
      <c r="B93" s="38" t="inlineStr">
        <is>
          <t>True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HA_WICK_QUALITY_SCORE</t>
        </is>
      </c>
      <c r="B94" s="40" t="inlineStr">
        <is>
          <t>15</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HA_WICK_QUALITY_SCORE</t>
        </is>
      </c>
      <c r="B95" s="38" t="inlineStr">
        <is>
          <t>15_ALT</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HA_WICK_QUALITY_TF</t>
        </is>
      </c>
      <c r="B96" s="38" t="inlineStr">
        <is>
          <t>OFF</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HA_WICK_QUALITY_TF</t>
        </is>
      </c>
      <c r="B97" s="38" t="inlineStr">
        <is>
          <t>D</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HA_WICK_QUALITY_TF</t>
        </is>
      </c>
      <c r="B98" s="38" t="inlineStr">
        <is>
          <t>4h</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HA_WICK_QUALITY_TF</t>
        </is>
      </c>
      <c r="B99" s="40" t="inlineStr">
        <is>
          <t>1h</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HA_WICK_QUALITY_TF</t>
        </is>
      </c>
      <c r="B100" s="38" t="inlineStr">
        <is>
          <t>15m</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HLR_SMA_BAND_PCT</t>
        </is>
      </c>
      <c r="B101" s="38" t="inlineStr">
        <is>
          <t>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HLR_SMA_BAND_PCT</t>
        </is>
      </c>
      <c r="B102" s="38" t="inlineStr">
        <is>
          <t>2.0</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HLR_SMA_BAND_PCT</t>
        </is>
      </c>
      <c r="B103" s="38" t="inlineStr">
        <is>
          <t>1.0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HLR_SMA_BAND_PCT</t>
        </is>
      </c>
      <c r="B104" s="38" t="inlineStr">
        <is>
          <t>0.5</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HLR_TOP_MIN_TFS</t>
        </is>
      </c>
      <c r="B105" s="38" t="inlineStr">
        <is>
          <t>0</t>
        </is>
      </c>
      <c r="C105" s="38" t="n"/>
      <c r="D105" s="38" t="inlineStr">
        <is>
          <t>GLOBAL_CHECK, REENTRY,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HLR_TOP_MIN_TFS</t>
        </is>
      </c>
      <c r="B106" s="40" t="inlineStr">
        <is>
          <t>2</t>
        </is>
      </c>
      <c r="C106" s="38" t="n"/>
      <c r="D106" s="38" t="inlineStr">
        <is>
          <t>GLOBAL_CHECK, REENTRY,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HLR_TOP_MIN_TFS</t>
        </is>
      </c>
      <c r="B107" s="38" t="inlineStr">
        <is>
          <t>1</t>
        </is>
      </c>
      <c r="C107" s="38" t="n"/>
      <c r="D107" s="38" t="inlineStr">
        <is>
          <t>GLOBAL_CHECK, REENTRY,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HTF4_CONF</t>
        </is>
      </c>
      <c r="B108" s="38" t="inlineStr">
        <is>
          <t>False</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HTF4_CONF</t>
        </is>
      </c>
      <c r="B109" s="38" t="inlineStr">
        <is>
          <t>False_ALT</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9" t="inlineStr">
        <is>
          <t>HTF_DIRECTION_GATE_ENABLED</t>
        </is>
      </c>
      <c r="B110" s="40" t="inlineStr">
        <is>
          <t>False</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HTF_DIRECTION_GATE_ENABLED</t>
        </is>
      </c>
      <c r="B111" s="38" t="inlineStr">
        <is>
          <t>True</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HTF_GATE_BYPASS_RZ</t>
        </is>
      </c>
      <c r="B112" s="38" t="inlineStr">
        <is>
          <t>0.0</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HTF_GATE_BYPASS_RZ</t>
        </is>
      </c>
      <c r="B113" s="38" t="inlineStr">
        <is>
          <t>0.0_ALT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HTF_GATE_D_MANDATORY</t>
        </is>
      </c>
      <c r="B114" s="38" t="inlineStr">
        <is>
          <t>0.0</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HTF_GATE_D_MANDATORY</t>
        </is>
      </c>
      <c r="B115" s="38" t="inlineStr">
        <is>
          <t>0.0_ALT</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HTF_GATE_MIN_CONFIRMATIONS</t>
        </is>
      </c>
      <c r="B116" s="38" t="inlineStr">
        <is>
          <t>0.0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HTF_GATE_MIN_CONFIRMATIONS</t>
        </is>
      </c>
      <c r="B117" s="38" t="inlineStr">
        <is>
          <t>0.0_ALT</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HTF_TREND_VETO_BYPASS_ENABLED</t>
        </is>
      </c>
      <c r="B118" s="38" t="inlineStr">
        <is>
          <t>False</t>
        </is>
      </c>
      <c r="C118" s="38" t="n"/>
      <c r="D118" s="38" t="inlineStr">
        <is>
          <t>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HTF_TREND_VETO_BYPASS_ENABLED</t>
        </is>
      </c>
      <c r="B119" s="40" t="inlineStr">
        <is>
          <t>True</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HTF_TREND_VETO_BYPASS_REASONS</t>
        </is>
      </c>
      <c r="B120" s="38" t="inlineStr">
        <is>
          <t>0.0</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HTF_TREND_VETO_BYPASS_REASONS</t>
        </is>
      </c>
      <c r="B121" s="38" t="inlineStr">
        <is>
          <t>0.0_ALT</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LEADERBOARD_FILTER</t>
        </is>
      </c>
      <c r="B122" s="38" t="inlineStr">
        <is>
          <t>False</t>
        </is>
      </c>
      <c r="C122" s="38" t="n"/>
      <c r="D122" s="38" t="inlineStr">
        <is>
          <t>AUGMENT, ENTRY, EXIT, GLOBAL_CHECK, REDUCE,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LEADERBOARD_FILTER</t>
        </is>
      </c>
      <c r="B123" s="38" t="inlineStr">
        <is>
          <t>False_ALT</t>
        </is>
      </c>
      <c r="C123" s="38" t="n"/>
      <c r="D123" s="38" t="inlineStr">
        <is>
          <t>AUGMENT, ENTRY, EXIT, GLOBAL_CHECK, REDUCE,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9" t="inlineStr">
        <is>
          <t>LH_HL_FILTER_ENABLED</t>
        </is>
      </c>
      <c r="B124" s="40" t="inlineStr">
        <is>
          <t>False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YES</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LH_HL_FILTER_ENABLED</t>
        </is>
      </c>
      <c r="B125" s="38" t="inlineStr">
        <is>
          <t>True</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LH_HL_FILTER_MODE</t>
        </is>
      </c>
      <c r="B126" s="40" t="inlineStr">
        <is>
          <t>STRICT_2BAR</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YES</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LH_HL_FILTER_MODE</t>
        </is>
      </c>
      <c r="B127" s="38" t="inlineStr">
        <is>
          <t>STRICT_2BAR_ALT</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LH_HL_FILTER_REQUIRE_BOTH</t>
        </is>
      </c>
      <c r="B128" s="40" t="inlineStr">
        <is>
          <t>False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LH_HL_FILTER_REQUIRE_BOTH</t>
        </is>
      </c>
      <c r="B129" s="38" t="inlineStr">
        <is>
          <t>False_ALT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LIVE_VEC_EMERGENCY_BRAKE_ENABLED</t>
        </is>
      </c>
      <c r="B130" s="40" t="inlineStr">
        <is>
          <t>False</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LIVE_VEC_EMERGENCY_BRAKE_ENABLED</t>
        </is>
      </c>
      <c r="B131" s="38" t="inlineStr">
        <is>
          <t>True</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9" t="inlineStr">
        <is>
          <t>LR_BAND_LADDER_STOCH_EXTREME</t>
        </is>
      </c>
      <c r="B132" s="40" t="inlineStr">
        <is>
          <t>30.0</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LR_BAND_LADDER_STOCH_EXTREME</t>
        </is>
      </c>
      <c r="B133" s="38" t="inlineStr">
        <is>
          <t>30.0_ALT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LR_BAND_LADDER_TF_BOTTOM</t>
        </is>
      </c>
      <c r="B134" s="38" t="inlineStr">
        <is>
          <t>0</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LR_BAND_LADDER_TF_BOTTOM</t>
        </is>
      </c>
      <c r="B135" s="38" t="inlineStr">
        <is>
          <t>1</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LR_BAND_LADDER_TF_TOP</t>
        </is>
      </c>
      <c r="B136" s="38" t="inlineStr">
        <is>
          <t>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LR_BAND_LADDER_TF_TOP</t>
        </is>
      </c>
      <c r="B137" s="38" t="inlineStr">
        <is>
          <t>1</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MANDATORY_REENTRY_WT_FILTER_MIN_TFS</t>
        </is>
      </c>
      <c r="B138" s="40" t="inlineStr">
        <is>
          <t>1</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MANDATORY_REENTRY_WT_FILTER_MIN_TFS</t>
        </is>
      </c>
      <c r="B139" s="38" t="inlineStr">
        <is>
          <t>3</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MANDATORY_REENTRY_WT_FILTER_MIN_TFS</t>
        </is>
      </c>
      <c r="B140" s="38" t="inlineStr">
        <is>
          <t>2</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MANDATORY_REENTRY_WT_FILTER_MIN_VELOCITY</t>
        </is>
      </c>
      <c r="B141" s="40" t="inlineStr">
        <is>
          <t>0.0</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YES</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MANDATORY_REENTRY_WT_FILTER_MIN_VELOCITY</t>
        </is>
      </c>
      <c r="B142" s="38" t="inlineStr">
        <is>
          <t>0.0_ALT</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9" t="inlineStr">
        <is>
          <t>MANDATORY_REENTRY_WT_FILTER_REQUIRE_FLIP</t>
        </is>
      </c>
      <c r="B143" s="40" t="inlineStr">
        <is>
          <t>False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MANDATORY_REENTRY_WT_FILTER_REQUIRE_FLIP</t>
        </is>
      </c>
      <c r="B144" s="38" t="inlineStr">
        <is>
          <t>False_ALT</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MANDATORY_REENTRY_WT_FILTER_VELOCITY_RATIO</t>
        </is>
      </c>
      <c r="B145" s="40" t="inlineStr">
        <is>
          <t>0.90</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MANDATORY_REENTRY_WT_FILTER_VELOCITY_RATIO</t>
        </is>
      </c>
      <c r="B146" s="38" t="inlineStr">
        <is>
          <t>0.90_ALT</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MARKET_QUALITY_SCORE_ENABLED</t>
        </is>
      </c>
      <c r="B147" s="40" t="inlineStr">
        <is>
          <t>False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MARKET_QUALITY_SCORE_ENABLED</t>
        </is>
      </c>
      <c r="B148" s="38" t="inlineStr">
        <is>
          <t>True</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MI_TF_AGREE_MIN</t>
        </is>
      </c>
      <c r="B149" s="38" t="inlineStr">
        <is>
          <t>0.0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MI_TF_AGREE_MIN</t>
        </is>
      </c>
      <c r="B150" s="38" t="inlineStr">
        <is>
          <t>0.0_ALT</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9" t="inlineStr">
        <is>
          <t>MOVER_THRESHOLD</t>
        </is>
      </c>
      <c r="B151" s="40" t="inlineStr">
        <is>
          <t>5</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YES</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MOVER_THRESHOLD</t>
        </is>
      </c>
      <c r="B152" s="38" t="inlineStr">
        <is>
          <t>6.25</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MOVER_THRESHOLD</t>
        </is>
      </c>
      <c r="B153" s="38" t="inlineStr">
        <is>
          <t>3.75</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MOVER_THRESHOLD</t>
        </is>
      </c>
      <c r="B154" s="38"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MTF_FILTER_STRONG_BUY_QUICK_BYPASS</t>
        </is>
      </c>
      <c r="B155" s="38" t="inlineStr">
        <is>
          <t>0.0</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MTF_FILTER_STRONG_BUY_QUICK_BYPASS</t>
        </is>
      </c>
      <c r="B156" s="38" t="inlineStr">
        <is>
          <t>0.0_ALT</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MTF_GR_MIN_IND</t>
        </is>
      </c>
      <c r="B157" s="38" t="inlineStr">
        <is>
          <t>5</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MTF_GR_MIN_IND</t>
        </is>
      </c>
      <c r="B158" s="38" t="inlineStr">
        <is>
          <t>5_ALT</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MTS_BOTTOM_BONUS_THRESHOLD</t>
        </is>
      </c>
      <c r="B159" s="40" t="inlineStr">
        <is>
          <t>25</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MTS_BOTTOM_BONUS_THRESHOLD</t>
        </is>
      </c>
      <c r="B160" s="38" t="inlineStr">
        <is>
          <t>31.25</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MTS_BOTTOM_BONUS_THRESHOLD</t>
        </is>
      </c>
      <c r="B161" s="38" t="inlineStr">
        <is>
          <t>18.75</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MTS_BOTTOM_BONUS_THRESHOLD</t>
        </is>
      </c>
      <c r="B162" s="38" t="inlineStr">
        <is>
          <t>12.5</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MTS_BOTTOM_STRONG_THRESHOLD</t>
        </is>
      </c>
      <c r="B163" s="40" t="inlineStr">
        <is>
          <t>40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MTS_BOTTOM_STRONG_THRESHOLD</t>
        </is>
      </c>
      <c r="B164" s="38" t="inlineStr">
        <is>
          <t>50</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MTS_BOTTOM_STRONG_THRESHOLD</t>
        </is>
      </c>
      <c r="B165" s="38" t="inlineStr">
        <is>
          <t>30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MTS_BOTTOM_STRONG_THRESHOLD</t>
        </is>
      </c>
      <c r="B166" s="38" t="inlineStr">
        <is>
          <t>20</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MTS_GATE_ENABLED</t>
        </is>
      </c>
      <c r="B167" s="38" t="inlineStr">
        <is>
          <t>False</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MTS_GATE_ENABLED</t>
        </is>
      </c>
      <c r="B168" s="40" t="inlineStr">
        <is>
          <t>True</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NEWBORN_LOSS_KILL_GAIN_THRESHOLD_PCT</t>
        </is>
      </c>
      <c r="B169" s="40" t="inlineStr">
        <is>
          <t>0</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NEWBORN_LOSS_KILL_GAIN_THRESHOLD_PCT</t>
        </is>
      </c>
      <c r="B170" s="38" t="inlineStr">
        <is>
          <t>2.0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NEWBORN_LOSS_KILL_GAIN_THRESHOLD_PCT</t>
        </is>
      </c>
      <c r="B171" s="38" t="inlineStr">
        <is>
          <t>1.0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NEWBORN_LOSS_KILL_GAIN_THRESHOLD_PCT</t>
        </is>
      </c>
      <c r="B172" s="38" t="inlineStr">
        <is>
          <t>0.5</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NEWBORN_LOSS_KILL_REQUIRE_VEL_AGAINST</t>
        </is>
      </c>
      <c r="B173" s="38" t="inlineStr">
        <is>
          <t>0.0</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NEWBORN_LOSS_KILL_REQUIRE_VEL_AGAINST</t>
        </is>
      </c>
      <c r="B174" s="38" t="inlineStr">
        <is>
          <t>0.0_ALT</t>
        </is>
      </c>
      <c r="C174" s="38" t="n"/>
      <c r="D174" s="38" t="inlineStr">
        <is>
          <t>AUGMENT, EXIT, GLOBAL_CHECK, REDUCE,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NEW_POSITION_MAX_LOSS_THRESHOLD</t>
        </is>
      </c>
      <c r="B175" s="38" t="inlineStr">
        <is>
          <t>0</t>
        </is>
      </c>
      <c r="C175" s="38" t="n"/>
      <c r="D175" s="38" t="inlineStr">
        <is>
          <t>AUGMENT, EXIT, GLOBAL_CHECK, REDUCE,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NEW_POSITION_MAX_LOSS_THRESHOLD</t>
        </is>
      </c>
      <c r="B176" s="38" t="inlineStr">
        <is>
          <t>2.0</t>
        </is>
      </c>
      <c r="C176" s="38" t="n"/>
      <c r="D176" s="38" t="inlineStr">
        <is>
          <t>AUGMENT, EXIT, GLOBAL_CHECK, REDUCE,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NEW_POSITION_MAX_LOSS_THRESHOLD</t>
        </is>
      </c>
      <c r="B177" s="38" t="inlineStr">
        <is>
          <t>1.0</t>
        </is>
      </c>
      <c r="C177" s="38" t="n"/>
      <c r="D177" s="38" t="inlineStr">
        <is>
          <t>AUGMENT, EXIT, GLOBAL_CHECK, REDUCE,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NEW_POSITION_MAX_LOSS_THRESHOLD</t>
        </is>
      </c>
      <c r="B178" s="38" t="inlineStr">
        <is>
          <t>0.5</t>
        </is>
      </c>
      <c r="C178" s="38" t="n"/>
      <c r="D178" s="38" t="inlineStr">
        <is>
          <t>AUGMENT, EXIT, GLOBAL_CHECK, REDUCE,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OI_CONFIRM_ENABLED</t>
        </is>
      </c>
      <c r="B179" s="38"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OI_CONFIRM_ENABLED</t>
        </is>
      </c>
      <c r="B180" s="40"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OI_CONFIRM_MIN_CHANGE_PCT</t>
        </is>
      </c>
      <c r="B181" s="38" t="inlineStr">
        <is>
          <t>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OI_CONFIRM_MIN_CHANGE_PCT</t>
        </is>
      </c>
      <c r="B182" s="38" t="inlineStr">
        <is>
          <t>2.0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OI_CONFIRM_MIN_CHANGE_PCT</t>
        </is>
      </c>
      <c r="B183" s="38" t="inlineStr">
        <is>
          <t>1.0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OI_CONFIRM_MIN_CHANGE_PCT</t>
        </is>
      </c>
      <c r="B184" s="40" t="inlineStr">
        <is>
          <t>0.5</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OI_CONFIRM_MIN_PRICE_PCT</t>
        </is>
      </c>
      <c r="B185" s="38" t="inlineStr">
        <is>
          <t>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OI_CONFIRM_MIN_PRICE_PCT</t>
        </is>
      </c>
      <c r="B186" s="38" t="inlineStr">
        <is>
          <t>2.0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OI_CONFIRM_MIN_PRICE_PCT</t>
        </is>
      </c>
      <c r="B187" s="38" t="inlineStr">
        <is>
          <t>1.0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OI_CONFIRM_MIN_PRICE_PCT</t>
        </is>
      </c>
      <c r="B188" s="38" t="inlineStr">
        <is>
          <t>0.5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ht="10.5" customHeight="1" s="67">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ht="10.5" customHeight="1" s="67">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ht="10.5" customHeight="1" s="67">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ht="10.5" customHeight="1" s="6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ht="10.5" customHeight="1" s="67">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s="0" t="inlineStr">
        <is>
          <t>DC_BREAK_WAIT_WT15_CLOSE_ENABLED</t>
        </is>
      </c>
      <c r="B184" s="0" t="inlineStr">
        <is>
          <t>False</t>
        </is>
      </c>
      <c r="D184" s="0" t="inlineStr">
        <is>
          <t>DC_WAIT</t>
        </is>
      </c>
      <c r="E184" s="0">
        <f>IF(G184="",E183,IF(G184&gt;0,E183+G184,E183))</f>
        <v/>
      </c>
      <c r="F184" s="0">
        <f>IFERROR(VLOOKUP($A184&amp;"_"&amp;$B184,Results_Deltas!$A$2:$P$15000,5,FALSE),"")</f>
        <v/>
      </c>
      <c r="G184" s="0">
        <f>IFERROR(VLOOKUP($A184&amp;"_"&amp;$B184,Results_Deltas!$A$2:$P$15000,5,FALSE),"")</f>
        <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ht="10.5" customHeight="1" s="67">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ht="10.5" customHeight="1" s="67">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ht="10.5" customHeight="1" s="67">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ht="10.5" customHeight="1" s="6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ht="10.5" customHeight="1" s="67">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ht="10.5" customHeight="1" s="67">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ht="10.5" customHeight="1" s="67">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ht="10.5" customHeight="1" s="67">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ht="10.5" customHeight="1" s="67">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ht="10.5" customHeight="1" s="67">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ht="10.5" customHeight="1" s="67">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ht="10.5" customHeight="1" s="67">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ht="10.5" customHeight="1" s="67">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ht="10.5" customHeight="1" s="6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ht="10.5" customHeight="1" s="67">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ht="10.5" customHeight="1" s="67">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ht="10.5" customHeight="1" s="67">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ht="10.5" customHeight="1" s="67">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ht="10.5" customHeight="1" s="67">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ht="10.5" customHeight="1" s="67">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ht="10.5" customHeight="1" s="67">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ht="10.5" customHeight="1" s="67">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ht="10.5" customHeight="1" s="67">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ht="10.5" customHeight="1" s="6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ht="10.5" customHeight="1" s="67">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ht="10.5" customHeight="1" s="67">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ht="10.5" customHeight="1" s="67">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ht="10.5" customHeight="1" s="67">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ht="10.5" customHeight="1" s="67">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ht="10.5" customHeight="1" s="67">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ht="10.5" customHeight="1" s="67">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ht="10.5" customHeight="1" s="67">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ht="10.5" customHeight="1" s="67">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ht="10.5" customHeight="1" s="6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ht="10.5" customHeight="1" s="67">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ht="10.5" customHeight="1" s="67">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ht="10.5" customHeight="1" s="67">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ht="10.5" customHeight="1" s="67">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ht="10.5" customHeight="1" s="67">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ht="10.5" customHeight="1" s="67">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ht="10.5" customHeight="1" s="67">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ht="10.5" customHeight="1" s="67">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ht="10.5" customHeight="1" s="67">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ht="10.5" customHeight="1" s="6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ht="10.5" customHeight="1" s="67">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ht="10.5" customHeight="1" s="67">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ht="10.5" customHeight="1" s="67">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ht="10.5" customHeight="1" s="67">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ht="10.5" customHeight="1" s="67">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ht="10.5" customHeight="1" s="67">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ht="10.5" customHeight="1" s="67">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ht="10.5" customHeight="1" s="67">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ht="10.5" customHeight="1" s="67">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ht="10.5" customHeight="1" s="6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ht="10.5" customHeight="1" s="67">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ht="10.5" customHeight="1" s="67">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ht="10.5" customHeight="1" s="67">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ht="10.5" customHeight="1" s="67">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ht="10.5" customHeight="1" s="67">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ht="10.5" customHeight="1" s="67">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ht="10.5" customHeight="1" s="67">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ht="10.5" customHeight="1" s="67">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ht="10.5" customHeight="1" s="67">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ht="10.5" customHeight="1" s="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ht="10.5" customHeight="1" s="67">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ht="10.5" customHeight="1" s="67">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ht="10.5" customHeight="1" s="67">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ht="10.5" customHeight="1" s="67">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ht="10.5" customHeight="1" s="67">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ht="10.5" customHeight="1" s="67">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ht="10.5" customHeight="1" s="67">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ht="10.5" customHeight="1" s="67">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ht="10.5" customHeight="1" s="67">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ht="10.5" customHeight="1" s="6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ht="10.5" customHeight="1" s="67">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ht="10.5" customHeight="1" s="67">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ht="10.5" customHeight="1" s="67">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ht="10.5" customHeight="1" s="67">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ht="10.5" customHeight="1" s="67">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ht="15.75" customHeight="1" s="67">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s="0" t="inlineStr">
        <is>
          <t>WT_15M_LH_WAIT_EXIT_ENABLED</t>
        </is>
      </c>
      <c r="B259" s="0" t="inlineStr">
        <is>
          <t>False</t>
        </is>
      </c>
      <c r="D259" s="0" t="inlineStr">
        <is>
          <t>WT_WAIT</t>
        </is>
      </c>
      <c r="E259" s="0">
        <f>IF(G259="",E258,IF(G259&gt;0,E258+G259,E258))</f>
        <v/>
      </c>
      <c r="F259" s="0">
        <f>IFERROR(VLOOKUP($A259&amp;"_"&amp;$B259,Results_Deltas!$A$2:$P$15000,5,FALSE),"")</f>
        <v/>
      </c>
      <c r="G259" s="0">
        <f>IFERROR(VLOOKUP($A259&amp;"_"&amp;$B259,Results_Deltas!$A$2:$P$15000,5,FALSE),"")</f>
        <v/>
      </c>
    </row>
    <row r="260">
      <c r="A260" s="0" t="inlineStr">
        <is>
          <t>WT_DIVERGENCE_VV_SHORT_EXIT_ENABLED</t>
        </is>
      </c>
      <c r="B260" s="0" t="inlineStr">
        <is>
          <t>False</t>
        </is>
      </c>
      <c r="D260" s="0" t="inlineStr">
        <is>
          <t>WT_WAIT</t>
        </is>
      </c>
      <c r="E260" s="0">
        <f>IF(G260="",E259,IF(G260&gt;0,E259+G260,E259))</f>
        <v/>
      </c>
      <c r="F260" s="0">
        <f>IFERROR(VLOOKUP($A260&amp;"_"&amp;$B260,Results_Deltas!$A$2:$P$15000,5,FALSE),"")</f>
        <v/>
      </c>
      <c r="G260" s="0">
        <f>IFERROR(VLOOKUP($A260&amp;"_"&amp;$B260,Results_Deltas!$A$2:$P$15000,5,FALSE),"")</f>
        <v/>
      </c>
    </row>
    <row r="261">
      <c r="A261" s="0" t="inlineStr">
        <is>
          <t>EXIT_BLOCKER_REQUIRE_LH_LL_ENABLED</t>
        </is>
      </c>
      <c r="B261" s="0" t="inlineStr">
        <is>
          <t>False</t>
        </is>
      </c>
      <c r="D261" s="0" t="inlineStr">
        <is>
          <t>EXIT_BLOCKER</t>
        </is>
      </c>
      <c r="E261" s="0">
        <f>IF(G261="",E260,IF(G261&gt;0,E260+G261,E260))</f>
        <v/>
      </c>
      <c r="F261" s="0">
        <f>IFERROR(VLOOKUP($A261&amp;"_"&amp;$B261,Results_Deltas!$A$2:$P$15000,5,FALSE),"")</f>
        <v/>
      </c>
      <c r="G261" s="0">
        <f>IFERROR(VLOOKUP($A261&amp;"_"&amp;$B261,Results_Deltas!$A$2:$P$15000,5,FALSE),"")</f>
        <v/>
      </c>
    </row>
    <row r="262">
      <c r="A262" s="0" t="inlineStr">
        <is>
          <t>BULL_HOLD_EXIT_DELAY_BARS</t>
        </is>
      </c>
      <c r="B262" s="0" t="inlineStr">
        <is>
          <t>0</t>
        </is>
      </c>
      <c r="C262" s="0" t="inlineStr">
        <is>
          <t>0</t>
        </is>
      </c>
    </row>
    <row r="263">
      <c r="A263" s="0" t="inlineStr">
        <is>
          <t>BULL_HOLD_EXIT_DELAY_BARS</t>
        </is>
      </c>
      <c r="B263" s="0" t="inlineStr">
        <is>
          <t>0</t>
        </is>
      </c>
      <c r="C263" s="0" t="inlineStr">
        <is>
          <t>24</t>
        </is>
      </c>
    </row>
    <row r="264">
      <c r="A264" s="0" t="inlineStr">
        <is>
          <t>BULL_HOLD_EXIT_DELAY_BARS</t>
        </is>
      </c>
      <c r="B264" s="0" t="inlineStr">
        <is>
          <t>0</t>
        </is>
      </c>
      <c r="C264" s="0" t="inlineStr">
        <is>
          <t>48</t>
        </is>
      </c>
    </row>
    <row r="265">
      <c r="A265" s="0" t="inlineStr">
        <is>
          <t>BULL_HOLD_EXIT_DELAY_BARS</t>
        </is>
      </c>
      <c r="B265" s="0" t="inlineStr">
        <is>
          <t>0</t>
        </is>
      </c>
      <c r="C265" s="0" t="inlineStr">
        <is>
          <t>24</t>
        </is>
      </c>
    </row>
    <row r="266">
      <c r="A266" s="0" t="inlineStr">
        <is>
          <t>BULL_HOLD_EXIT_DELAY_BARS</t>
        </is>
      </c>
      <c r="B266" s="0" t="inlineStr">
        <is>
          <t>0</t>
        </is>
      </c>
      <c r="C266" s="0" t="inlineStr">
        <is>
          <t>48</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GUARANTEED_REENTRY_K_FAVORABLE_HIGH</t>
        </is>
      </c>
      <c r="B3" s="30" t="inlineStr">
        <is>
          <t>35.0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ez_manage.py:4774 top()</t>
        </is>
      </c>
      <c r="IL3" s="30" t="inlineStr">
        <is>
          <t>v12_quick_engine.py:1941 x4</t>
        </is>
      </c>
      <c r="IM3" s="30" t="n"/>
    </row>
    <row r="4" ht="10.5" customHeight="1" s="67">
      <c r="A4" s="30" t="inlineStr">
        <is>
          <t>GUARANTEED_REENTRY_K_FAVORABLE_HIGH</t>
        </is>
      </c>
      <c r="B4" s="30" t="inlineStr">
        <is>
          <t>52.5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ez_manage.py:4774 top()</t>
        </is>
      </c>
      <c r="IL4" s="30" t="inlineStr">
        <is>
          <t>v12_quick_engine.py:1941 x4</t>
        </is>
      </c>
      <c r="IM4" s="30" t="n"/>
    </row>
    <row r="5" ht="10.5" customHeight="1" s="67">
      <c r="A5" s="31" t="inlineStr">
        <is>
          <t>GUARANTEED_REENTRY_K_FAVORABLE_HIGH</t>
        </is>
      </c>
      <c r="B5" s="31" t="inlineStr">
        <is>
          <t>70.0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ez_manage.py:4774 top()</t>
        </is>
      </c>
      <c r="IL5" s="30" t="inlineStr">
        <is>
          <t>v12_quick_engine.py:1941 x4</t>
        </is>
      </c>
      <c r="IM5" s="30" t="n"/>
    </row>
    <row r="6" ht="10.5" customHeight="1" s="67">
      <c r="A6" s="30" t="inlineStr">
        <is>
          <t>GUARANTEED_REENTRY_K_FAVORABLE_HIGH</t>
        </is>
      </c>
      <c r="B6" s="30" t="inlineStr">
        <is>
          <t>87.5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ez_manage.py:4774 top()</t>
        </is>
      </c>
      <c r="IL6" s="30" t="inlineStr">
        <is>
          <t>v12_quick_engine.py:1941 x4</t>
        </is>
      </c>
      <c r="IM6" s="30" t="n"/>
    </row>
    <row r="7" ht="10.5" customHeight="1" s="67">
      <c r="A7" s="30" t="inlineStr">
        <is>
          <t>GUARANTEED_REENTRY_K_FAVORABLE_HIGH</t>
        </is>
      </c>
      <c r="B7" s="30" t="inlineStr">
        <is>
          <t>105.0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ez_manage.py:4774 top()</t>
        </is>
      </c>
      <c r="IL7" s="30" t="inlineStr">
        <is>
          <t>v12_quick_engine.py:1941 x4</t>
        </is>
      </c>
      <c r="IM7" s="30" t="n"/>
    </row>
    <row r="8" ht="10.5" customHeight="1" s="67">
      <c r="A8" s="30" t="inlineStr">
        <is>
          <t>GUARANTEED_REENTRY_K_FAVORABLE_LOW</t>
        </is>
      </c>
      <c r="B8" s="30" t="inlineStr">
        <is>
          <t>15.0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ez_manage.py:4775 top()</t>
        </is>
      </c>
      <c r="IL8" s="30" t="inlineStr">
        <is>
          <t>v12_quick_engine.py:1942 x4</t>
        </is>
      </c>
      <c r="IM8" s="30" t="n"/>
    </row>
    <row r="9" ht="10.5" customHeight="1" s="67">
      <c r="A9" s="30" t="inlineStr">
        <is>
          <t>GUARANTEED_REENTRY_K_FAVORABLE_LOW</t>
        </is>
      </c>
      <c r="B9" s="30" t="inlineStr">
        <is>
          <t>22.5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ez_manage.py:4775 top()</t>
        </is>
      </c>
      <c r="IL9" s="30" t="inlineStr">
        <is>
          <t>v12_quick_engine.py:1942 x4</t>
        </is>
      </c>
      <c r="IM9" s="30" t="n"/>
    </row>
    <row r="10" ht="10.5" customHeight="1" s="67">
      <c r="A10" s="31" t="inlineStr">
        <is>
          <t>GUARANTEED_REENTRY_K_FAVORABLE_LOW</t>
        </is>
      </c>
      <c r="B10" s="31" t="inlineStr">
        <is>
          <t>30.0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ez_manage.py:4775 top()</t>
        </is>
      </c>
      <c r="IL10" s="30" t="inlineStr">
        <is>
          <t>v12_quick_engine.py:1942 x4</t>
        </is>
      </c>
      <c r="IM10" s="30" t="n"/>
    </row>
    <row r="11" ht="10.5" customHeight="1" s="67">
      <c r="A11" s="30" t="inlineStr">
        <is>
          <t>GUARANTEED_REENTRY_K_FAVORABLE_LOW</t>
        </is>
      </c>
      <c r="B11" s="30" t="inlineStr">
        <is>
          <t>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ez_manage.py:4775 top()</t>
        </is>
      </c>
      <c r="IL11" s="30" t="inlineStr">
        <is>
          <t>v12_quick_engine.py:1942 x4</t>
        </is>
      </c>
      <c r="IM11" s="30" t="n"/>
    </row>
    <row r="12" ht="10.5" customHeight="1" s="67">
      <c r="A12" s="30" t="inlineStr">
        <is>
          <t>GUARANTEED_REENTRY_K_FAVORABLE_LOW</t>
        </is>
      </c>
      <c r="B12" s="30" t="inlineStr">
        <is>
          <t>45.0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ez_manage.py:4775 top()</t>
        </is>
      </c>
      <c r="IL12" s="30" t="inlineStr">
        <is>
          <t>v12_quick_engine.py:1942 x4</t>
        </is>
      </c>
      <c r="IM12" s="30" t="n"/>
    </row>
    <row r="13" ht="10.5" customHeight="1" s="67">
      <c r="A13" s="30" t="inlineStr">
        <is>
          <t>BOUNCE_REENTRY_ENABLED</t>
        </is>
      </c>
      <c r="B13" s="30"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ez_manage.py:2985 top()</t>
        </is>
      </c>
      <c r="IL13" s="30" t="inlineStr">
        <is>
          <t>v12_quick_engine.py:315 x14</t>
        </is>
      </c>
      <c r="IM13" s="30" t="n"/>
    </row>
    <row r="14" ht="10.5" customHeight="1" s="67">
      <c r="A14" s="31" t="inlineStr">
        <is>
          <t>BOUNCE_REENTRY_ENABLED</t>
        </is>
      </c>
      <c r="B14" s="31"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ez_manage.py:2985 top()</t>
        </is>
      </c>
      <c r="IL14" s="30" t="inlineStr">
        <is>
          <t>v12_quick_engine.py:315 x14</t>
        </is>
      </c>
      <c r="IM14" s="30" t="n"/>
    </row>
    <row r="15" ht="10.5" customHeight="1" s="67">
      <c r="A15" s="31" t="inlineStr">
        <is>
          <t>DELTA_EXIT_MANDATORY_REENTRY_ENABLED</t>
        </is>
      </c>
      <c r="B15" s="31" t="inlineStr">
        <is>
          <t>False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ez_manage.py:5975 top()</t>
        </is>
      </c>
      <c r="IL15" s="30" t="inlineStr">
        <is>
          <t>v12_quick_engine.py:4235 x4</t>
        </is>
      </c>
      <c r="IM15" s="30" t="n"/>
    </row>
    <row r="16" ht="10.5" customHeight="1" s="67">
      <c r="A16" s="30" t="inlineStr">
        <is>
          <t>DELTA_EXIT_MANDATORY_REENTRY_ENABLED</t>
        </is>
      </c>
      <c r="B16" s="30" t="inlineStr">
        <is>
          <t>True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ez_manage.py:5975 top()</t>
        </is>
      </c>
      <c r="IL16" s="30" t="inlineStr">
        <is>
          <t>v12_quick_engine.py:4235 x4</t>
        </is>
      </c>
      <c r="IM16" s="30" t="n"/>
    </row>
    <row r="17" ht="10.5" customHeight="1" s="67">
      <c r="A17" s="30" t="inlineStr">
        <is>
          <t>BOUNCE_REENTRY_K_RESET_LONG</t>
        </is>
      </c>
      <c r="B17" s="30" t="inlineStr">
        <is>
          <t>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ez_manage.py:2986 top()</t>
        </is>
      </c>
      <c r="IL17" s="30" t="inlineStr">
        <is>
          <t>v12_quick_engine.py:321 x13</t>
        </is>
      </c>
      <c r="IM17" s="30" t="n"/>
    </row>
    <row r="18" ht="10.5" customHeight="1" s="67">
      <c r="A18" s="30" t="inlineStr">
        <is>
          <t>BOUNCE_REENTRY_K_RESET_LONG</t>
        </is>
      </c>
      <c r="B18" s="30"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ez_manage.py:2986 top()</t>
        </is>
      </c>
      <c r="IL18" s="30" t="inlineStr">
        <is>
          <t>v12_quick_engine.py:321 x13</t>
        </is>
      </c>
      <c r="IM18" s="30" t="n"/>
    </row>
    <row r="19" ht="10.5" customHeight="1" s="67">
      <c r="A19" s="30" t="inlineStr">
        <is>
          <t>BOUNCE_REENTRY_K_RESET_LONG</t>
        </is>
      </c>
      <c r="B19" s="30" t="inlineStr">
        <is>
          <t>1.0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ez_manage.py:2986 top()</t>
        </is>
      </c>
      <c r="IL19" s="30" t="inlineStr">
        <is>
          <t>v12_quick_engine.py:321 x13</t>
        </is>
      </c>
      <c r="IM19" s="30" t="n"/>
    </row>
    <row r="20" ht="10.5" customHeight="1" s="67">
      <c r="A20" s="30" t="inlineStr">
        <is>
          <t>BOUNCE_REENTRY_K_RESET_LONG</t>
        </is>
      </c>
      <c r="B20" s="30" t="inlineStr">
        <is>
          <t>2.0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ez_manage.py:2986 top()</t>
        </is>
      </c>
      <c r="IL20" s="30" t="inlineStr">
        <is>
          <t>v12_quick_engine.py:321 x13</t>
        </is>
      </c>
      <c r="IM20" s="30" t="n"/>
    </row>
    <row r="21" ht="10.5" customHeight="1" s="67">
      <c r="A21" s="30" t="inlineStr">
        <is>
          <t>BOUNCE_REENTRY_K_RESET_SHORT</t>
        </is>
      </c>
      <c r="B21" s="30" t="inlineStr">
        <is>
          <t>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ez_manage.py:2987 top()</t>
        </is>
      </c>
      <c r="IL21" s="30" t="inlineStr">
        <is>
          <t>v12_quick_engine.py:327 x13</t>
        </is>
      </c>
      <c r="IM21" s="30" t="n"/>
    </row>
    <row r="22" ht="10.5" customHeight="1" s="67">
      <c r="A22" s="30" t="inlineStr">
        <is>
          <t>BOUNCE_REENTRY_K_RESET_SHORT</t>
        </is>
      </c>
      <c r="B22" s="30"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ez_manage.py:2987 top()</t>
        </is>
      </c>
      <c r="IL22" s="30" t="inlineStr">
        <is>
          <t>v12_quick_engine.py:327 x13</t>
        </is>
      </c>
      <c r="IM22" s="30" t="n"/>
    </row>
    <row r="23" ht="10.5" customHeight="1" s="67">
      <c r="A23" s="30" t="inlineStr">
        <is>
          <t>BOUNCE_REENTRY_K_RESET_SHORT</t>
        </is>
      </c>
      <c r="B23" s="30"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ez_manage.py:2987 top()</t>
        </is>
      </c>
      <c r="IL23" s="30" t="inlineStr">
        <is>
          <t>v12_quick_engine.py:327 x13</t>
        </is>
      </c>
      <c r="IM23" s="30" t="n"/>
    </row>
    <row r="24" ht="10.5" customHeight="1" s="67">
      <c r="A24" s="30" t="inlineStr">
        <is>
          <t>BOUNCE_REENTRY_K_RESET_SHORT</t>
        </is>
      </c>
      <c r="B24" s="30"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ez_manage.py:2987 top()</t>
        </is>
      </c>
      <c r="IL24" s="30" t="inlineStr">
        <is>
          <t>v12_quick_engine.py:327 x13</t>
        </is>
      </c>
      <c r="IM24" s="30" t="n"/>
    </row>
    <row r="25" ht="10.5" customHeight="1" s="67">
      <c r="A25" s="30" t="inlineStr">
        <is>
          <t>BTC_GUARANTEED_REENTRY_ENABLED</t>
        </is>
      </c>
      <c r="B25" s="30" t="inlineStr">
        <is>
          <t>False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ez_manage.py:4470 top()</t>
        </is>
      </c>
      <c r="IL25" s="30" t="inlineStr">
        <is>
          <t>v12_quick_engine.py:415 x8</t>
        </is>
      </c>
      <c r="IM25" s="30" t="n"/>
    </row>
    <row r="26" ht="10.5" customHeight="1" s="67">
      <c r="A26" s="31" t="inlineStr">
        <is>
          <t>BTC_GUARANTEED_REENTRY_ENABLED</t>
        </is>
      </c>
      <c r="B26" s="31"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ez_manage.py:4470 top()</t>
        </is>
      </c>
      <c r="IL26" s="30" t="inlineStr">
        <is>
          <t>v12_quick_engine.py:415 x8</t>
        </is>
      </c>
      <c r="IM26" s="30" t="n"/>
    </row>
    <row r="27" ht="10.5" customHeight="1" s="67">
      <c r="A27" s="30" t="inlineStr">
        <is>
          <t>BTC_GUARANTEED_REENTRY_MAX_AGE_BARS</t>
        </is>
      </c>
      <c r="B27" s="30" t="inlineStr">
        <is>
          <t>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ez_manage.py:4471 top()</t>
        </is>
      </c>
      <c r="IL27" s="30" t="inlineStr">
        <is>
          <t>v12_quick_engine.py:422 x8</t>
        </is>
      </c>
      <c r="IM27" s="30" t="n"/>
    </row>
    <row r="28" ht="10.5" customHeight="1" s="67">
      <c r="A28" s="30" t="inlineStr">
        <is>
          <t>BTC_GUARANTEED_REENTRY_MAX_AGE_BARS</t>
        </is>
      </c>
      <c r="B28" s="30" t="inlineStr">
        <is>
          <t>0.5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ez_manage.py:4471 top()</t>
        </is>
      </c>
      <c r="IL28" s="30" t="inlineStr">
        <is>
          <t>v12_quick_engine.py:422 x8</t>
        </is>
      </c>
      <c r="IM28" s="30" t="n"/>
    </row>
    <row r="29" ht="10.5" customHeight="1" s="67">
      <c r="A29" s="30" t="inlineStr">
        <is>
          <t>BTC_GUARANTEED_REENTRY_MAX_AGE_BARS</t>
        </is>
      </c>
      <c r="B29" s="30"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ez_manage.py:4471 top()</t>
        </is>
      </c>
      <c r="IL29" s="30" t="inlineStr">
        <is>
          <t>v12_quick_engine.py:422 x8</t>
        </is>
      </c>
      <c r="IM29" s="30" t="n"/>
    </row>
    <row r="30" ht="10.5" customHeight="1" s="67">
      <c r="A30" s="30" t="inlineStr">
        <is>
          <t>BTC_GUARANTEED_REENTRY_MAX_AGE_BARS</t>
        </is>
      </c>
      <c r="B30" s="30"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ez_manage.py:4471 top()</t>
        </is>
      </c>
      <c r="IL30" s="30" t="inlineStr">
        <is>
          <t>v12_quick_engine.py:422 x8</t>
        </is>
      </c>
      <c r="IM30" s="30" t="n"/>
    </row>
    <row r="31" ht="10.5" customHeight="1" s="67">
      <c r="A31" s="30" t="inlineStr">
        <is>
          <t>BTC_GUARANTEED_REENTRY_MIN_GAP_BARS</t>
        </is>
      </c>
      <c r="B31" s="30" t="inlineStr">
        <is>
          <t>2</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ez_manage.py:4472 top()</t>
        </is>
      </c>
      <c r="IL31" s="30" t="inlineStr">
        <is>
          <t>v12_quick_engine.py:429 x8</t>
        </is>
      </c>
      <c r="IM31" s="30" t="n"/>
    </row>
    <row r="32" ht="10.5" customHeight="1" s="67">
      <c r="A32" s="30" t="inlineStr">
        <is>
          <t>BTC_GUARANTEED_REENTRY_MIN_GAP_BARS</t>
        </is>
      </c>
      <c r="B32" s="30" t="inlineStr">
        <is>
          <t>4</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ez_manage.py:4472 top()</t>
        </is>
      </c>
      <c r="IL32" s="30" t="inlineStr">
        <is>
          <t>v12_quick_engine.py:429 x8</t>
        </is>
      </c>
      <c r="IM32" s="30" t="n"/>
    </row>
    <row r="33" ht="10.5" customHeight="1" s="67">
      <c r="A33" s="31" t="inlineStr">
        <is>
          <t>BTC_GUARANTEED_REENTRY_MIN_GAP_BARS</t>
        </is>
      </c>
      <c r="B33" s="31" t="inlineStr">
        <is>
          <t>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ez_manage.py:4472 top()</t>
        </is>
      </c>
      <c r="IL33" s="30" t="inlineStr">
        <is>
          <t>v12_quick_engine.py:429 x8</t>
        </is>
      </c>
      <c r="IM33" s="30" t="n"/>
    </row>
    <row r="34" ht="10.5" customHeight="1" s="67">
      <c r="A34" s="30" t="inlineStr">
        <is>
          <t>BTC_GUARANTEED_REENTRY_MIN_GAP_BARS</t>
        </is>
      </c>
      <c r="B34" s="30" t="inlineStr">
        <is>
          <t>6</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ez_manage.py:4472 top()</t>
        </is>
      </c>
      <c r="IL34" s="30" t="inlineStr">
        <is>
          <t>v12_quick_engine.py:429 x8</t>
        </is>
      </c>
      <c r="IM34" s="30" t="n"/>
    </row>
    <row r="35" ht="10.5" customHeight="1" s="67">
      <c r="A35" s="30" t="inlineStr">
        <is>
          <t>BTC_GUARANTEED_REENTRY_MIN_GAP_BARS</t>
        </is>
      </c>
      <c r="B35" s="30" t="inlineStr">
        <is>
          <t>8</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ez_manage.py:4472 top()</t>
        </is>
      </c>
      <c r="IL35" s="30" t="inlineStr">
        <is>
          <t>v12_quick_engine.py:429 x8</t>
        </is>
      </c>
      <c r="IM35" s="30" t="n"/>
    </row>
    <row r="36" ht="10.5" customHeight="1" s="67">
      <c r="A36" s="30" t="inlineStr">
        <is>
          <t>DELTA_REENTRY_Z_THRESHOLD</t>
        </is>
      </c>
      <c r="B36" s="30" t="inlineStr">
        <is>
          <t>0.5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ez_manage.py:196 check_reentry_delta_tolerant()</t>
        </is>
      </c>
      <c r="IL36" s="30" t="inlineStr">
        <is>
          <t>v12_quick_engine.py:1647 x7</t>
        </is>
      </c>
      <c r="IM36" s="30" t="n"/>
    </row>
    <row r="37" ht="10.5" customHeight="1" s="67">
      <c r="A37" s="30" t="inlineStr">
        <is>
          <t>DELTA_REENTRY_Z_THRESHOLD</t>
        </is>
      </c>
      <c r="B37" s="30" t="inlineStr">
        <is>
          <t>0.75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ez_manage.py:196 check_reentry_delta_tolerant()</t>
        </is>
      </c>
      <c r="IL37" s="30" t="inlineStr">
        <is>
          <t>v12_quick_engine.py:1647 x7</t>
        </is>
      </c>
      <c r="IM37" s="30" t="n"/>
    </row>
    <row r="38" ht="10.5" customHeight="1" s="67">
      <c r="A38" s="31" t="inlineStr">
        <is>
          <t>DELTA_REENTRY_Z_THRESHOLD</t>
        </is>
      </c>
      <c r="B38" s="31"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ez_manage.py:196 check_reentry_delta_tolerant()</t>
        </is>
      </c>
      <c r="IL38" s="30" t="inlineStr">
        <is>
          <t>v12_quick_engine.py:1647 x7</t>
        </is>
      </c>
      <c r="IM38" s="30" t="n"/>
    </row>
    <row r="39" ht="10.5" customHeight="1" s="67">
      <c r="A39" s="30" t="inlineStr">
        <is>
          <t>DELTA_REENTRY_Z_THRESHOLD</t>
        </is>
      </c>
      <c r="B39" s="30" t="inlineStr">
        <is>
          <t>1.25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ez_manage.py:196 check_reentry_delta_tolerant()</t>
        </is>
      </c>
      <c r="IL39" s="30" t="inlineStr">
        <is>
          <t>v12_quick_engine.py:1647 x7</t>
        </is>
      </c>
      <c r="IM39" s="30" t="n"/>
    </row>
    <row r="40" ht="10.5" customHeight="1" s="67">
      <c r="A40" s="30" t="inlineStr">
        <is>
          <t>DELTA_REENTRY_Z_THRESHOLD</t>
        </is>
      </c>
      <c r="B40" s="30" t="inlineStr">
        <is>
          <t>1.5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ez_manage.py:196 check_reentry_delta_tolerant()</t>
        </is>
      </c>
      <c r="IL40" s="30" t="inlineStr">
        <is>
          <t>v12_quick_engine.py:1647 x7</t>
        </is>
      </c>
      <c r="IM40" s="30" t="n"/>
    </row>
    <row r="41" ht="10.5" customHeight="1" s="67">
      <c r="A41" s="31" t="inlineStr">
        <is>
          <t>DIRECTION_FAVORABLE_REENTRY_ENABLED</t>
        </is>
      </c>
      <c r="B41" s="31" t="inlineStr">
        <is>
          <t>False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ez_manage.py:5976 top()</t>
        </is>
      </c>
      <c r="IL41" s="30" t="inlineStr">
        <is>
          <t>v12_quick_engine.py:979 x6</t>
        </is>
      </c>
      <c r="IM41" s="30" t="n"/>
    </row>
    <row r="42" ht="10.5" customHeight="1" s="67">
      <c r="A42" s="30" t="inlineStr">
        <is>
          <t>DIRECTION_FAVORABLE_REENTRY_ENABLED</t>
        </is>
      </c>
      <c r="B42" s="30" t="inlineStr">
        <is>
          <t>True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ez_manage.py:5976 top()</t>
        </is>
      </c>
      <c r="IL42" s="30" t="inlineStr">
        <is>
          <t>v12_quick_engine.py:979 x6</t>
        </is>
      </c>
      <c r="IM42" s="30" t="n"/>
    </row>
    <row r="43" ht="10.5" customHeight="1" s="67">
      <c r="A43" s="31" t="inlineStr">
        <is>
          <t>FOLLOW_THROUGH_REENTRY_ENABLED</t>
        </is>
      </c>
      <c r="B43" s="31"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ez_manage.py:1189 top()</t>
        </is>
      </c>
      <c r="IL43" s="30" t="inlineStr">
        <is>
          <t>v12_quick_engine.py:1394 x5</t>
        </is>
      </c>
      <c r="IM43" s="30" t="n"/>
    </row>
    <row r="44" ht="10.5" customHeight="1" s="67">
      <c r="A44" s="30" t="inlineStr">
        <is>
          <t>FOLLOW_THROUGH_REENTRY_ENABLED</t>
        </is>
      </c>
      <c r="B44" s="30"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ez_manage.py:1189 top()</t>
        </is>
      </c>
      <c r="IL44" s="30" t="inlineStr">
        <is>
          <t>v12_quick_engine.py:1394 x5</t>
        </is>
      </c>
      <c r="IM44" s="30" t="n"/>
    </row>
    <row r="45" ht="10.5" customHeight="1" s="67">
      <c r="A45" s="31" t="inlineStr">
        <is>
          <t>GUARANTEED_REENTRY_DELTA_GATE_ENABLED</t>
        </is>
      </c>
      <c r="B45" s="31"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ez_manage.py:4773 top()</t>
        </is>
      </c>
      <c r="IL45" s="30" t="inlineStr">
        <is>
          <t>v12_quick_engine.py:1939 x4</t>
        </is>
      </c>
      <c r="IM45" s="30" t="n"/>
    </row>
    <row r="46" ht="10.5" customHeight="1" s="67">
      <c r="A46" s="30" t="inlineStr">
        <is>
          <t>GUARANTEED_REENTRY_DELTA_GATE_ENABLED</t>
        </is>
      </c>
      <c r="B46" s="30"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ez_manage.py:4773 top()</t>
        </is>
      </c>
      <c r="IL46" s="30" t="inlineStr">
        <is>
          <t>v12_quick_engine.py:1939 x4</t>
        </is>
      </c>
      <c r="IM46" s="30" t="n"/>
    </row>
    <row r="47" ht="10.5" customHeight="1" s="67">
      <c r="A47" s="30" t="inlineStr">
        <is>
          <t>GUARANTEED_REENTRY_K_HIGH_BLOCK</t>
        </is>
      </c>
      <c r="B47" s="30" t="inlineStr">
        <is>
          <t>40.0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ez_manage.py:4776 top()</t>
        </is>
      </c>
      <c r="IL47" s="30" t="inlineStr">
        <is>
          <t>v12_quick_engine.py:1943 x4</t>
        </is>
      </c>
      <c r="IM47" s="30" t="n"/>
    </row>
    <row r="48" ht="10.5" customHeight="1" s="67">
      <c r="A48" s="30" t="inlineStr">
        <is>
          <t>GUARANTEED_REENTRY_K_HIGH_BLOCK</t>
        </is>
      </c>
      <c r="B48" s="30" t="inlineStr">
        <is>
          <t>60.0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ez_manage.py:4776 top()</t>
        </is>
      </c>
      <c r="IL48" s="30" t="inlineStr">
        <is>
          <t>v12_quick_engine.py:1943 x4</t>
        </is>
      </c>
      <c r="IM48" s="30" t="n"/>
    </row>
    <row r="49" ht="10.5" customHeight="1" s="67">
      <c r="A49" s="31" t="inlineStr">
        <is>
          <t>GUARANTEED_REENTRY_K_HIGH_BLOCK</t>
        </is>
      </c>
      <c r="B49" s="31" t="inlineStr">
        <is>
          <t>80.0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ez_manage.py:4776 top()</t>
        </is>
      </c>
      <c r="IL49" s="30" t="inlineStr">
        <is>
          <t>v12_quick_engine.py:1943 x4</t>
        </is>
      </c>
      <c r="IM49" s="30" t="n"/>
    </row>
    <row r="50" ht="10.5" customHeight="1" s="67">
      <c r="A50" s="30" t="inlineStr">
        <is>
          <t>GUARANTEED_REENTRY_K_HIGH_BLOCK</t>
        </is>
      </c>
      <c r="B50" s="30" t="inlineStr">
        <is>
          <t>100.0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ez_manage.py:4776 top()</t>
        </is>
      </c>
      <c r="IL50" s="30" t="inlineStr">
        <is>
          <t>v12_quick_engine.py:1943 x4</t>
        </is>
      </c>
      <c r="IM50" s="30" t="n"/>
    </row>
    <row r="51" ht="10.5" customHeight="1" s="67">
      <c r="A51" s="30" t="inlineStr">
        <is>
          <t>GUARANTEED_REENTRY_K_HIGH_BLOCK</t>
        </is>
      </c>
      <c r="B51" s="30" t="inlineStr">
        <is>
          <t>120.0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ez_manage.py:4776 top()</t>
        </is>
      </c>
      <c r="IL51" s="30" t="inlineStr">
        <is>
          <t>v12_quick_engine.py:1943 x4</t>
        </is>
      </c>
      <c r="IM51" s="30" t="n"/>
    </row>
    <row r="52" ht="10.5" customHeight="1" s="67">
      <c r="A52" s="30" t="inlineStr">
        <is>
          <t>GUARANTEED_REENTRY_K_LOW_BLOCK</t>
        </is>
      </c>
      <c r="B52" s="30" t="inlineStr">
        <is>
          <t>10.0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ez_manage.py:4777 top()</t>
        </is>
      </c>
      <c r="IL52" s="30" t="inlineStr">
        <is>
          <t>v12_quick_engine.py:1944 x4</t>
        </is>
      </c>
      <c r="IM52" s="30" t="n"/>
    </row>
    <row r="53" ht="10.5" customHeight="1" s="67">
      <c r="A53" s="30" t="inlineStr">
        <is>
          <t>GUARANTEED_REENTRY_K_LOW_BLOCK</t>
        </is>
      </c>
      <c r="B53" s="30" t="inlineStr">
        <is>
          <t>15.0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ez_manage.py:4777 top()</t>
        </is>
      </c>
      <c r="IL53" s="30" t="inlineStr">
        <is>
          <t>v12_quick_engine.py:1944 x4</t>
        </is>
      </c>
      <c r="IM53" s="30" t="n"/>
    </row>
    <row r="54" ht="10.5" customHeight="1" s="67">
      <c r="A54" s="31" t="inlineStr">
        <is>
          <t>GUARANTEED_REENTRY_K_LOW_BLOCK</t>
        </is>
      </c>
      <c r="B54" s="31" t="inlineStr">
        <is>
          <t>20.0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ez_manage.py:4777 top()</t>
        </is>
      </c>
      <c r="IL54" s="30" t="inlineStr">
        <is>
          <t>v12_quick_engine.py:1944 x4</t>
        </is>
      </c>
      <c r="IM54" s="30" t="n"/>
    </row>
    <row r="55" ht="10.5" customHeight="1" s="67">
      <c r="A55" s="30" t="inlineStr">
        <is>
          <t>GUARANTEED_REENTRY_K_LOW_BLOCK</t>
        </is>
      </c>
      <c r="B55" s="30" t="inlineStr">
        <is>
          <t>25.0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ez_manage.py:4777 top()</t>
        </is>
      </c>
      <c r="IL55" s="30" t="inlineStr">
        <is>
          <t>v12_quick_engine.py:1944 x4</t>
        </is>
      </c>
      <c r="IM55" s="30" t="n"/>
    </row>
    <row r="56" ht="10.5" customHeight="1" s="67">
      <c r="A56" s="30" t="inlineStr">
        <is>
          <t>GUARANTEED_REENTRY_K_LOW_BLOCK</t>
        </is>
      </c>
      <c r="B56" s="30" t="inlineStr">
        <is>
          <t>30.0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ez_manage.py:4777 top()</t>
        </is>
      </c>
      <c r="IL56" s="30" t="inlineStr">
        <is>
          <t>v12_quick_engine.py:1944 x4</t>
        </is>
      </c>
      <c r="IM56" s="30" t="n"/>
    </row>
    <row r="57" ht="10.5" customHeight="1" s="67">
      <c r="A57" s="30" t="inlineStr">
        <is>
          <t>GUARANTEED_REENTRY_STRICT_CONFIRMATION</t>
        </is>
      </c>
      <c r="B57" s="30"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ez_manage.py:4778 top()</t>
        </is>
      </c>
      <c r="IL57" s="30" t="inlineStr">
        <is>
          <t>v12_quick_engine.py:1946 x6</t>
        </is>
      </c>
      <c r="IM57" s="30" t="n"/>
    </row>
    <row r="58" ht="10.5" customHeight="1" s="67">
      <c r="A58" s="31" t="inlineStr">
        <is>
          <t>GUARANTEED_REENTRY_STRICT_CONFIRMATION</t>
        </is>
      </c>
      <c r="B58" s="31"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ez_manage.py:4778 top()</t>
        </is>
      </c>
      <c r="IL58" s="30" t="inlineStr">
        <is>
          <t>v12_quick_engine.py:1946 x6</t>
        </is>
      </c>
      <c r="IM58" s="30" t="n"/>
    </row>
    <row r="59" ht="10.5" customHeight="1" s="67">
      <c r="A59" s="30" t="inlineStr">
        <is>
          <t>GUARANTEED_REENTRY_TIGHT_STOP_ENABLED</t>
        </is>
      </c>
      <c r="B59" s="30" t="inlineStr">
        <is>
          <t>False</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ez_manage.py:4779 top()</t>
        </is>
      </c>
      <c r="IL59" s="30" t="inlineStr">
        <is>
          <t>v12_quick_engine.py:1947 x3</t>
        </is>
      </c>
      <c r="IM59" s="30" t="n"/>
    </row>
    <row r="60" ht="10.5" customHeight="1" s="67">
      <c r="A60" s="31" t="inlineStr">
        <is>
          <t>GUARANTEED_REENTRY_TIGHT_STOP_ENABLED</t>
        </is>
      </c>
      <c r="B60" s="31" t="inlineStr">
        <is>
          <t>True</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ez_manage.py:4779 top()</t>
        </is>
      </c>
      <c r="IL60" s="30" t="inlineStr">
        <is>
          <t>v12_quick_engine.py:1947 x3</t>
        </is>
      </c>
      <c r="IM60" s="30" t="n"/>
    </row>
    <row r="61" ht="10.5" customHeight="1" s="67">
      <c r="A61" s="30" t="inlineStr">
        <is>
          <t>GUARANTEED_REENTRY_TIGHT_STOP_MAX_AGE_S</t>
        </is>
      </c>
      <c r="B61" s="30" t="inlineStr">
        <is>
          <t>900.0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ez_manage.py:4780 top()</t>
        </is>
      </c>
      <c r="IL61" s="30" t="inlineStr">
        <is>
          <t>v12_quick_engine.py:1948 x4</t>
        </is>
      </c>
      <c r="IM61" s="30" t="n"/>
    </row>
    <row r="62" ht="10.5" customHeight="1" s="67">
      <c r="A62" s="30" t="inlineStr">
        <is>
          <t>GUARANTEED_REENTRY_TIGHT_STOP_MAX_AGE_S</t>
        </is>
      </c>
      <c r="B62" s="30" t="inlineStr">
        <is>
          <t>1350.0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ez_manage.py:4780 top()</t>
        </is>
      </c>
      <c r="IL62" s="30" t="inlineStr">
        <is>
          <t>v12_quick_engine.py:1948 x4</t>
        </is>
      </c>
      <c r="IM62" s="30" t="n"/>
    </row>
    <row r="63" ht="10.5" customHeight="1" s="67">
      <c r="A63" s="31" t="inlineStr">
        <is>
          <t>GUARANTEED_REENTRY_TIGHT_STOP_MAX_AGE_S</t>
        </is>
      </c>
      <c r="B63" s="31" t="inlineStr">
        <is>
          <t>1800.0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ez_manage.py:4780 top()</t>
        </is>
      </c>
      <c r="IL63" s="30" t="inlineStr">
        <is>
          <t>v12_quick_engine.py:1948 x4</t>
        </is>
      </c>
      <c r="IM63" s="30" t="n"/>
    </row>
    <row r="64" ht="10.5" customHeight="1" s="67">
      <c r="A64" s="30" t="inlineStr">
        <is>
          <t>GUARANTEED_REENTRY_TIGHT_STOP_MAX_AGE_S</t>
        </is>
      </c>
      <c r="B64" s="30" t="inlineStr">
        <is>
          <t>2250.0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ez_manage.py:4780 top()</t>
        </is>
      </c>
      <c r="IL64" s="30" t="inlineStr">
        <is>
          <t>v12_quick_engine.py:1948 x4</t>
        </is>
      </c>
      <c r="IM64" s="30" t="n"/>
    </row>
    <row r="65" ht="10.5" customHeight="1" s="67">
      <c r="A65" s="30" t="inlineStr">
        <is>
          <t>GUARANTEED_REENTRY_TIGHT_STOP_MAX_AGE_S</t>
        </is>
      </c>
      <c r="B65" s="30" t="inlineStr">
        <is>
          <t>2700.0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ez_manage.py:4780 top()</t>
        </is>
      </c>
      <c r="IL65" s="30" t="inlineStr">
        <is>
          <t>v12_quick_engine.py:1948 x4</t>
        </is>
      </c>
      <c r="IM65" s="30" t="n"/>
    </row>
    <row r="66" ht="10.5" customHeight="1" s="67">
      <c r="A66" s="30" t="inlineStr">
        <is>
          <t>GUARANTEED_REENTRY_TIGHT_STOP_MIN_AGE_S</t>
        </is>
      </c>
      <c r="B66" s="30" t="inlineStr">
        <is>
          <t>30.0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ez_manage.py:4781 top()</t>
        </is>
      </c>
      <c r="IL66" s="30" t="inlineStr">
        <is>
          <t>v12_quick_engine.py:1949 x4</t>
        </is>
      </c>
      <c r="IM66" s="30" t="n"/>
    </row>
    <row r="67" ht="10.5" customHeight="1" s="67">
      <c r="A67" s="30" t="inlineStr">
        <is>
          <t>GUARANTEED_REENTRY_TIGHT_STOP_MIN_AGE_S</t>
        </is>
      </c>
      <c r="B67" s="30" t="inlineStr">
        <is>
          <t>45.0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ez_manage.py:4781 top()</t>
        </is>
      </c>
      <c r="IL67" s="30" t="inlineStr">
        <is>
          <t>v12_quick_engine.py:1949 x4</t>
        </is>
      </c>
      <c r="IM67" s="30" t="n"/>
    </row>
    <row r="68" ht="10.5" customHeight="1" s="67">
      <c r="A68" s="31" t="inlineStr">
        <is>
          <t>GUARANTEED_REENTRY_TIGHT_STOP_MIN_AGE_S</t>
        </is>
      </c>
      <c r="B68" s="31" t="inlineStr">
        <is>
          <t>60.0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ez_manage.py:4781 top()</t>
        </is>
      </c>
      <c r="IL68" s="30" t="inlineStr">
        <is>
          <t>v12_quick_engine.py:1949 x4</t>
        </is>
      </c>
      <c r="IM68" s="30" t="n"/>
    </row>
    <row r="69" ht="10.5" customHeight="1" s="67">
      <c r="A69" s="30" t="inlineStr">
        <is>
          <t>GUARANTEED_REENTRY_TIGHT_STOP_MIN_AGE_S</t>
        </is>
      </c>
      <c r="B69" s="30" t="inlineStr">
        <is>
          <t>75.0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ez_manage.py:4781 top()</t>
        </is>
      </c>
      <c r="IL69" s="30" t="inlineStr">
        <is>
          <t>v12_quick_engine.py:1949 x4</t>
        </is>
      </c>
      <c r="IM69" s="30" t="n"/>
    </row>
    <row r="70" ht="10.5" customHeight="1" s="67">
      <c r="A70" s="30" t="inlineStr">
        <is>
          <t>GUARANTEED_REENTRY_TIGHT_STOP_MIN_AGE_S</t>
        </is>
      </c>
      <c r="B70" s="30" t="inlineStr">
        <is>
          <t>90.0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ez_manage.py:4781 top()</t>
        </is>
      </c>
      <c r="IL70" s="30" t="inlineStr">
        <is>
          <t>v12_quick_engine.py:1949 x4</t>
        </is>
      </c>
      <c r="IM70" s="30" t="n"/>
    </row>
    <row r="71" ht="10.5" customHeight="1" s="67">
      <c r="A71" s="30" t="inlineStr">
        <is>
          <t>GUARANTEED_REENTRY_TIGHT_STOP_PCT</t>
        </is>
      </c>
      <c r="B71" s="30" t="inlineStr">
        <is>
          <t>0.25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ez_manage.py:4782 top()</t>
        </is>
      </c>
      <c r="IL71" s="30" t="inlineStr">
        <is>
          <t>v12_quick_engine.py:1950 x7</t>
        </is>
      </c>
      <c r="IM71" s="30" t="n"/>
    </row>
    <row r="72" ht="10.5" customHeight="1" s="67">
      <c r="A72" s="30" t="inlineStr">
        <is>
          <t>GUARANTEED_REENTRY_TIGHT_STOP_PCT</t>
        </is>
      </c>
      <c r="B72" s="30" t="inlineStr">
        <is>
          <t>0.375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ez_manage.py:4782 top()</t>
        </is>
      </c>
      <c r="IL72" s="30" t="inlineStr">
        <is>
          <t>v12_quick_engine.py:1950 x7</t>
        </is>
      </c>
      <c r="IM72" s="30" t="n"/>
    </row>
    <row r="73" ht="10.5" customHeight="1" s="67">
      <c r="A73" s="31" t="inlineStr">
        <is>
          <t>GUARANTEED_REENTRY_TIGHT_STOP_PCT</t>
        </is>
      </c>
      <c r="B73" s="31" t="inlineStr">
        <is>
          <t>0.5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ez_manage.py:4782 top()</t>
        </is>
      </c>
      <c r="IL73" s="30" t="inlineStr">
        <is>
          <t>v12_quick_engine.py:1950 x7</t>
        </is>
      </c>
      <c r="IM73" s="30" t="n"/>
    </row>
    <row r="74" ht="10.5" customHeight="1" s="67">
      <c r="A74" s="30" t="inlineStr">
        <is>
          <t>GUARANTEED_REENTRY_TIGHT_STOP_PCT</t>
        </is>
      </c>
      <c r="B74" s="30" t="inlineStr">
        <is>
          <t>0.625</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ez_manage.py:4782 top()</t>
        </is>
      </c>
      <c r="IL74" s="30" t="inlineStr">
        <is>
          <t>v12_quick_engine.py:1950 x7</t>
        </is>
      </c>
      <c r="IM74" s="30" t="n"/>
    </row>
    <row r="75" ht="10.5" customHeight="1" s="67">
      <c r="A75" s="30" t="inlineStr">
        <is>
          <t>GUARANTEED_REENTRY_TIGHT_STOP_PCT</t>
        </is>
      </c>
      <c r="B75" s="30" t="inlineStr">
        <is>
          <t>0.75</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ez_manage.py:4782 top()</t>
        </is>
      </c>
      <c r="IL75" s="30" t="inlineStr">
        <is>
          <t>v12_quick_engine.py:1950 x7</t>
        </is>
      </c>
      <c r="IM75" s="30" t="n"/>
    </row>
    <row r="76" ht="10.5" customHeight="1" s="67">
      <c r="A76" s="30" t="inlineStr">
        <is>
          <t>LEGACY_PROC_SINGLE_REENTRY</t>
        </is>
      </c>
      <c r="B76" s="30" t="inlineStr">
        <is>
          <t>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ez_manage.py:3418 top()</t>
        </is>
      </c>
      <c r="IL76" s="30" t="inlineStr">
        <is>
          <t>v12_quick_engine.py:2119 x5</t>
        </is>
      </c>
      <c r="IM76" s="30" t="n"/>
    </row>
    <row r="77" ht="10.5" customHeight="1" s="67">
      <c r="A77" s="30" t="inlineStr">
        <is>
          <t>LEGACY_PROC_SINGLE_REENTRY</t>
        </is>
      </c>
      <c r="B77" s="30" t="inlineStr">
        <is>
          <t>0.5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ez_manage.py:3418 top()</t>
        </is>
      </c>
      <c r="IL77" s="30" t="inlineStr">
        <is>
          <t>v12_quick_engine.py:2119 x5</t>
        </is>
      </c>
      <c r="IM77" s="30" t="n"/>
    </row>
    <row r="78" ht="10.5" customHeight="1" s="67">
      <c r="A78" s="30" t="inlineStr">
        <is>
          <t>LEGACY_PROC_SINGLE_REENTRY</t>
        </is>
      </c>
      <c r="B78" s="30" t="inlineStr">
        <is>
          <t>1.0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ez_manage.py:3418 top()</t>
        </is>
      </c>
      <c r="IL78" s="30" t="inlineStr">
        <is>
          <t>v12_quick_engine.py:2119 x5</t>
        </is>
      </c>
      <c r="IM78" s="30" t="n"/>
    </row>
    <row r="79" ht="10.5" customHeight="1" s="67">
      <c r="A79" s="30" t="inlineStr">
        <is>
          <t>LEGACY_PROC_SINGLE_REENTRY</t>
        </is>
      </c>
      <c r="B79" s="30" t="inlineStr">
        <is>
          <t>2.0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ez_manage.py:3418 top()</t>
        </is>
      </c>
      <c r="IL79" s="30" t="inlineStr">
        <is>
          <t>v12_quick_engine.py:2119 x5</t>
        </is>
      </c>
      <c r="IM79" s="30" t="n"/>
    </row>
    <row r="80" ht="10.5" customHeight="1" s="67">
      <c r="A80" s="30" t="inlineStr">
        <is>
          <t>LEGACY_REENTRY_PSR_DC_BOUNCE</t>
        </is>
      </c>
      <c r="B80" s="30" t="inlineStr">
        <is>
          <t>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ez_manage.py:3422 top()</t>
        </is>
      </c>
      <c r="IL80" s="30" t="inlineStr">
        <is>
          <t>v12_quick_engine.py:2123 x5</t>
        </is>
      </c>
      <c r="IM80" s="30" t="n"/>
    </row>
    <row r="81" ht="10.5" customHeight="1" s="67">
      <c r="A81" s="30" t="inlineStr">
        <is>
          <t>LEGACY_REENTRY_PSR_DC_BOUNCE</t>
        </is>
      </c>
      <c r="B81" s="30" t="inlineStr">
        <is>
          <t>0.5</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ez_manage.py:3422 top()</t>
        </is>
      </c>
      <c r="IL81" s="30" t="inlineStr">
        <is>
          <t>v12_quick_engine.py:2123 x5</t>
        </is>
      </c>
      <c r="IM81" s="30" t="n"/>
    </row>
    <row r="82" ht="10.5" customHeight="1" s="67">
      <c r="A82" s="30" t="inlineStr">
        <is>
          <t>LEGACY_REENTRY_PSR_DC_BOUNCE</t>
        </is>
      </c>
      <c r="B82" s="30" t="inlineStr">
        <is>
          <t>1.0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ez_manage.py:3422 top()</t>
        </is>
      </c>
      <c r="IL82" s="30" t="inlineStr">
        <is>
          <t>v12_quick_engine.py:2123 x5</t>
        </is>
      </c>
      <c r="IM82" s="30" t="n"/>
    </row>
    <row r="83" ht="10.5" customHeight="1" s="67">
      <c r="A83" s="30" t="inlineStr">
        <is>
          <t>LEGACY_REENTRY_PSR_DC_BOUNCE</t>
        </is>
      </c>
      <c r="B83" s="30" t="inlineStr">
        <is>
          <t>2.0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ez_manage.py:3422 top()</t>
        </is>
      </c>
      <c r="IL83" s="30" t="inlineStr">
        <is>
          <t>v12_quick_engine.py:2123 x5</t>
        </is>
      </c>
      <c r="IM83" s="30" t="n"/>
    </row>
    <row r="84" ht="10.5" customHeight="1" s="67">
      <c r="A84" s="30" t="inlineStr">
        <is>
          <t>LEGACY_REENTRY_PSR_FULL_DC</t>
        </is>
      </c>
      <c r="B84" s="30" t="inlineStr">
        <is>
          <t>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ez_manage.py:3423 top()</t>
        </is>
      </c>
      <c r="IL84" s="30" t="inlineStr">
        <is>
          <t>v12_quick_engine.py:2124 x5</t>
        </is>
      </c>
      <c r="IM84" s="30" t="n"/>
    </row>
    <row r="85" ht="10.5" customHeight="1" s="67">
      <c r="A85" s="30" t="inlineStr">
        <is>
          <t>LEGACY_REENTRY_PSR_FULL_DC</t>
        </is>
      </c>
      <c r="B85" s="30" t="inlineStr">
        <is>
          <t>0.5</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ez_manage.py:3423 top()</t>
        </is>
      </c>
      <c r="IL85" s="30" t="inlineStr">
        <is>
          <t>v12_quick_engine.py:2124 x5</t>
        </is>
      </c>
      <c r="IM85" s="30" t="n"/>
    </row>
    <row r="86" ht="10.5" customHeight="1" s="67">
      <c r="A86" s="30" t="inlineStr">
        <is>
          <t>LEGACY_REENTRY_PSR_FULL_DC</t>
        </is>
      </c>
      <c r="B86" s="30" t="inlineStr">
        <is>
          <t>1.0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ez_manage.py:3423 top()</t>
        </is>
      </c>
      <c r="IL86" s="30" t="inlineStr">
        <is>
          <t>v12_quick_engine.py:2124 x5</t>
        </is>
      </c>
      <c r="IM86" s="30" t="n"/>
    </row>
    <row r="87" ht="10.5" customHeight="1" s="67">
      <c r="A87" s="30" t="inlineStr">
        <is>
          <t>LEGACY_REENTRY_PSR_FULL_DC</t>
        </is>
      </c>
      <c r="B87" s="30" t="inlineStr">
        <is>
          <t>2.0</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ez_manage.py:3423 top()</t>
        </is>
      </c>
      <c r="IL87" s="30" t="inlineStr">
        <is>
          <t>v12_quick_engine.py:2124 x5</t>
        </is>
      </c>
      <c r="IM87" s="30" t="n"/>
    </row>
    <row r="88" ht="10.5" customHeight="1" s="67">
      <c r="A88" s="30" t="inlineStr">
        <is>
          <t>LEGACY_REENTRY_PSR_K_DC_CROSSOVER</t>
        </is>
      </c>
      <c r="B88" s="30" t="inlineStr">
        <is>
          <t>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ez_manage.py:3424 top()</t>
        </is>
      </c>
      <c r="IL88" s="30" t="inlineStr">
        <is>
          <t>v12_quick_engine.py:2125 x5</t>
        </is>
      </c>
      <c r="IM88" s="30" t="n"/>
    </row>
    <row r="89" ht="10.5" customHeight="1" s="67">
      <c r="A89" s="30" t="inlineStr">
        <is>
          <t>LEGACY_REENTRY_PSR_K_DC_CROSSOVER</t>
        </is>
      </c>
      <c r="B89" s="30"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ez_manage.py:3424 top()</t>
        </is>
      </c>
      <c r="IL89" s="30" t="inlineStr">
        <is>
          <t>v12_quick_engine.py:2125 x5</t>
        </is>
      </c>
      <c r="IM89" s="30" t="n"/>
    </row>
    <row r="90" ht="10.5" customHeight="1" s="67">
      <c r="A90" s="30" t="inlineStr">
        <is>
          <t>LEGACY_REENTRY_PSR_K_DC_CROSSOVER</t>
        </is>
      </c>
      <c r="B90" s="30" t="inlineStr">
        <is>
          <t>1.0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ez_manage.py:3424 top()</t>
        </is>
      </c>
      <c r="IL90" s="30" t="inlineStr">
        <is>
          <t>v12_quick_engine.py:2125 x5</t>
        </is>
      </c>
      <c r="IM90" s="30" t="n"/>
    </row>
    <row r="91" ht="10.5" customHeight="1" s="67">
      <c r="A91" s="30" t="inlineStr">
        <is>
          <t>LEGACY_REENTRY_PSR_K_DC_CROSSOVER</t>
        </is>
      </c>
      <c r="B91" s="30" t="inlineStr">
        <is>
          <t>2.0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ez_manage.py:3424 top()</t>
        </is>
      </c>
      <c r="IL91" s="30" t="inlineStr">
        <is>
          <t>v12_quick_engine.py:2125 x5</t>
        </is>
      </c>
      <c r="IM91" s="30" t="n"/>
    </row>
    <row r="92" ht="10.5" customHeight="1" s="67">
      <c r="A92" s="30" t="inlineStr">
        <is>
          <t>LEGACY_REENTRY_PSR_QUICK_RECOVERY</t>
        </is>
      </c>
      <c r="B92" s="30" t="inlineStr">
        <is>
          <t>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ez_manage.py:3425 top()</t>
        </is>
      </c>
      <c r="IL92" s="30" t="inlineStr">
        <is>
          <t>v12_quick_engine.py:2126 x4</t>
        </is>
      </c>
      <c r="IM92" s="30" t="n"/>
    </row>
    <row r="93" ht="10.5" customHeight="1" s="67">
      <c r="A93" s="30" t="inlineStr">
        <is>
          <t>LEGACY_REENTRY_PSR_QUICK_RECOVERY</t>
        </is>
      </c>
      <c r="B93" s="30" t="inlineStr">
        <is>
          <t>0.5</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ez_manage.py:3425 top()</t>
        </is>
      </c>
      <c r="IL93" s="30" t="inlineStr">
        <is>
          <t>v12_quick_engine.py:2126 x4</t>
        </is>
      </c>
      <c r="IM93" s="30" t="n"/>
    </row>
    <row r="94" ht="10.5" customHeight="1" s="67">
      <c r="A94" s="30" t="inlineStr">
        <is>
          <t>LEGACY_REENTRY_PSR_QUICK_RECOVERY</t>
        </is>
      </c>
      <c r="B94" s="30" t="inlineStr">
        <is>
          <t>1.0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ez_manage.py:3425 top()</t>
        </is>
      </c>
      <c r="IL94" s="30" t="inlineStr">
        <is>
          <t>v12_quick_engine.py:2126 x4</t>
        </is>
      </c>
      <c r="IM94" s="30" t="n"/>
    </row>
    <row r="95" ht="10.5" customHeight="1" s="67">
      <c r="A95" s="30" t="inlineStr">
        <is>
          <t>LEGACY_REENTRY_PSR_QUICK_RECOVERY</t>
        </is>
      </c>
      <c r="B95" s="30" t="inlineStr">
        <is>
          <t>2.0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ez_manage.py:3425 top()</t>
        </is>
      </c>
      <c r="IL95" s="30" t="inlineStr">
        <is>
          <t>v12_quick_engine.py:2126 x4</t>
        </is>
      </c>
      <c r="IM95" s="30" t="n"/>
    </row>
    <row r="96" ht="10.5" customHeight="1" s="67">
      <c r="A96" s="30" t="inlineStr">
        <is>
          <t>MANDATORY_REENTRY_ALLOW_WT0_STRONG_CROSS</t>
        </is>
      </c>
      <c r="B96" s="30" t="inlineStr">
        <is>
          <t>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ez_manage.py:4960 top()</t>
        </is>
      </c>
      <c r="IL96" s="30" t="inlineStr">
        <is>
          <t>v12_quick_engine.py:2245 x4</t>
        </is>
      </c>
      <c r="IM96" s="30" t="n"/>
    </row>
    <row r="97" ht="10.5" customHeight="1" s="67">
      <c r="A97" s="30" t="inlineStr">
        <is>
          <t>MANDATORY_REENTRY_ALLOW_WT0_STRONG_CROSS</t>
        </is>
      </c>
      <c r="B97" s="30" t="inlineStr">
        <is>
          <t>0.5</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ez_manage.py:4960 top()</t>
        </is>
      </c>
      <c r="IL97" s="30" t="inlineStr">
        <is>
          <t>v12_quick_engine.py:2245 x4</t>
        </is>
      </c>
      <c r="IM97" s="30" t="n"/>
    </row>
    <row r="98" ht="10.5" customHeight="1" s="67">
      <c r="A98" s="30" t="inlineStr">
        <is>
          <t>MANDATORY_REENTRY_ALLOW_WT0_STRONG_CROSS</t>
        </is>
      </c>
      <c r="B98" s="30" t="inlineStr">
        <is>
          <t>1.0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ez_manage.py:4960 top()</t>
        </is>
      </c>
      <c r="IL98" s="30" t="inlineStr">
        <is>
          <t>v12_quick_engine.py:2245 x4</t>
        </is>
      </c>
      <c r="IM98" s="30" t="n"/>
    </row>
    <row r="99" ht="10.5" customHeight="1" s="67">
      <c r="A99" s="30" t="inlineStr">
        <is>
          <t>MANDATORY_REENTRY_ALLOW_WT0_STRONG_CROSS</t>
        </is>
      </c>
      <c r="B99" s="30" t="inlineStr">
        <is>
          <t>2.0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ez_manage.py:4960 top()</t>
        </is>
      </c>
      <c r="IL99" s="30" t="inlineStr">
        <is>
          <t>v12_quick_engine.py:2245 x4</t>
        </is>
      </c>
      <c r="IM99" s="30" t="n"/>
    </row>
    <row r="100" ht="10.5" customHeight="1" s="67">
      <c r="A100" s="30" t="inlineStr">
        <is>
          <t>MANDATORY_REENTRY_K_HIGH_BLOCK</t>
        </is>
      </c>
      <c r="B100" s="30" t="inlineStr">
        <is>
          <t>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ez_manage.py:4961 top()</t>
        </is>
      </c>
      <c r="IL100" s="30" t="inlineStr">
        <is>
          <t>v12_quick_engine.py:2247 x2</t>
        </is>
      </c>
      <c r="IM100" s="30" t="n"/>
    </row>
    <row r="101" ht="10.5" customHeight="1" s="67">
      <c r="A101" s="30" t="inlineStr">
        <is>
          <t>MANDATORY_REENTRY_K_HIGH_BLOCK</t>
        </is>
      </c>
      <c r="B101" s="30" t="inlineStr">
        <is>
          <t>0.5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ez_manage.py:4961 top()</t>
        </is>
      </c>
      <c r="IL101" s="30" t="inlineStr">
        <is>
          <t>v12_quick_engine.py:2247 x2</t>
        </is>
      </c>
      <c r="IM101" s="30" t="n"/>
    </row>
    <row r="102" ht="10.5" customHeight="1" s="67">
      <c r="A102" s="30" t="inlineStr">
        <is>
          <t>MANDATORY_REENTRY_K_HIGH_BLOCK</t>
        </is>
      </c>
      <c r="B102" s="30" t="inlineStr">
        <is>
          <t>1.0</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ez_manage.py:4961 top()</t>
        </is>
      </c>
      <c r="IL102" s="30" t="inlineStr">
        <is>
          <t>v12_quick_engine.py:2247 x2</t>
        </is>
      </c>
      <c r="IM102" s="30" t="n"/>
    </row>
    <row r="103" ht="10.5" customHeight="1" s="67">
      <c r="A103" s="30" t="inlineStr">
        <is>
          <t>MANDATORY_REENTRY_K_HIGH_BLOCK</t>
        </is>
      </c>
      <c r="B103" s="30" t="inlineStr">
        <is>
          <t>2.0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ez_manage.py:4961 top()</t>
        </is>
      </c>
      <c r="IL103" s="30" t="inlineStr">
        <is>
          <t>v12_quick_engine.py:2247 x2</t>
        </is>
      </c>
      <c r="IM103" s="30" t="n"/>
    </row>
    <row r="104" ht="10.5" customHeight="1" s="67">
      <c r="A104" s="30" t="inlineStr">
        <is>
          <t>MANDATORY_REENTRY_K_LOW_BLOCK</t>
        </is>
      </c>
      <c r="B104" s="30" t="inlineStr">
        <is>
          <t>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ez_manage.py:4962 top()</t>
        </is>
      </c>
      <c r="IL104" s="30" t="inlineStr">
        <is>
          <t>v12_quick_engine.py:2248 x2</t>
        </is>
      </c>
      <c r="IM104" s="30" t="n"/>
    </row>
    <row r="105" ht="10.5" customHeight="1" s="67">
      <c r="A105" s="30" t="inlineStr">
        <is>
          <t>MANDATORY_REENTRY_K_LOW_BLOCK</t>
        </is>
      </c>
      <c r="B105" s="30" t="inlineStr">
        <is>
          <t>0.5</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ez_manage.py:4962 top()</t>
        </is>
      </c>
      <c r="IL105" s="30" t="inlineStr">
        <is>
          <t>v12_quick_engine.py:2248 x2</t>
        </is>
      </c>
      <c r="IM105" s="30" t="n"/>
    </row>
    <row r="106" ht="10.5" customHeight="1" s="67">
      <c r="A106" s="30" t="inlineStr">
        <is>
          <t>MANDATORY_REENTRY_K_LOW_BLOCK</t>
        </is>
      </c>
      <c r="B106" s="30" t="inlineStr">
        <is>
          <t>1.0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ez_manage.py:4962 top()</t>
        </is>
      </c>
      <c r="IL106" s="30" t="inlineStr">
        <is>
          <t>v12_quick_engine.py:2248 x2</t>
        </is>
      </c>
      <c r="IM106" s="30" t="n"/>
    </row>
    <row r="107" ht="10.5" customHeight="1" s="67">
      <c r="A107" s="30" t="inlineStr">
        <is>
          <t>MANDATORY_REENTRY_K_LOW_BLOCK</t>
        </is>
      </c>
      <c r="B107" s="30" t="inlineStr">
        <is>
          <t>2.0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ez_manage.py:4962 top()</t>
        </is>
      </c>
      <c r="IL107" s="30" t="inlineStr">
        <is>
          <t>v12_quick_engine.py:2248 x2</t>
        </is>
      </c>
      <c r="IM107" s="30" t="n"/>
    </row>
    <row r="108" ht="10.5" customHeight="1" s="67">
      <c r="A108" s="30" t="inlineStr">
        <is>
          <t>MANDATORY_REENTRY_REQUIRE_K_NOT_EXTREME</t>
        </is>
      </c>
      <c r="B108" s="30" t="inlineStr">
        <is>
          <t>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ez_manage.py:4964 top()</t>
        </is>
      </c>
      <c r="IL108" s="30" t="inlineStr">
        <is>
          <t>v12_quick_engine.py:2250 x2</t>
        </is>
      </c>
      <c r="IM108" s="30" t="n"/>
    </row>
    <row r="109" ht="10.5" customHeight="1" s="67">
      <c r="A109" s="30" t="inlineStr">
        <is>
          <t>MANDATORY_REENTRY_REQUIRE_K_NOT_EXTREME</t>
        </is>
      </c>
      <c r="B109" s="30" t="inlineStr">
        <is>
          <t>0.5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ez_manage.py:4964 top()</t>
        </is>
      </c>
      <c r="IL109" s="30" t="inlineStr">
        <is>
          <t>v12_quick_engine.py:2250 x2</t>
        </is>
      </c>
      <c r="IM109" s="30" t="n"/>
    </row>
    <row r="110" ht="10.5" customHeight="1" s="67">
      <c r="A110" s="30" t="inlineStr">
        <is>
          <t>MANDATORY_REENTRY_REQUIRE_K_NOT_EXTREME</t>
        </is>
      </c>
      <c r="B110" s="30"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ez_manage.py:4964 top()</t>
        </is>
      </c>
      <c r="IL110" s="30" t="inlineStr">
        <is>
          <t>v12_quick_engine.py:2250 x2</t>
        </is>
      </c>
      <c r="IM110" s="30" t="n"/>
    </row>
    <row r="111" ht="10.5" customHeight="1" s="67">
      <c r="A111" s="30" t="inlineStr">
        <is>
          <t>MANDATORY_REENTRY_REQUIRE_K_NOT_EXTREME</t>
        </is>
      </c>
      <c r="B111" s="30" t="inlineStr">
        <is>
          <t>2.0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ez_manage.py:4964 top()</t>
        </is>
      </c>
      <c r="IL111" s="30" t="inlineStr">
        <is>
          <t>v12_quick_engine.py:2250 x2</t>
        </is>
      </c>
      <c r="IM111" s="30" t="n"/>
    </row>
    <row r="112" ht="10.5" customHeight="1" s="67">
      <c r="A112" s="31" t="inlineStr">
        <is>
          <t>MU_CORRECTION_REENTRY_ENABLED</t>
        </is>
      </c>
      <c r="B112" s="31" t="inlineStr">
        <is>
          <t>False</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ez_manage.py:5077 top()</t>
        </is>
      </c>
      <c r="IL112" s="30" t="inlineStr">
        <is>
          <t>v12_quick_engine.py:2463 x3</t>
        </is>
      </c>
      <c r="IM112" s="30" t="n"/>
    </row>
    <row r="113" ht="10.5" customHeight="1" s="67">
      <c r="A113" s="30" t="inlineStr">
        <is>
          <t>MU_CORRECTION_REENTRY_ENABLED</t>
        </is>
      </c>
      <c r="B113" s="30" t="inlineStr">
        <is>
          <t>True</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ez_manage.py:5077 top()</t>
        </is>
      </c>
      <c r="IL113" s="30" t="inlineStr">
        <is>
          <t>v12_quick_engine.py:2463 x3</t>
        </is>
      </c>
      <c r="IM113" s="30" t="n"/>
    </row>
    <row r="114" ht="10.5" customHeight="1" s="67">
      <c r="A114" s="30" t="inlineStr">
        <is>
          <t>OBLIGATORY_REENTRY_DEFAULT_SIZE_MULT</t>
        </is>
      </c>
      <c r="B114" s="30"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ez_manage.py:5108 top()</t>
        </is>
      </c>
      <c r="IL114" s="30" t="inlineStr">
        <is>
          <t>v12_quick_engine.py:2499 x2</t>
        </is>
      </c>
      <c r="IM114" s="30" t="n"/>
    </row>
    <row r="115" ht="10.5" customHeight="1" s="67">
      <c r="A115" s="30" t="inlineStr">
        <is>
          <t>OBLIGATORY_REENTRY_DEFAULT_SIZE_MULT</t>
        </is>
      </c>
      <c r="B115" s="30" t="inlineStr">
        <is>
          <t>0.5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ez_manage.py:5108 top()</t>
        </is>
      </c>
      <c r="IL115" s="30" t="inlineStr">
        <is>
          <t>v12_quick_engine.py:2499 x2</t>
        </is>
      </c>
      <c r="IM115" s="30" t="n"/>
    </row>
    <row r="116" ht="10.5" customHeight="1" s="67">
      <c r="A116" s="31" t="inlineStr">
        <is>
          <t>OBLIGATORY_REENTRY_DEFAULT_SIZE_MULT</t>
        </is>
      </c>
      <c r="B116" s="31" t="inlineStr">
        <is>
          <t>1.0</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ez_manage.py:5108 top()</t>
        </is>
      </c>
      <c r="IL116" s="30" t="inlineStr">
        <is>
          <t>v12_quick_engine.py:2499 x2</t>
        </is>
      </c>
      <c r="IM116" s="30" t="n"/>
    </row>
    <row r="117" ht="10.5" customHeight="1" s="67">
      <c r="A117" s="30" t="inlineStr">
        <is>
          <t>OBLIGATORY_REENTRY_DEFAULT_SIZE_MULT</t>
        </is>
      </c>
      <c r="B117" s="30" t="inlineStr">
        <is>
          <t>2.0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ez_manage.py:5108 top()</t>
        </is>
      </c>
      <c r="IL117" s="30" t="inlineStr">
        <is>
          <t>v12_quick_engine.py:2499 x2</t>
        </is>
      </c>
      <c r="IM117" s="30" t="n"/>
    </row>
    <row r="118" ht="10.5" customHeight="1" s="67">
      <c r="A118" s="30" t="inlineStr">
        <is>
          <t>OBLIGATORY_REENTRY_ENABLED</t>
        </is>
      </c>
      <c r="B118" s="30" t="inlineStr">
        <is>
          <t>False</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ez_manage.py:5109 top()</t>
        </is>
      </c>
      <c r="IL118" s="30" t="inlineStr">
        <is>
          <t>v12_quick_engine.py:2500 x2</t>
        </is>
      </c>
      <c r="IM118" s="30" t="n"/>
    </row>
    <row r="119" ht="10.5" customHeight="1" s="67">
      <c r="A119" s="31" t="inlineStr">
        <is>
          <t>OBLIGATORY_REENTRY_ENABLED</t>
        </is>
      </c>
      <c r="B119" s="31" t="inlineStr">
        <is>
          <t>True</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ez_manage.py:5109 top()</t>
        </is>
      </c>
      <c r="IL119" s="30" t="inlineStr">
        <is>
          <t>v12_quick_engine.py:2500 x2</t>
        </is>
      </c>
      <c r="IM119" s="30" t="n"/>
    </row>
    <row r="120" ht="10.5" customHeight="1" s="67">
      <c r="A120" s="30" t="inlineStr">
        <is>
          <t>OBLIGATORY_REENTRY_K15_HIGH_BLOCK</t>
        </is>
      </c>
      <c r="B120" s="30"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ez_manage.py:5110 top()</t>
        </is>
      </c>
      <c r="IL120" s="30" t="inlineStr">
        <is>
          <t>v12_quick_engine.py:2501 x4</t>
        </is>
      </c>
      <c r="IM120" s="30" t="n"/>
    </row>
    <row r="121" ht="10.5" customHeight="1" s="67">
      <c r="A121" s="30" t="inlineStr">
        <is>
          <t>OBLIGATORY_REENTRY_K15_HIGH_BLOCK</t>
        </is>
      </c>
      <c r="B121" s="30" t="inlineStr">
        <is>
          <t>0.5</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ez_manage.py:5110 top()</t>
        </is>
      </c>
      <c r="IL121" s="30" t="inlineStr">
        <is>
          <t>v12_quick_engine.py:2501 x4</t>
        </is>
      </c>
      <c r="IM121" s="30" t="n"/>
    </row>
    <row r="122" ht="10.5" customHeight="1" s="67">
      <c r="A122" s="30" t="inlineStr">
        <is>
          <t>OBLIGATORY_REENTRY_K15_HIGH_BLOCK</t>
        </is>
      </c>
      <c r="B122" s="30" t="inlineStr">
        <is>
          <t>1.0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ez_manage.py:5110 top()</t>
        </is>
      </c>
      <c r="IL122" s="30" t="inlineStr">
        <is>
          <t>v12_quick_engine.py:2501 x4</t>
        </is>
      </c>
      <c r="IM122" s="30" t="n"/>
    </row>
    <row r="123" ht="10.5" customHeight="1" s="67">
      <c r="A123" s="30" t="inlineStr">
        <is>
          <t>OBLIGATORY_REENTRY_K15_HIGH_BLOCK</t>
        </is>
      </c>
      <c r="B123" s="30" t="inlineStr">
        <is>
          <t>2.0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ez_manage.py:5110 top()</t>
        </is>
      </c>
      <c r="IL123" s="30" t="inlineStr">
        <is>
          <t>v12_quick_engine.py:2501 x4</t>
        </is>
      </c>
      <c r="IM123" s="30" t="n"/>
    </row>
    <row r="124" ht="10.5" customHeight="1" s="67">
      <c r="A124" s="30" t="inlineStr">
        <is>
          <t>OBLIGATORY_REENTRY_K15_HIGH_SIZE_FRAC</t>
        </is>
      </c>
      <c r="B124" s="30"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ez_manage.py:5111 top()</t>
        </is>
      </c>
      <c r="IL124" s="30" t="inlineStr">
        <is>
          <t>v12_quick_engine.py:2502 x4</t>
        </is>
      </c>
      <c r="IM124" s="30" t="n"/>
    </row>
    <row r="125" ht="10.5" customHeight="1" s="67">
      <c r="A125" s="31" t="inlineStr">
        <is>
          <t>OBLIGATORY_REENTRY_K15_HIGH_SIZE_FRAC</t>
        </is>
      </c>
      <c r="B125" s="31" t="inlineStr">
        <is>
          <t>0.5</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ez_manage.py:5111 top()</t>
        </is>
      </c>
      <c r="IL125" s="30" t="inlineStr">
        <is>
          <t>v12_quick_engine.py:2502 x4</t>
        </is>
      </c>
      <c r="IM125" s="30" t="n"/>
    </row>
    <row r="126" ht="10.5" customHeight="1" s="67">
      <c r="A126" s="30" t="inlineStr">
        <is>
          <t>OBLIGATORY_REENTRY_K15_HIGH_SIZE_FRAC</t>
        </is>
      </c>
      <c r="B126" s="30" t="inlineStr">
        <is>
          <t>1.0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ez_manage.py:5111 top()</t>
        </is>
      </c>
      <c r="IL126" s="30" t="inlineStr">
        <is>
          <t>v12_quick_engine.py:2502 x4</t>
        </is>
      </c>
      <c r="IM126" s="30" t="n"/>
    </row>
    <row r="127" ht="10.5" customHeight="1" s="67">
      <c r="A127" s="30" t="inlineStr">
        <is>
          <t>OBLIGATORY_REENTRY_K15_HIGH_SIZE_FRAC</t>
        </is>
      </c>
      <c r="B127" s="30" t="inlineStr">
        <is>
          <t>2.0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ez_manage.py:5111 top()</t>
        </is>
      </c>
      <c r="IL127" s="30" t="inlineStr">
        <is>
          <t>v12_quick_engine.py:2502 x4</t>
        </is>
      </c>
      <c r="IM127" s="30" t="n"/>
    </row>
    <row r="128" ht="10.5" customHeight="1" s="67">
      <c r="A128" s="30" t="inlineStr">
        <is>
          <t>OBLIGATORY_REENTRY_SCORE_TIER1</t>
        </is>
      </c>
      <c r="B128" s="30"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ez_manage.py:5113 top()</t>
        </is>
      </c>
      <c r="IL128" s="30" t="inlineStr">
        <is>
          <t>v12_quick_engine.py:2504 x4</t>
        </is>
      </c>
      <c r="IM128" s="30" t="n"/>
    </row>
    <row r="129" ht="10.5" customHeight="1" s="67">
      <c r="A129" s="30" t="inlineStr">
        <is>
          <t>OBLIGATORY_REENTRY_SCORE_TIER1</t>
        </is>
      </c>
      <c r="B129" s="30" t="inlineStr">
        <is>
          <t>0.5</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ez_manage.py:5113 top()</t>
        </is>
      </c>
      <c r="IL129" s="30" t="inlineStr">
        <is>
          <t>v12_quick_engine.py:2504 x4</t>
        </is>
      </c>
      <c r="IM129" s="30" t="n"/>
    </row>
    <row r="130" ht="10.5" customHeight="1" s="67">
      <c r="A130" s="30" t="inlineStr">
        <is>
          <t>OBLIGATORY_REENTRY_SCORE_TIER1</t>
        </is>
      </c>
      <c r="B130" s="30" t="inlineStr">
        <is>
          <t>1.0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ez_manage.py:5113 top()</t>
        </is>
      </c>
      <c r="IL130" s="30" t="inlineStr">
        <is>
          <t>v12_quick_engine.py:2504 x4</t>
        </is>
      </c>
      <c r="IM130" s="30" t="n"/>
    </row>
    <row r="131" ht="10.5" customHeight="1" s="67">
      <c r="A131" s="30" t="inlineStr">
        <is>
          <t>OBLIGATORY_REENTRY_SCORE_TIER1</t>
        </is>
      </c>
      <c r="B131" s="30" t="inlineStr">
        <is>
          <t>2.0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ez_manage.py:5113 top()</t>
        </is>
      </c>
      <c r="IL131" s="30" t="inlineStr">
        <is>
          <t>v12_quick_engine.py:2504 x4</t>
        </is>
      </c>
      <c r="IM131" s="30" t="n"/>
    </row>
    <row r="132" ht="10.5" customHeight="1" s="67">
      <c r="A132" s="30" t="inlineStr">
        <is>
          <t>OBLIGATORY_REENTRY_SCORE_TIER2</t>
        </is>
      </c>
      <c r="B132" s="30" t="inlineStr">
        <is>
          <t>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ez_manage.py:5114 top()</t>
        </is>
      </c>
      <c r="IL132" s="30" t="inlineStr">
        <is>
          <t>v12_quick_engine.py:2505 x4</t>
        </is>
      </c>
      <c r="IM132" s="30" t="n"/>
    </row>
    <row r="133" ht="10.5" customHeight="1" s="67">
      <c r="A133" s="30" t="inlineStr">
        <is>
          <t>OBLIGATORY_REENTRY_SCORE_TIER2</t>
        </is>
      </c>
      <c r="B133" s="30" t="inlineStr">
        <is>
          <t>0.5</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ez_manage.py:5114 top()</t>
        </is>
      </c>
      <c r="IL133" s="30" t="inlineStr">
        <is>
          <t>v12_quick_engine.py:2505 x4</t>
        </is>
      </c>
      <c r="IM133" s="30" t="n"/>
    </row>
    <row r="134" ht="10.5" customHeight="1" s="67">
      <c r="A134" s="30" t="inlineStr">
        <is>
          <t>OBLIGATORY_REENTRY_SCORE_TIER2</t>
        </is>
      </c>
      <c r="B134" s="30" t="inlineStr">
        <is>
          <t>1.0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ez_manage.py:5114 top()</t>
        </is>
      </c>
      <c r="IL134" s="30" t="inlineStr">
        <is>
          <t>v12_quick_engine.py:2505 x4</t>
        </is>
      </c>
      <c r="IM134" s="30" t="n"/>
    </row>
    <row r="135" ht="10.5" customHeight="1" s="67">
      <c r="A135" s="30" t="inlineStr">
        <is>
          <t>OBLIGATORY_REENTRY_SCORE_TIER2</t>
        </is>
      </c>
      <c r="B135" s="30" t="inlineStr">
        <is>
          <t>2.0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ez_manage.py:5114 top()</t>
        </is>
      </c>
      <c r="IL135" s="30" t="inlineStr">
        <is>
          <t>v12_quick_engine.py:2505 x4</t>
        </is>
      </c>
      <c r="IM135" s="30" t="n"/>
    </row>
    <row r="136" ht="10.5" customHeight="1" s="67">
      <c r="A136" s="30" t="inlineStr">
        <is>
          <t>OBLIGATORY_REENTRY_SCORE_TIER3</t>
        </is>
      </c>
      <c r="B136" s="30" t="inlineStr">
        <is>
          <t>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ez_manage.py:5115 top()</t>
        </is>
      </c>
      <c r="IL136" s="30" t="inlineStr">
        <is>
          <t>v12_quick_engine.py:2506 x4</t>
        </is>
      </c>
      <c r="IM136" s="30" t="n"/>
    </row>
    <row r="137" ht="10.5" customHeight="1" s="67">
      <c r="A137" s="30" t="inlineStr">
        <is>
          <t>OBLIGATORY_REENTRY_SCORE_TIER3</t>
        </is>
      </c>
      <c r="B137" s="30" t="inlineStr">
        <is>
          <t>0.5</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ez_manage.py:5115 top()</t>
        </is>
      </c>
      <c r="IL137" s="30" t="inlineStr">
        <is>
          <t>v12_quick_engine.py:2506 x4</t>
        </is>
      </c>
      <c r="IM137" s="30" t="n"/>
    </row>
    <row r="138" ht="10.5" customHeight="1" s="67">
      <c r="A138" s="30" t="inlineStr">
        <is>
          <t>OBLIGATORY_REENTRY_SCORE_TIER3</t>
        </is>
      </c>
      <c r="B138" s="30" t="inlineStr">
        <is>
          <t>1.0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ez_manage.py:5115 top()</t>
        </is>
      </c>
      <c r="IL138" s="30" t="inlineStr">
        <is>
          <t>v12_quick_engine.py:2506 x4</t>
        </is>
      </c>
      <c r="IM138" s="30" t="n"/>
    </row>
    <row r="139" ht="10.5" customHeight="1" s="67">
      <c r="A139" s="30" t="inlineStr">
        <is>
          <t>OBLIGATORY_REENTRY_SCORE_TIER3</t>
        </is>
      </c>
      <c r="B139" s="30" t="inlineStr">
        <is>
          <t>2.0</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ez_manage.py:5115 top()</t>
        </is>
      </c>
      <c r="IL139" s="30" t="inlineStr">
        <is>
          <t>v12_quick_engine.py:2506 x4</t>
        </is>
      </c>
      <c r="IM139" s="30" t="n"/>
    </row>
    <row r="140" ht="10.5" customHeight="1" s="67">
      <c r="A140" s="30" t="inlineStr">
        <is>
          <t>OBLIGATORY_REENTRY_SHORT_K15_LOW_BLOCK</t>
        </is>
      </c>
      <c r="B140" s="30" t="inlineStr">
        <is>
          <t>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ez_manage.py:5117 top()</t>
        </is>
      </c>
      <c r="IL140" s="30" t="inlineStr">
        <is>
          <t>v12_quick_engine.py:2508 x4</t>
        </is>
      </c>
      <c r="IM140" s="30" t="n"/>
    </row>
    <row r="141" ht="10.5" customHeight="1" s="67">
      <c r="A141" s="30" t="inlineStr">
        <is>
          <t>OBLIGATORY_REENTRY_SHORT_K15_LOW_BLOCK</t>
        </is>
      </c>
      <c r="B141" s="30" t="inlineStr">
        <is>
          <t>0.5</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ez_manage.py:5117 top()</t>
        </is>
      </c>
      <c r="IL141" s="30" t="inlineStr">
        <is>
          <t>v12_quick_engine.py:2508 x4</t>
        </is>
      </c>
      <c r="IM141" s="30" t="n"/>
    </row>
    <row r="142" ht="10.5" customHeight="1" s="67">
      <c r="A142" s="30" t="inlineStr">
        <is>
          <t>OBLIGATORY_REENTRY_SHORT_K15_LOW_BLOCK</t>
        </is>
      </c>
      <c r="B142" s="30" t="inlineStr">
        <is>
          <t>1.0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ez_manage.py:5117 top()</t>
        </is>
      </c>
      <c r="IL142" s="30" t="inlineStr">
        <is>
          <t>v12_quick_engine.py:2508 x4</t>
        </is>
      </c>
      <c r="IM142" s="30" t="n"/>
    </row>
    <row r="143" ht="10.5" customHeight="1" s="67">
      <c r="A143" s="30" t="inlineStr">
        <is>
          <t>OBLIGATORY_REENTRY_SHORT_K15_LOW_BLOCK</t>
        </is>
      </c>
      <c r="B143" s="30" t="inlineStr">
        <is>
          <t>2.0</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ez_manage.py:5117 top()</t>
        </is>
      </c>
      <c r="IL143" s="30" t="inlineStr">
        <is>
          <t>v12_quick_engine.py:2508 x4</t>
        </is>
      </c>
      <c r="IM143" s="30" t="n"/>
    </row>
    <row r="144" ht="10.5" customHeight="1" s="67">
      <c r="A144" s="30" t="inlineStr">
        <is>
          <t>OBLIGATORY_REENTRY_SHORT_K15_LOW_SIZE_FRAC</t>
        </is>
      </c>
      <c r="B144" s="30" t="inlineStr">
        <is>
          <t>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ez_manage.py:5118 top()</t>
        </is>
      </c>
      <c r="IL144" s="30" t="inlineStr">
        <is>
          <t>v12_quick_engine.py:2509 x4</t>
        </is>
      </c>
      <c r="IM144" s="30" t="n"/>
    </row>
    <row r="145" ht="10.5" customHeight="1" s="67">
      <c r="A145" s="31" t="inlineStr">
        <is>
          <t>OBLIGATORY_REENTRY_SHORT_K15_LOW_SIZE_FRAC</t>
        </is>
      </c>
      <c r="B145" s="31" t="inlineStr">
        <is>
          <t>0.5</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ez_manage.py:5118 top()</t>
        </is>
      </c>
      <c r="IL145" s="30" t="inlineStr">
        <is>
          <t>v12_quick_engine.py:2509 x4</t>
        </is>
      </c>
      <c r="IM145" s="30" t="n"/>
    </row>
    <row r="146" ht="10.5" customHeight="1" s="67">
      <c r="A146" s="30" t="inlineStr">
        <is>
          <t>OBLIGATORY_REENTRY_SHORT_K15_LOW_SIZE_FRAC</t>
        </is>
      </c>
      <c r="B146" s="30" t="inlineStr">
        <is>
          <t>1.0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ez_manage.py:5118 top()</t>
        </is>
      </c>
      <c r="IL146" s="30" t="inlineStr">
        <is>
          <t>v12_quick_engine.py:2509 x4</t>
        </is>
      </c>
      <c r="IM146" s="30" t="n"/>
    </row>
    <row r="147" ht="10.5" customHeight="1" s="67">
      <c r="A147" s="30" t="inlineStr">
        <is>
          <t>OBLIGATORY_REENTRY_SHORT_K15_LOW_SIZE_FRAC</t>
        </is>
      </c>
      <c r="B147" s="30" t="inlineStr">
        <is>
          <t>2.0</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ez_manage.py:5118 top()</t>
        </is>
      </c>
      <c r="IL147" s="30" t="inlineStr">
        <is>
          <t>v12_quick_engine.py:2509 x4</t>
        </is>
      </c>
      <c r="IM147" s="30" t="n"/>
    </row>
    <row r="148" ht="10.5" customHeight="1" s="67">
      <c r="A148" s="30" t="inlineStr">
        <is>
          <t>OBLIGATORY_REENTRY_SMA_FIELD</t>
        </is>
      </c>
      <c r="B148" s="30" t="inlineStr">
        <is>
          <t>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ez_manage.py:5121 top()</t>
        </is>
      </c>
      <c r="IL148" s="30" t="inlineStr">
        <is>
          <t>v12_quick_engine.py:2512 x2</t>
        </is>
      </c>
      <c r="IM148" s="30" t="n"/>
    </row>
    <row r="149" ht="10.5" customHeight="1" s="67">
      <c r="A149" s="30" t="inlineStr">
        <is>
          <t>OBLIGATORY_REENTRY_SMA_FIELD</t>
        </is>
      </c>
      <c r="B149" s="30" t="inlineStr">
        <is>
          <t>0.5</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ez_manage.py:5121 top()</t>
        </is>
      </c>
      <c r="IL149" s="30" t="inlineStr">
        <is>
          <t>v12_quick_engine.py:2512 x2</t>
        </is>
      </c>
      <c r="IM149" s="30" t="n"/>
    </row>
    <row r="150" ht="10.5" customHeight="1" s="67">
      <c r="A150" s="30" t="inlineStr">
        <is>
          <t>OBLIGATORY_REENTRY_SMA_FIELD</t>
        </is>
      </c>
      <c r="B150" s="30" t="inlineStr">
        <is>
          <t>1.0</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ez_manage.py:5121 top()</t>
        </is>
      </c>
      <c r="IL150" s="30" t="inlineStr">
        <is>
          <t>v12_quick_engine.py:2512 x2</t>
        </is>
      </c>
      <c r="IM150" s="30" t="n"/>
    </row>
    <row r="151" ht="10.5" customHeight="1" s="67">
      <c r="A151" s="30" t="inlineStr">
        <is>
          <t>OBLIGATORY_REENTRY_SMA_FIELD</t>
        </is>
      </c>
      <c r="B151" s="30" t="inlineStr">
        <is>
          <t>2.0</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ez_manage.py:5121 top()</t>
        </is>
      </c>
      <c r="IL151" s="30" t="inlineStr">
        <is>
          <t>v12_quick_engine.py:2512 x2</t>
        </is>
      </c>
      <c r="IM151" s="30" t="n"/>
    </row>
    <row r="152" ht="10.5" customHeight="1" s="67">
      <c r="A152" s="30" t="inlineStr">
        <is>
          <t>OBLIGATORY_REENTRY_SMA_TF</t>
        </is>
      </c>
      <c r="B152" s="30" t="inlineStr">
        <is>
          <t>OFF</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ez_manage.py:5122 top()</t>
        </is>
      </c>
      <c r="IL152" s="30" t="inlineStr">
        <is>
          <t>v12_quick_engine.py:2513 x2</t>
        </is>
      </c>
      <c r="IM152" s="30" t="n"/>
    </row>
    <row r="153" ht="10.5" customHeight="1" s="67">
      <c r="A153" s="30" t="inlineStr">
        <is>
          <t>OBLIGATORY_REENTRY_SMA_TF</t>
        </is>
      </c>
      <c r="B153" s="30" t="inlineStr">
        <is>
          <t>D</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ez_manage.py:5122 top()</t>
        </is>
      </c>
      <c r="IL153" s="30" t="inlineStr">
        <is>
          <t>v12_quick_engine.py:2513 x2</t>
        </is>
      </c>
      <c r="IM153" s="30" t="n"/>
    </row>
    <row r="154" ht="10.5" customHeight="1" s="67">
      <c r="A154" s="30" t="inlineStr">
        <is>
          <t>OBLIGATORY_REENTRY_SMA_TF</t>
        </is>
      </c>
      <c r="B154" s="30" t="inlineStr">
        <is>
          <t>4h</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ez_manage.py:5122 top()</t>
        </is>
      </c>
      <c r="IL154" s="30" t="inlineStr">
        <is>
          <t>v12_quick_engine.py:2513 x2</t>
        </is>
      </c>
      <c r="IM154" s="30" t="n"/>
    </row>
    <row r="155" ht="10.5" customHeight="1" s="67">
      <c r="A155" s="30" t="inlineStr">
        <is>
          <t>OBLIGATORY_REENTRY_SMA_TF</t>
        </is>
      </c>
      <c r="B155" s="30" t="inlineStr">
        <is>
          <t>1h</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ez_manage.py:5122 top()</t>
        </is>
      </c>
      <c r="IL155" s="30" t="inlineStr">
        <is>
          <t>v12_quick_engine.py:2513 x2</t>
        </is>
      </c>
      <c r="IM155" s="30" t="n"/>
    </row>
    <row r="156" ht="10.5" customHeight="1" s="67">
      <c r="A156" s="31" t="inlineStr">
        <is>
          <t>OBLIGATORY_REENTRY_SMA_TF</t>
        </is>
      </c>
      <c r="B156" s="31" t="inlineStr">
        <is>
          <t>15m</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ez_manage.py:5122 top()</t>
        </is>
      </c>
      <c r="IL156" s="30" t="inlineStr">
        <is>
          <t>v12_quick_engine.py:2513 x2</t>
        </is>
      </c>
      <c r="IM156" s="30" t="n"/>
    </row>
    <row r="157" ht="10.5" customHeight="1" s="67">
      <c r="A157" s="30" t="inlineStr">
        <is>
          <t>OBLIGATORY_REENTRY_TIER1_HTF_REQUIRED</t>
        </is>
      </c>
      <c r="B157" s="30" t="inlineStr">
        <is>
          <t>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ez_manage.py:5123 top()</t>
        </is>
      </c>
      <c r="IL157" s="30" t="inlineStr">
        <is>
          <t>v12_quick_engine.py:2514 x4</t>
        </is>
      </c>
      <c r="IM157" s="30" t="n"/>
    </row>
    <row r="158" ht="10.5" customHeight="1" s="67">
      <c r="A158" s="30" t="inlineStr">
        <is>
          <t>OBLIGATORY_REENTRY_TIER1_HTF_REQUIRED</t>
        </is>
      </c>
      <c r="B158" s="30" t="inlineStr">
        <is>
          <t>0.5</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ez_manage.py:5123 top()</t>
        </is>
      </c>
      <c r="IL158" s="30" t="inlineStr">
        <is>
          <t>v12_quick_engine.py:2514 x4</t>
        </is>
      </c>
      <c r="IM158" s="30" t="n"/>
    </row>
    <row r="159" ht="10.5" customHeight="1" s="67">
      <c r="A159" s="30" t="inlineStr">
        <is>
          <t>OBLIGATORY_REENTRY_TIER1_HTF_REQUIRED</t>
        </is>
      </c>
      <c r="B159" s="30" t="inlineStr">
        <is>
          <t>1.0</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ez_manage.py:5123 top()</t>
        </is>
      </c>
      <c r="IL159" s="30" t="inlineStr">
        <is>
          <t>v12_quick_engine.py:2514 x4</t>
        </is>
      </c>
      <c r="IM159" s="30" t="n"/>
    </row>
    <row r="160" ht="10.5" customHeight="1" s="67">
      <c r="A160" s="30" t="inlineStr">
        <is>
          <t>OBLIGATORY_REENTRY_TIER1_HTF_REQUIRED</t>
        </is>
      </c>
      <c r="B160" s="30" t="inlineStr">
        <is>
          <t>2.0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ez_manage.py:5123 top()</t>
        </is>
      </c>
      <c r="IL160" s="30" t="inlineStr">
        <is>
          <t>v12_quick_engine.py:2514 x4</t>
        </is>
      </c>
      <c r="IM160" s="30" t="n"/>
    </row>
    <row r="161" ht="10.5" customHeight="1" s="67">
      <c r="A161" s="30" t="inlineStr">
        <is>
          <t>OBLIGATORY_REENTRY_TIER2_HTF_REQUIRED</t>
        </is>
      </c>
      <c r="B161" s="30" t="inlineStr">
        <is>
          <t>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ez_manage.py:5124 top()</t>
        </is>
      </c>
      <c r="IL161" s="30" t="inlineStr">
        <is>
          <t>v12_quick_engine.py:2515 x4</t>
        </is>
      </c>
      <c r="IM161" s="30" t="n"/>
    </row>
    <row r="162" ht="10.5" customHeight="1" s="67">
      <c r="A162" s="30" t="inlineStr">
        <is>
          <t>OBLIGATORY_REENTRY_TIER2_HTF_REQUIRED</t>
        </is>
      </c>
      <c r="B162" s="30" t="inlineStr">
        <is>
          <t>0.5</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ez_manage.py:5124 top()</t>
        </is>
      </c>
      <c r="IL162" s="30" t="inlineStr">
        <is>
          <t>v12_quick_engine.py:2515 x4</t>
        </is>
      </c>
      <c r="IM162" s="30" t="n"/>
    </row>
    <row r="163" ht="10.5" customHeight="1" s="67">
      <c r="A163" s="31" t="inlineStr">
        <is>
          <t>OBLIGATORY_REENTRY_TIER2_HTF_REQUIRED</t>
        </is>
      </c>
      <c r="B163" s="31" t="inlineStr">
        <is>
          <t>1.0</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ez_manage.py:5124 top()</t>
        </is>
      </c>
      <c r="IL163" s="30" t="inlineStr">
        <is>
          <t>v12_quick_engine.py:2515 x4</t>
        </is>
      </c>
      <c r="IM163" s="30" t="n"/>
    </row>
    <row r="164" ht="10.5" customHeight="1" s="67">
      <c r="A164" s="30" t="inlineStr">
        <is>
          <t>OBLIGATORY_REENTRY_TIER2_HTF_REQUIRED</t>
        </is>
      </c>
      <c r="B164" s="30" t="inlineStr">
        <is>
          <t>2.0</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ez_manage.py:5124 top()</t>
        </is>
      </c>
      <c r="IL164" s="30" t="inlineStr">
        <is>
          <t>v12_quick_engine.py:2515 x4</t>
        </is>
      </c>
      <c r="IM164" s="30" t="n"/>
    </row>
    <row r="165" ht="10.5" customHeight="1" s="67">
      <c r="A165" s="30" t="inlineStr">
        <is>
          <t>REENTRY2_DC_BREAK_ALLOW_15M</t>
        </is>
      </c>
      <c r="B165" s="30" t="inlineStr">
        <is>
          <t>0</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ez_manage.py:5278 top()</t>
        </is>
      </c>
      <c r="IL165" s="30" t="inlineStr">
        <is>
          <t>v12_quick_engine.py:2835 x5</t>
        </is>
      </c>
      <c r="IM165" s="30" t="n"/>
    </row>
    <row r="166" ht="10.5" customHeight="1" s="67">
      <c r="A166" s="30" t="inlineStr">
        <is>
          <t>REENTRY2_DC_BREAK_ALLOW_15M</t>
        </is>
      </c>
      <c r="B166" s="30" t="inlineStr">
        <is>
          <t>0.5</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ez_manage.py:5278 top()</t>
        </is>
      </c>
      <c r="IL166" s="30" t="inlineStr">
        <is>
          <t>v12_quick_engine.py:2835 x5</t>
        </is>
      </c>
      <c r="IM166" s="30" t="n"/>
    </row>
    <row r="167" ht="10.5" customHeight="1" s="67">
      <c r="A167" s="30" t="inlineStr">
        <is>
          <t>REENTRY2_DC_BREAK_ALLOW_15M</t>
        </is>
      </c>
      <c r="B167" s="30" t="inlineStr">
        <is>
          <t>1.0</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ez_manage.py:5278 top()</t>
        </is>
      </c>
      <c r="IL167" s="30" t="inlineStr">
        <is>
          <t>v12_quick_engine.py:2835 x5</t>
        </is>
      </c>
      <c r="IM167" s="30" t="n"/>
    </row>
    <row r="168" ht="10.5" customHeight="1" s="67">
      <c r="A168" s="30" t="inlineStr">
        <is>
          <t>REENTRY2_DC_BREAK_ALLOW_15M</t>
        </is>
      </c>
      <c r="B168" s="30" t="inlineStr">
        <is>
          <t>2.0</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ez_manage.py:5278 top()</t>
        </is>
      </c>
      <c r="IL168" s="30" t="inlineStr">
        <is>
          <t>v12_quick_engine.py:2835 x5</t>
        </is>
      </c>
      <c r="IM168" s="30" t="n"/>
    </row>
    <row r="169" ht="10.5" customHeight="1" s="67">
      <c r="A169" s="30" t="inlineStr">
        <is>
          <t>REENTRY2_DC_BREAK_FILTER_TF</t>
        </is>
      </c>
      <c r="B169" s="30" t="inlineStr">
        <is>
          <t>OFF</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ez_manage.py:5280 top()</t>
        </is>
      </c>
      <c r="IL169" s="30" t="inlineStr">
        <is>
          <t>v12_quick_engine.py:2837 x5</t>
        </is>
      </c>
      <c r="IM169" s="30" t="n"/>
    </row>
    <row r="170" ht="10.5" customHeight="1" s="67">
      <c r="A170" s="30" t="inlineStr">
        <is>
          <t>REENTRY2_DC_BREAK_FILTER_TF</t>
        </is>
      </c>
      <c r="B170" s="30" t="inlineStr">
        <is>
          <t>D</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ez_manage.py:5280 top()</t>
        </is>
      </c>
      <c r="IL170" s="30" t="inlineStr">
        <is>
          <t>v12_quick_engine.py:2837 x5</t>
        </is>
      </c>
      <c r="IM170" s="30" t="n"/>
    </row>
    <row r="171" ht="10.5" customHeight="1" s="67">
      <c r="A171" s="30" t="inlineStr">
        <is>
          <t>REENTRY2_DC_BREAK_FILTER_TF</t>
        </is>
      </c>
      <c r="B171" s="30" t="inlineStr">
        <is>
          <t>4h</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ez_manage.py:5280 top()</t>
        </is>
      </c>
      <c r="IL171" s="30" t="inlineStr">
        <is>
          <t>v12_quick_engine.py:2837 x5</t>
        </is>
      </c>
      <c r="IM171" s="30" t="n"/>
    </row>
    <row r="172" ht="10.5" customHeight="1" s="67">
      <c r="A172" s="30" t="inlineStr">
        <is>
          <t>REENTRY2_DC_BREAK_FILTER_TF</t>
        </is>
      </c>
      <c r="B172" s="30" t="inlineStr">
        <is>
          <t>1h</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ez_manage.py:5280 top()</t>
        </is>
      </c>
      <c r="IL172" s="30" t="inlineStr">
        <is>
          <t>v12_quick_engine.py:2837 x5</t>
        </is>
      </c>
      <c r="IM172" s="30" t="n"/>
    </row>
    <row r="173" ht="10.5" customHeight="1" s="67">
      <c r="A173" s="30" t="inlineStr">
        <is>
          <t>REENTRY2_DC_BREAK_FILTER_TF</t>
        </is>
      </c>
      <c r="B173" s="30" t="inlineStr">
        <is>
          <t>15m</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ez_manage.py:5280 top()</t>
        </is>
      </c>
      <c r="IL173" s="30" t="inlineStr">
        <is>
          <t>v12_quick_engine.py:2837 x5</t>
        </is>
      </c>
      <c r="IM173" s="30" t="n"/>
    </row>
    <row r="174" ht="10.5" customHeight="1" s="67">
      <c r="A174" s="30" t="inlineStr">
        <is>
          <t>REENTRY2_DC_BREAK_REQUIRE_K_FILTER</t>
        </is>
      </c>
      <c r="B174" s="30" t="inlineStr">
        <is>
          <t>0</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ez_manage.py:5281 top()</t>
        </is>
      </c>
      <c r="IL174" s="30" t="inlineStr">
        <is>
          <t>v12_quick_engine.py:2838 x5</t>
        </is>
      </c>
      <c r="IM174" s="30" t="n"/>
    </row>
    <row r="175" ht="10.5" customHeight="1" s="67">
      <c r="A175" s="30" t="inlineStr">
        <is>
          <t>REENTRY2_DC_BREAK_REQUIRE_K_FILTER</t>
        </is>
      </c>
      <c r="B175" s="30" t="inlineStr">
        <is>
          <t>0.5</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ez_manage.py:5281 top()</t>
        </is>
      </c>
      <c r="IL175" s="30" t="inlineStr">
        <is>
          <t>v12_quick_engine.py:2838 x5</t>
        </is>
      </c>
      <c r="IM175" s="30" t="n"/>
    </row>
    <row r="176" ht="10.5" customHeight="1" s="67">
      <c r="A176" s="30" t="inlineStr">
        <is>
          <t>REENTRY2_DC_BREAK_REQUIRE_K_FILTER</t>
        </is>
      </c>
      <c r="B176" s="30" t="inlineStr">
        <is>
          <t>1.0</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ez_manage.py:5281 top()</t>
        </is>
      </c>
      <c r="IL176" s="30" t="inlineStr">
        <is>
          <t>v12_quick_engine.py:2838 x5</t>
        </is>
      </c>
      <c r="IM176" s="30" t="n"/>
    </row>
    <row r="177" ht="10.5" customHeight="1" s="67">
      <c r="A177" s="30" t="inlineStr">
        <is>
          <t>REENTRY2_DC_BREAK_REQUIRE_K_FILTER</t>
        </is>
      </c>
      <c r="B177" s="30" t="inlineStr">
        <is>
          <t>2.0</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ez_manage.py:5281 top()</t>
        </is>
      </c>
      <c r="IL177" s="30" t="inlineStr">
        <is>
          <t>v12_quick_engine.py:2838 x5</t>
        </is>
      </c>
      <c r="IM177" s="30" t="n"/>
    </row>
    <row r="178" ht="10.5" customHeight="1" s="67">
      <c r="A178" s="30" t="inlineStr">
        <is>
          <t>REENTRY2_DC_BREAK_REQUIRE_WT_FILTER</t>
        </is>
      </c>
      <c r="B178" s="30" t="inlineStr">
        <is>
          <t>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ez_manage.py:5282 top()</t>
        </is>
      </c>
      <c r="IL178" s="30" t="inlineStr">
        <is>
          <t>v12_quick_engine.py:2839 x5</t>
        </is>
      </c>
      <c r="IM178" s="30" t="n"/>
    </row>
    <row r="179" ht="10.5" customHeight="1" s="67">
      <c r="A179" s="30" t="inlineStr">
        <is>
          <t>REENTRY2_DC_BREAK_REQUIRE_WT_FILTER</t>
        </is>
      </c>
      <c r="B179" s="30" t="inlineStr">
        <is>
          <t>0.5</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ez_manage.py:5282 top()</t>
        </is>
      </c>
      <c r="IL179" s="30" t="inlineStr">
        <is>
          <t>v12_quick_engine.py:2839 x5</t>
        </is>
      </c>
      <c r="IM179" s="30" t="n"/>
    </row>
    <row r="180" ht="10.5" customHeight="1" s="67">
      <c r="A180" s="30" t="inlineStr">
        <is>
          <t>REENTRY2_DC_BREAK_REQUIRE_WT_FILTER</t>
        </is>
      </c>
      <c r="B180" s="30" t="inlineStr">
        <is>
          <t>1.0</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ez_manage.py:5282 top()</t>
        </is>
      </c>
      <c r="IL180" s="30" t="inlineStr">
        <is>
          <t>v12_quick_engine.py:2839 x5</t>
        </is>
      </c>
      <c r="IM180" s="30" t="n"/>
    </row>
    <row r="181" ht="10.5" customHeight="1" s="67">
      <c r="A181" s="30" t="inlineStr">
        <is>
          <t>REENTRY2_DC_BREAK_REQUIRE_WT_FILTER</t>
        </is>
      </c>
      <c r="B181" s="30" t="inlineStr">
        <is>
          <t>2.0</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ez_manage.py:5282 top()</t>
        </is>
      </c>
      <c r="IL181" s="30" t="inlineStr">
        <is>
          <t>v12_quick_engine.py:2839 x5</t>
        </is>
      </c>
      <c r="IM181" s="30" t="n"/>
    </row>
    <row r="182" ht="10.5" customHeight="1" s="67">
      <c r="A182" s="30" t="inlineStr">
        <is>
          <t>REENTRY2_DIR_FAV_ENABLED</t>
        </is>
      </c>
      <c r="B182" s="30" t="inlineStr">
        <is>
          <t>False</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ez_manage.py:5283 top()</t>
        </is>
      </c>
      <c r="IL182" s="30" t="inlineStr">
        <is>
          <t>v12_quick_engine.py:2840 x5</t>
        </is>
      </c>
      <c r="IM182" s="30" t="n"/>
    </row>
    <row r="183" ht="10.5" customHeight="1" s="67">
      <c r="A183" s="31" t="inlineStr">
        <is>
          <t>REENTRY2_DIR_FAV_ENABLED</t>
        </is>
      </c>
      <c r="B183" s="31" t="inlineStr">
        <is>
          <t>True</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ez_manage.py:5283 top()</t>
        </is>
      </c>
      <c r="IL183" s="30" t="inlineStr">
        <is>
          <t>v12_quick_engine.py:2840 x5</t>
        </is>
      </c>
      <c r="IM183" s="30" t="n"/>
    </row>
    <row r="184" ht="10.5" customHeight="1" s="67">
      <c r="A184" s="30" t="inlineStr">
        <is>
          <t>REENTRY_B16_SIZE_MULT_STRONG</t>
        </is>
      </c>
      <c r="B184" s="30" t="inlineStr">
        <is>
          <t>0</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ez_manage.py:5297 top()</t>
        </is>
      </c>
      <c r="IL184" s="30" t="inlineStr">
        <is>
          <t>v12_quick_engine.py:2858 x4</t>
        </is>
      </c>
      <c r="IM184" s="30" t="n"/>
    </row>
    <row r="185" ht="10.5" customHeight="1" s="67">
      <c r="A185" s="30" t="inlineStr">
        <is>
          <t>REENTRY_B16_SIZE_MULT_STRONG</t>
        </is>
      </c>
      <c r="B185" s="30" t="inlineStr">
        <is>
          <t>0.5</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ez_manage.py:5297 top()</t>
        </is>
      </c>
      <c r="IL185" s="30" t="inlineStr">
        <is>
          <t>v12_quick_engine.py:2858 x4</t>
        </is>
      </c>
      <c r="IM185" s="30" t="n"/>
    </row>
    <row r="186" ht="10.5" customHeight="1" s="67">
      <c r="A186" s="30" t="inlineStr">
        <is>
          <t>REENTRY_B16_SIZE_MULT_STRONG</t>
        </is>
      </c>
      <c r="B186" s="30" t="inlineStr">
        <is>
          <t>1.0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ez_manage.py:5297 top()</t>
        </is>
      </c>
      <c r="IL186" s="30" t="inlineStr">
        <is>
          <t>v12_quick_engine.py:2858 x4</t>
        </is>
      </c>
      <c r="IM186" s="30" t="n"/>
    </row>
    <row r="187" ht="10.5" customHeight="1" s="67">
      <c r="A187" s="30" t="inlineStr">
        <is>
          <t>REENTRY_B16_SIZE_MULT_STRONG</t>
        </is>
      </c>
      <c r="B187" s="30" t="inlineStr">
        <is>
          <t>2.0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ez_manage.py:5297 top()</t>
        </is>
      </c>
      <c r="IL187" s="30" t="inlineStr">
        <is>
          <t>v12_quick_engine.py:2858 x4</t>
        </is>
      </c>
      <c r="IM187" s="30" t="n"/>
    </row>
    <row r="188" ht="10.5" customHeight="1" s="67">
      <c r="A188" s="30" t="inlineStr">
        <is>
          <t>REENTRY_B16_SIZE_MULT_WEAK</t>
        </is>
      </c>
      <c r="B188" s="30" t="inlineStr">
        <is>
          <t>0</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ez_manage.py:5298 top()</t>
        </is>
      </c>
      <c r="IL188" s="30" t="inlineStr">
        <is>
          <t>v12_quick_engine.py:2859 x4</t>
        </is>
      </c>
      <c r="IM188" s="30" t="n"/>
    </row>
    <row r="189" ht="10.5" customHeight="1" s="67">
      <c r="A189" s="30" t="inlineStr">
        <is>
          <t>REENTRY_B16_SIZE_MULT_WEAK</t>
        </is>
      </c>
      <c r="B189" s="30" t="inlineStr">
        <is>
          <t>0.5</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ez_manage.py:5298 top()</t>
        </is>
      </c>
      <c r="IL189" s="30" t="inlineStr">
        <is>
          <t>v12_quick_engine.py:2859 x4</t>
        </is>
      </c>
      <c r="IM189" s="30" t="n"/>
    </row>
    <row r="190" ht="10.5" customHeight="1" s="67">
      <c r="A190" s="30" t="inlineStr">
        <is>
          <t>REENTRY_B16_SIZE_MULT_WEAK</t>
        </is>
      </c>
      <c r="B190" s="30" t="inlineStr">
        <is>
          <t>1.0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ez_manage.py:5298 top()</t>
        </is>
      </c>
      <c r="IL190" s="30" t="inlineStr">
        <is>
          <t>v12_quick_engine.py:2859 x4</t>
        </is>
      </c>
      <c r="IM190" s="30" t="n"/>
    </row>
    <row r="191" ht="10.5" customHeight="1" s="67">
      <c r="A191" s="30" t="inlineStr">
        <is>
          <t>REENTRY_B16_SIZE_MULT_WEAK</t>
        </is>
      </c>
      <c r="B191" s="30" t="inlineStr">
        <is>
          <t>2.0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ez_manage.py:5298 top()</t>
        </is>
      </c>
      <c r="IL191" s="30" t="inlineStr">
        <is>
          <t>v12_quick_engine.py:2859 x4</t>
        </is>
      </c>
      <c r="IM191" s="30" t="n"/>
    </row>
    <row r="192" ht="10.5" customHeight="1" s="67">
      <c r="A192" s="30" t="inlineStr">
        <is>
          <t>REENTRY_B16_SMA200_PROX_PCT</t>
        </is>
      </c>
      <c r="B192" s="30" t="inlineStr">
        <is>
          <t>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ez_manage.py:5299 top()</t>
        </is>
      </c>
      <c r="IL192" s="30" t="inlineStr">
        <is>
          <t>v12_quick_engine.py:2860 x4</t>
        </is>
      </c>
      <c r="IM192" s="30" t="n"/>
    </row>
    <row r="193" ht="10.5" customHeight="1" s="67">
      <c r="A193" s="30" t="inlineStr">
        <is>
          <t>REENTRY_B16_SMA200_PROX_PCT</t>
        </is>
      </c>
      <c r="B193" s="30" t="inlineStr">
        <is>
          <t>0.5</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ez_manage.py:5299 top()</t>
        </is>
      </c>
      <c r="IL193" s="30" t="inlineStr">
        <is>
          <t>v12_quick_engine.py:2860 x4</t>
        </is>
      </c>
      <c r="IM193" s="30" t="n"/>
    </row>
    <row r="194" ht="10.5" customHeight="1" s="67">
      <c r="A194" s="30" t="inlineStr">
        <is>
          <t>REENTRY_B16_SMA200_PROX_PCT</t>
        </is>
      </c>
      <c r="B194" s="30" t="inlineStr">
        <is>
          <t>1.0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ez_manage.py:5299 top()</t>
        </is>
      </c>
      <c r="IL194" s="30" t="inlineStr">
        <is>
          <t>v12_quick_engine.py:2860 x4</t>
        </is>
      </c>
      <c r="IM194" s="30" t="n"/>
    </row>
    <row r="195" ht="10.5" customHeight="1" s="67">
      <c r="A195" s="30" t="inlineStr">
        <is>
          <t>REENTRY_B16_SMA200_PROX_PCT</t>
        </is>
      </c>
      <c r="B195" s="30" t="inlineStr">
        <is>
          <t>2.0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ez_manage.py:5299 top()</t>
        </is>
      </c>
      <c r="IL195" s="30" t="inlineStr">
        <is>
          <t>v12_quick_engine.py:2860 x4</t>
        </is>
      </c>
      <c r="IM195" s="30" t="n"/>
    </row>
    <row r="196" ht="10.5" customHeight="1" s="67">
      <c r="A196" s="30" t="inlineStr">
        <is>
          <t>REENTRY_B16_SMA200_PULLBACK_ENABLED</t>
        </is>
      </c>
      <c r="B196" s="30" t="inlineStr">
        <is>
          <t>False</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ez_manage.py:5300 top()</t>
        </is>
      </c>
      <c r="IL196" s="30" t="inlineStr">
        <is>
          <t>v12_quick_engine.py:2861 x4</t>
        </is>
      </c>
      <c r="IM196" s="30" t="n"/>
    </row>
    <row r="197" ht="10.5" customHeight="1" s="67">
      <c r="A197" s="31" t="inlineStr">
        <is>
          <t>REENTRY_B16_SMA200_PULLBACK_ENABLED</t>
        </is>
      </c>
      <c r="B197" s="31" t="inlineStr">
        <is>
          <t>True</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ez_manage.py:5300 top()</t>
        </is>
      </c>
      <c r="IL197" s="30" t="inlineStr">
        <is>
          <t>v12_quick_engine.py:2861 x4</t>
        </is>
      </c>
      <c r="IM197" s="30" t="n"/>
    </row>
    <row r="198" ht="10.5" customHeight="1" s="67">
      <c r="A198" s="31" t="inlineStr">
        <is>
          <t>REENTRY_CROSS_FRESHNESS_ENABLED</t>
        </is>
      </c>
      <c r="B198" s="31" t="inlineStr">
        <is>
          <t>False</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ez_manage.py:5306 top()</t>
        </is>
      </c>
      <c r="IL198" s="30" t="inlineStr">
        <is>
          <t>v12_quick_engine.py:2869 x2</t>
        </is>
      </c>
      <c r="IM198" s="30" t="n"/>
    </row>
    <row r="199" ht="10.5" customHeight="1" s="67">
      <c r="A199" s="30" t="inlineStr">
        <is>
          <t>REENTRY_CROSS_FRESHNESS_ENABLED</t>
        </is>
      </c>
      <c r="B199" s="30" t="inlineStr">
        <is>
          <t>True</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ez_manage.py:5306 top()</t>
        </is>
      </c>
      <c r="IL199" s="30" t="inlineStr">
        <is>
          <t>v12_quick_engine.py:2869 x2</t>
        </is>
      </c>
      <c r="IM199" s="30" t="n"/>
    </row>
    <row r="200" ht="10.5" customHeight="1" s="67">
      <c r="A200" s="30" t="inlineStr">
        <is>
          <t>REENTRY_EXHAUSTED_PARTIAL_ENABLED</t>
        </is>
      </c>
      <c r="B200" s="30" t="inlineStr">
        <is>
          <t>False</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ez_manage.py:5308 top()</t>
        </is>
      </c>
      <c r="IL200" s="30" t="inlineStr">
        <is>
          <t>v12_quick_engine.py:2875 x2</t>
        </is>
      </c>
      <c r="IM200" s="30" t="n"/>
    </row>
    <row r="201" ht="10.5" customHeight="1" s="67">
      <c r="A201" s="31" t="inlineStr">
        <is>
          <t>REENTRY_EXHAUSTED_PARTIAL_ENABLED</t>
        </is>
      </c>
      <c r="B201" s="31" t="inlineStr">
        <is>
          <t>True</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ez_manage.py:5308 top()</t>
        </is>
      </c>
      <c r="IL201" s="30" t="inlineStr">
        <is>
          <t>v12_quick_engine.py:2875 x2</t>
        </is>
      </c>
      <c r="IM201" s="30" t="n"/>
    </row>
    <row r="202" ht="10.5" customHeight="1" s="67">
      <c r="A202" s="30" t="inlineStr">
        <is>
          <t>REENTRY_EXIT_RECLAIM_BUFFER_PCT</t>
        </is>
      </c>
      <c r="B202" s="30" t="inlineStr">
        <is>
          <t>0</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ez_manage.py:5309 top()</t>
        </is>
      </c>
      <c r="IL202" s="30" t="inlineStr">
        <is>
          <t>v12_quick_engine.py:2876 x3</t>
        </is>
      </c>
      <c r="IM202" s="30" t="n"/>
    </row>
    <row r="203" ht="10.5" customHeight="1" s="67">
      <c r="A203" s="30" t="inlineStr">
        <is>
          <t>REENTRY_EXIT_RECLAIM_BUFFER_PCT</t>
        </is>
      </c>
      <c r="B203" s="30" t="inlineStr">
        <is>
          <t>0.5</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ez_manage.py:5309 top()</t>
        </is>
      </c>
      <c r="IL203" s="30" t="inlineStr">
        <is>
          <t>v12_quick_engine.py:2876 x3</t>
        </is>
      </c>
      <c r="IM203" s="30" t="n"/>
    </row>
    <row r="204" ht="10.5" customHeight="1" s="67">
      <c r="A204" s="30" t="inlineStr">
        <is>
          <t>REENTRY_EXIT_RECLAIM_BUFFER_PCT</t>
        </is>
      </c>
      <c r="B204" s="30" t="inlineStr">
        <is>
          <t>1.0</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ez_manage.py:5309 top()</t>
        </is>
      </c>
      <c r="IL204" s="30" t="inlineStr">
        <is>
          <t>v12_quick_engine.py:2876 x3</t>
        </is>
      </c>
      <c r="IM204" s="30" t="n"/>
    </row>
    <row r="205" ht="10.5" customHeight="1" s="67">
      <c r="A205" s="30" t="inlineStr">
        <is>
          <t>REENTRY_EXIT_RECLAIM_BUFFER_PCT</t>
        </is>
      </c>
      <c r="B205" s="30" t="inlineStr">
        <is>
          <t>2.0</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ez_manage.py:5309 top()</t>
        </is>
      </c>
      <c r="IL205" s="30" t="inlineStr">
        <is>
          <t>v12_quick_engine.py:2876 x3</t>
        </is>
      </c>
      <c r="IM205" s="30" t="n"/>
    </row>
    <row r="206" ht="10.5" customHeight="1" s="67">
      <c r="A206" s="30" t="inlineStr">
        <is>
          <t>REENTRY_EXIT_RECLAIM_ENABLED</t>
        </is>
      </c>
      <c r="B206" s="30" t="inlineStr">
        <is>
          <t>False</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ez_manage.py:5310 top()</t>
        </is>
      </c>
      <c r="IL206" s="30" t="inlineStr">
        <is>
          <t>v12_quick_engine.py:2877 x3</t>
        </is>
      </c>
      <c r="IM206" s="30" t="n"/>
    </row>
    <row r="207" ht="10.5" customHeight="1" s="67">
      <c r="A207" s="31" t="inlineStr">
        <is>
          <t>REENTRY_EXIT_RECLAIM_ENABLED</t>
        </is>
      </c>
      <c r="B207" s="31" t="inlineStr">
        <is>
          <t>True</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ez_manage.py:5310 top()</t>
        </is>
      </c>
      <c r="IL207" s="30" t="inlineStr">
        <is>
          <t>v12_quick_engine.py:2877 x3</t>
        </is>
      </c>
      <c r="IM207" s="30" t="n"/>
    </row>
    <row r="208" ht="10.5" customHeight="1" s="67">
      <c r="A208" s="30" t="inlineStr">
        <is>
          <t>REENTRY_POST_CONSOL_ATR_THRESHOLD</t>
        </is>
      </c>
      <c r="B208" s="30" t="inlineStr">
        <is>
          <t>0</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ez_manage.py:5318 top()</t>
        </is>
      </c>
      <c r="IL208" s="30" t="inlineStr">
        <is>
          <t>v12_quick_engine.py:2896 x3</t>
        </is>
      </c>
      <c r="IM208" s="30" t="n"/>
    </row>
    <row r="209" ht="10.5" customHeight="1" s="67">
      <c r="A209" s="30" t="inlineStr">
        <is>
          <t>REENTRY_POST_CONSOL_ATR_THRESHOLD</t>
        </is>
      </c>
      <c r="B209" s="30" t="inlineStr">
        <is>
          <t>0.5</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ez_manage.py:5318 top()</t>
        </is>
      </c>
      <c r="IL209" s="30" t="inlineStr">
        <is>
          <t>v12_quick_engine.py:2896 x3</t>
        </is>
      </c>
      <c r="IM209" s="30" t="n"/>
    </row>
    <row r="210" ht="10.5" customHeight="1" s="67">
      <c r="A210" s="30" t="inlineStr">
        <is>
          <t>REENTRY_POST_CONSOL_ATR_THRESHOLD</t>
        </is>
      </c>
      <c r="B210" s="30" t="inlineStr">
        <is>
          <t>1.0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ez_manage.py:5318 top()</t>
        </is>
      </c>
      <c r="IL210" s="30" t="inlineStr">
        <is>
          <t>v12_quick_engine.py:2896 x3</t>
        </is>
      </c>
      <c r="IM210" s="30" t="n"/>
    </row>
    <row r="211" ht="10.5" customHeight="1" s="67">
      <c r="A211" s="30" t="inlineStr">
        <is>
          <t>REENTRY_POST_CONSOL_ATR_THRESHOLD</t>
        </is>
      </c>
      <c r="B211" s="30" t="inlineStr">
        <is>
          <t>2.0</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ez_manage.py:5318 top()</t>
        </is>
      </c>
      <c r="IL211" s="30" t="inlineStr">
        <is>
          <t>v12_quick_engine.py:2896 x3</t>
        </is>
      </c>
      <c r="IM211" s="30" t="n"/>
    </row>
    <row r="212" ht="10.5" customHeight="1" s="67">
      <c r="A212" s="30" t="inlineStr">
        <is>
          <t>REENTRY_POST_CONSOL_ENABLED</t>
        </is>
      </c>
      <c r="B212" s="30" t="inlineStr">
        <is>
          <t>False</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ez_manage.py:3867 top()</t>
        </is>
      </c>
      <c r="IL212" s="30" t="inlineStr">
        <is>
          <t>v12_quick_engine.py:2897 x3</t>
        </is>
      </c>
      <c r="IM212" s="30" t="n"/>
    </row>
    <row r="213" ht="10.5" customHeight="1" s="67">
      <c r="A213" s="31" t="inlineStr">
        <is>
          <t>REENTRY_POST_CONSOL_ENABLED</t>
        </is>
      </c>
      <c r="B213" s="31" t="inlineStr">
        <is>
          <t>True</t>
        </is>
      </c>
      <c r="C213" s="30" t="n"/>
      <c r="D213" s="30" t="n"/>
      <c r="E213" s="30" t="n"/>
      <c r="F213" s="30" t="n"/>
      <c r="G213" s="30">
        <f>IFERROR(VLOOKUP($A213&amp;"_"&amp;$B213,Results_Deltas!$A$2:$P$15000,5,FALSE),"")</f>
        <v/>
      </c>
      <c r="H213" s="30">
        <f>IFERROR(VLOOKUP($A213,Results_30d_Deltas!$A$2:$H$5000,7,FALSE)-E212,"")</f>
        <v/>
      </c>
      <c r="I213" s="30">
        <f>IFERROR(VLOOKUP($A213,Results_30d_Deltas!$A$2:$H$5000,6,FALSE),"")</f>
        <v/>
      </c>
      <c r="J213" s="30" t="n"/>
      <c r="K213" s="30" t="n"/>
      <c r="L213" s="30"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ez_manage.py:3867 top()</t>
        </is>
      </c>
      <c r="IL213" s="30" t="inlineStr">
        <is>
          <t>v12_quick_engine.py:2897 x3</t>
        </is>
      </c>
      <c r="IM213" s="30" t="n"/>
    </row>
    <row r="214" ht="10.5" customHeight="1" s="67">
      <c r="A214" s="30" t="inlineStr">
        <is>
          <t>REENTRY_POST_CONSOL_MULT</t>
        </is>
      </c>
      <c r="B214" s="30" t="inlineStr">
        <is>
          <t>0</t>
        </is>
      </c>
      <c r="C214" s="30" t="n"/>
      <c r="D214" s="30" t="n"/>
      <c r="E214" s="30" t="n"/>
      <c r="F214" s="30" t="n"/>
      <c r="G214" s="30">
        <f>IFERROR(VLOOKUP($A214&amp;"_"&amp;$B214,Results_Deltas!$A$2:$P$15000,5,FALSE),"")</f>
        <v/>
      </c>
      <c r="H214" s="30">
        <f>IFERROR(VLOOKUP($A214,Results_30d_Deltas!$A$2:$H$5000,7,FALSE)-E213,"")</f>
        <v/>
      </c>
      <c r="I214" s="30">
        <f>IFERROR(VLOOKUP($A214,Results_30d_Deltas!$A$2:$H$5000,6,FALSE),"")</f>
        <v/>
      </c>
      <c r="J214" s="30" t="n"/>
      <c r="K214" s="30" t="n"/>
      <c r="L214" s="30"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ez_manage.py:5319 top()</t>
        </is>
      </c>
      <c r="IL214" s="30" t="inlineStr">
        <is>
          <t>v12_quick_engine.py:2898 x3</t>
        </is>
      </c>
      <c r="IM214" s="30" t="n"/>
    </row>
    <row r="215" ht="10.5" customHeight="1" s="67">
      <c r="A215" s="30" t="inlineStr">
        <is>
          <t>REENTRY_POST_CONSOL_MULT</t>
        </is>
      </c>
      <c r="B215" s="30" t="inlineStr">
        <is>
          <t>0.5</t>
        </is>
      </c>
      <c r="C215" s="30" t="n"/>
      <c r="D215" s="30" t="n"/>
      <c r="E215" s="30" t="n"/>
      <c r="F215" s="30" t="n"/>
      <c r="G215" s="30">
        <f>IFERROR(VLOOKUP($A215&amp;"_"&amp;$B215,Results_Deltas!$A$2:$P$15000,5,FALSE),"")</f>
        <v/>
      </c>
      <c r="H215" s="30">
        <f>IFERROR(VLOOKUP($A215,Results_30d_Deltas!$A$2:$H$5000,7,FALSE)-E214,"")</f>
        <v/>
      </c>
      <c r="I215" s="30">
        <f>IFERROR(VLOOKUP($A215,Results_30d_Deltas!$A$2:$H$5000,6,FALSE),"")</f>
        <v/>
      </c>
      <c r="J215" s="30" t="n"/>
      <c r="K215" s="30" t="n"/>
      <c r="L215" s="30"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ez_manage.py:5319 top()</t>
        </is>
      </c>
      <c r="IL215" s="30" t="inlineStr">
        <is>
          <t>v12_quick_engine.py:2898 x3</t>
        </is>
      </c>
      <c r="IM215" s="30" t="n"/>
    </row>
    <row r="216" ht="10.5" customHeight="1" s="67">
      <c r="A216" s="30" t="inlineStr">
        <is>
          <t>REENTRY_POST_CONSOL_MULT</t>
        </is>
      </c>
      <c r="B216" s="30" t="inlineStr">
        <is>
          <t>1.0</t>
        </is>
      </c>
      <c r="C216" s="30" t="n"/>
      <c r="D216" s="30" t="n"/>
      <c r="E216" s="30" t="n"/>
      <c r="F216" s="30" t="n"/>
      <c r="G216" s="30">
        <f>IFERROR(VLOOKUP($A216&amp;"_"&amp;$B216,Results_Deltas!$A$2:$P$15000,5,FALSE),"")</f>
        <v/>
      </c>
      <c r="H216" s="30">
        <f>IFERROR(VLOOKUP($A216,Results_30d_Deltas!$A$2:$H$5000,7,FALSE)-E215,"")</f>
        <v/>
      </c>
      <c r="I216" s="30">
        <f>IFERROR(VLOOKUP($A216,Results_30d_Deltas!$A$2:$H$5000,6,FALSE),"")</f>
        <v/>
      </c>
      <c r="J216" s="30" t="n"/>
      <c r="K216" s="30" t="n"/>
      <c r="L216" s="30"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ez_manage.py:5319 top()</t>
        </is>
      </c>
      <c r="IL216" s="30" t="inlineStr">
        <is>
          <t>v12_quick_engine.py:2898 x3</t>
        </is>
      </c>
      <c r="IM216" s="30" t="n"/>
    </row>
    <row r="217" ht="10.5" customHeight="1" s="67">
      <c r="A217" s="30" t="inlineStr">
        <is>
          <t>REENTRY_POST_CONSOL_MULT</t>
        </is>
      </c>
      <c r="B217" s="30" t="inlineStr">
        <is>
          <t>2.0</t>
        </is>
      </c>
      <c r="C217" s="30" t="n"/>
      <c r="D217" s="30" t="n"/>
      <c r="E217" s="30" t="n"/>
      <c r="F217" s="30" t="n"/>
      <c r="G217" s="30">
        <f>IFERROR(VLOOKUP($A217&amp;"_"&amp;$B217,Results_Deltas!$A$2:$P$15000,5,FALSE),"")</f>
        <v/>
      </c>
      <c r="H217" s="30">
        <f>IFERROR(VLOOKUP($A217,Results_30d_Deltas!$A$2:$H$5000,7,FALSE)-E216,"")</f>
        <v/>
      </c>
      <c r="I217" s="30">
        <f>IFERROR(VLOOKUP($A217,Results_30d_Deltas!$A$2:$H$5000,6,FALSE),"")</f>
        <v/>
      </c>
      <c r="J217" s="30" t="n"/>
      <c r="K217" s="30" t="n"/>
      <c r="L217" s="30"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ez_manage.py:5319 top()</t>
        </is>
      </c>
      <c r="IL217" s="30" t="inlineStr">
        <is>
          <t>v12_quick_engine.py:2898 x3</t>
        </is>
      </c>
      <c r="IM217" s="30" t="n"/>
    </row>
    <row r="218" ht="10.5" customHeight="1" s="67">
      <c r="A218" s="30" t="inlineStr">
        <is>
          <t>REENTRY_POST_CONSOL_TFS_REQUIRED</t>
        </is>
      </c>
      <c r="B218" s="30" t="inlineStr">
        <is>
          <t>0</t>
        </is>
      </c>
      <c r="C218" s="30" t="n"/>
      <c r="D218" s="30" t="n"/>
      <c r="E218" s="30" t="n"/>
      <c r="F218" s="30" t="n"/>
      <c r="G218" s="30">
        <f>IFERROR(VLOOKUP($A218&amp;"_"&amp;$B218,Results_Deltas!$A$2:$P$15000,5,FALSE),"")</f>
        <v/>
      </c>
      <c r="H218" s="30">
        <f>IFERROR(VLOOKUP($A218,Results_30d_Deltas!$A$2:$H$5000,7,FALSE)-E217,"")</f>
        <v/>
      </c>
      <c r="I218" s="30">
        <f>IFERROR(VLOOKUP($A218,Results_30d_Deltas!$A$2:$H$5000,6,FALSE),"")</f>
        <v/>
      </c>
      <c r="J218" s="30" t="n"/>
      <c r="K218" s="30" t="n"/>
      <c r="L218" s="30"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ez_manage.py:5320 top()</t>
        </is>
      </c>
      <c r="IL218" s="30" t="inlineStr">
        <is>
          <t>v12_quick_engine.py:2899 x3</t>
        </is>
      </c>
      <c r="IM218" s="30" t="n"/>
    </row>
    <row r="219" ht="10.5" customHeight="1" s="67">
      <c r="A219" s="30" t="inlineStr">
        <is>
          <t>REENTRY_POST_CONSOL_TFS_REQUIRED</t>
        </is>
      </c>
      <c r="B219" s="30" t="inlineStr">
        <is>
          <t>0.5</t>
        </is>
      </c>
      <c r="C219" s="30" t="n"/>
      <c r="D219" s="30" t="n"/>
      <c r="E219" s="30" t="n"/>
      <c r="F219" s="30" t="n"/>
      <c r="G219" s="30">
        <f>IFERROR(VLOOKUP($A219&amp;"_"&amp;$B219,Results_Deltas!$A$2:$P$15000,5,FALSE),"")</f>
        <v/>
      </c>
      <c r="H219" s="30">
        <f>IFERROR(VLOOKUP($A219,Results_30d_Deltas!$A$2:$H$5000,7,FALSE)-E218,"")</f>
        <v/>
      </c>
      <c r="I219" s="30">
        <f>IFERROR(VLOOKUP($A219,Results_30d_Deltas!$A$2:$H$5000,6,FALSE),"")</f>
        <v/>
      </c>
      <c r="J219" s="30" t="n"/>
      <c r="K219" s="30" t="n"/>
      <c r="L219" s="30"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ez_manage.py:5320 top()</t>
        </is>
      </c>
      <c r="IL219" s="30" t="inlineStr">
        <is>
          <t>v12_quick_engine.py:2899 x3</t>
        </is>
      </c>
      <c r="IM219" s="30" t="n"/>
    </row>
    <row r="220" ht="10.5" customHeight="1" s="67">
      <c r="A220" s="30" t="inlineStr">
        <is>
          <t>REENTRY_POST_CONSOL_TFS_REQUIRED</t>
        </is>
      </c>
      <c r="B220" s="30" t="inlineStr">
        <is>
          <t>1.0</t>
        </is>
      </c>
      <c r="C220" s="30" t="n"/>
      <c r="D220" s="30" t="n"/>
      <c r="E220" s="30" t="n"/>
      <c r="F220" s="30" t="n"/>
      <c r="G220" s="30">
        <f>IFERROR(VLOOKUP($A220&amp;"_"&amp;$B220,Results_Deltas!$A$2:$P$15000,5,FALSE),"")</f>
        <v/>
      </c>
      <c r="H220" s="30">
        <f>IFERROR(VLOOKUP($A220,Results_30d_Deltas!$A$2:$H$5000,7,FALSE)-E219,"")</f>
        <v/>
      </c>
      <c r="I220" s="30">
        <f>IFERROR(VLOOKUP($A220,Results_30d_Deltas!$A$2:$H$5000,6,FALSE),"")</f>
        <v/>
      </c>
      <c r="J220" s="30" t="n"/>
      <c r="K220" s="30" t="n"/>
      <c r="L220" s="30"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ez_manage.py:5320 top()</t>
        </is>
      </c>
      <c r="IL220" s="30" t="inlineStr">
        <is>
          <t>v12_quick_engine.py:2899 x3</t>
        </is>
      </c>
      <c r="IM220" s="30" t="n"/>
    </row>
    <row r="221" ht="10.5" customHeight="1" s="67">
      <c r="A221" s="31" t="inlineStr">
        <is>
          <t>REENTRY_POST_CONSOL_TFS_REQUIRED</t>
        </is>
      </c>
      <c r="B221" s="31" t="inlineStr">
        <is>
          <t>2.0</t>
        </is>
      </c>
      <c r="C221" s="30" t="n"/>
      <c r="D221" s="30" t="n"/>
      <c r="E221" s="30" t="n"/>
      <c r="F221" s="30" t="n"/>
      <c r="G221" s="30">
        <f>IFERROR(VLOOKUP($A221&amp;"_"&amp;$B221,Results_Deltas!$A$2:$P$15000,5,FALSE),"")</f>
        <v/>
      </c>
      <c r="H221" s="30">
        <f>IFERROR(VLOOKUP($A221,Results_30d_Deltas!$A$2:$H$5000,7,FALSE)-E220,"")</f>
        <v/>
      </c>
      <c r="I221" s="30">
        <f>IFERROR(VLOOKUP($A221,Results_30d_Deltas!$A$2:$H$5000,6,FALSE),"")</f>
        <v/>
      </c>
      <c r="J221" s="30" t="n"/>
      <c r="K221" s="30" t="n"/>
      <c r="L221" s="30"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ez_manage.py:5320 top()</t>
        </is>
      </c>
      <c r="IL221" s="30" t="inlineStr">
        <is>
          <t>v12_quick_engine.py:2899 x3</t>
        </is>
      </c>
      <c r="IM221" s="30" t="n"/>
    </row>
    <row r="222" ht="10.5" customHeight="1" s="67">
      <c r="A222" s="30" t="inlineStr">
        <is>
          <t>REENTRY_PRICE_IMPROVE_PCT</t>
        </is>
      </c>
      <c r="B222" s="30" t="inlineStr">
        <is>
          <t>0</t>
        </is>
      </c>
      <c r="C222" s="30" t="n"/>
      <c r="D222" s="30" t="n"/>
      <c r="E222" s="30" t="n"/>
      <c r="F222" s="30" t="n"/>
      <c r="G222" s="30">
        <f>IFERROR(VLOOKUP($A222&amp;"_"&amp;$B222,Results_Deltas!$A$2:$P$15000,5,FALSE),"")</f>
        <v/>
      </c>
      <c r="H222" s="30">
        <f>IFERROR(VLOOKUP($A222,Results_30d_Deltas!$A$2:$H$5000,7,FALSE)-E221,"")</f>
        <v/>
      </c>
      <c r="I222" s="30">
        <f>IFERROR(VLOOKUP($A222,Results_30d_Deltas!$A$2:$H$5000,6,FALSE),"")</f>
        <v/>
      </c>
      <c r="J222" s="30" t="n"/>
      <c r="K222" s="30" t="n"/>
      <c r="L222" s="30"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ez_manage.py:5321 top()</t>
        </is>
      </c>
      <c r="IL222" s="30" t="inlineStr">
        <is>
          <t>v12_quick_engine.py:2900 x3</t>
        </is>
      </c>
      <c r="IM222" s="30" t="n"/>
    </row>
    <row r="223" ht="10.5" customHeight="1" s="67">
      <c r="A223" s="30" t="inlineStr">
        <is>
          <t>REENTRY_PRICE_IMPROVE_PCT</t>
        </is>
      </c>
      <c r="B223" s="30" t="inlineStr">
        <is>
          <t>0.5</t>
        </is>
      </c>
      <c r="C223" s="30" t="n"/>
      <c r="D223" s="30" t="n"/>
      <c r="E223" s="30" t="n"/>
      <c r="F223" s="30" t="n"/>
      <c r="G223" s="30">
        <f>IFERROR(VLOOKUP($A223&amp;"_"&amp;$B223,Results_Deltas!$A$2:$P$15000,5,FALSE),"")</f>
        <v/>
      </c>
      <c r="H223" s="30">
        <f>IFERROR(VLOOKUP($A223,Results_30d_Deltas!$A$2:$H$5000,7,FALSE)-E222,"")</f>
        <v/>
      </c>
      <c r="I223" s="30">
        <f>IFERROR(VLOOKUP($A223,Results_30d_Deltas!$A$2:$H$5000,6,FALSE),"")</f>
        <v/>
      </c>
      <c r="J223" s="30" t="n"/>
      <c r="K223" s="30" t="n"/>
      <c r="L223" s="30"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ez_manage.py:5321 top()</t>
        </is>
      </c>
      <c r="IL223" s="30" t="inlineStr">
        <is>
          <t>v12_quick_engine.py:2900 x3</t>
        </is>
      </c>
      <c r="IM223" s="30" t="n"/>
    </row>
    <row r="224" ht="10.5" customHeight="1" s="67">
      <c r="A224" s="30" t="inlineStr">
        <is>
          <t>REENTRY_PRICE_IMPROVE_PCT</t>
        </is>
      </c>
      <c r="B224" s="30" t="inlineStr">
        <is>
          <t>1.0</t>
        </is>
      </c>
      <c r="C224" s="30" t="n"/>
      <c r="D224" s="30" t="n"/>
      <c r="E224" s="30" t="n"/>
      <c r="F224" s="30" t="n"/>
      <c r="G224" s="30">
        <f>IFERROR(VLOOKUP($A224&amp;"_"&amp;$B224,Results_Deltas!$A$2:$P$15000,5,FALSE),"")</f>
        <v/>
      </c>
      <c r="H224" s="30">
        <f>IFERROR(VLOOKUP($A224,Results_30d_Deltas!$A$2:$H$5000,7,FALSE)-E223,"")</f>
        <v/>
      </c>
      <c r="I224" s="30">
        <f>IFERROR(VLOOKUP($A224,Results_30d_Deltas!$A$2:$H$5000,6,FALSE),"")</f>
        <v/>
      </c>
      <c r="J224" s="30" t="n"/>
      <c r="K224" s="30" t="n"/>
      <c r="L224" s="30"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ez_manage.py:5321 top()</t>
        </is>
      </c>
      <c r="IL224" s="30" t="inlineStr">
        <is>
          <t>v12_quick_engine.py:2900 x3</t>
        </is>
      </c>
      <c r="IM224" s="30" t="n"/>
    </row>
    <row r="225" ht="10.5" customHeight="1" s="67">
      <c r="A225" s="30" t="inlineStr">
        <is>
          <t>REENTRY_PRICE_IMPROVE_PCT</t>
        </is>
      </c>
      <c r="B225" s="30" t="inlineStr">
        <is>
          <t>2.0</t>
        </is>
      </c>
      <c r="C225" s="30" t="n"/>
      <c r="D225" s="30" t="n"/>
      <c r="E225" s="30" t="n"/>
      <c r="F225" s="30" t="n"/>
      <c r="G225" s="30">
        <f>IFERROR(VLOOKUP($A225&amp;"_"&amp;$B225,Results_Deltas!$A$2:$P$15000,5,FALSE),"")</f>
        <v/>
      </c>
      <c r="H225" s="30">
        <f>IFERROR(VLOOKUP($A225,Results_30d_Deltas!$A$2:$H$5000,7,FALSE)-E224,"")</f>
        <v/>
      </c>
      <c r="I225" s="30">
        <f>IFERROR(VLOOKUP($A225,Results_30d_Deltas!$A$2:$H$5000,6,FALSE),"")</f>
        <v/>
      </c>
      <c r="J225" s="30" t="n"/>
      <c r="K225" s="30" t="n"/>
      <c r="L225" s="30"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ez_manage.py:5321 top()</t>
        </is>
      </c>
      <c r="IL225" s="30" t="inlineStr">
        <is>
          <t>v12_quick_engine.py:2900 x3</t>
        </is>
      </c>
      <c r="IM225" s="30" t="n"/>
    </row>
    <row r="226" ht="10.5" customHeight="1" s="67">
      <c r="A226" s="30" t="inlineStr">
        <is>
          <t>REENTRY_SIZE_DIP_MULT</t>
        </is>
      </c>
      <c r="B226" s="30" t="inlineStr">
        <is>
          <t>0</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ez_manage.py:3871 top()</t>
        </is>
      </c>
      <c r="IL226" s="30" t="inlineStr">
        <is>
          <t>v12_quick_engine.py:2904 x3</t>
        </is>
      </c>
      <c r="IM226" s="30" t="n"/>
    </row>
    <row r="227" ht="10.5" customHeight="1" s="67">
      <c r="A227" s="30" t="inlineStr">
        <is>
          <t>REENTRY_SIZE_DIP_MULT</t>
        </is>
      </c>
      <c r="B227" s="30" t="inlineStr">
        <is>
          <t>0.5</t>
        </is>
      </c>
      <c r="C227" s="30" t="n"/>
      <c r="D227" s="30" t="n"/>
      <c r="E227" s="30" t="n"/>
      <c r="F227" s="30" t="n"/>
      <c r="G227" s="30">
        <f>IFERROR(VLOOKUP($A227&amp;"_"&amp;$B227,Results_Deltas!$A$2:$P$15000,5,FALSE),"")</f>
        <v/>
      </c>
      <c r="H227" s="30">
        <f>IFERROR(VLOOKUP($A227,Results_30d_Deltas!$A$2:$H$5000,7,FALSE)-E226,"")</f>
        <v/>
      </c>
      <c r="I227" s="30">
        <f>IFERROR(VLOOKUP($A227,Results_30d_Deltas!$A$2:$H$5000,6,FALSE),"")</f>
        <v/>
      </c>
      <c r="J227" s="30" t="n"/>
      <c r="K227" s="30" t="n"/>
      <c r="L227" s="30"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ez_manage.py:3871 top()</t>
        </is>
      </c>
      <c r="IL227" s="30" t="inlineStr">
        <is>
          <t>v12_quick_engine.py:2904 x3</t>
        </is>
      </c>
      <c r="IM227" s="30" t="n"/>
    </row>
    <row r="228" ht="10.5" customHeight="1" s="67">
      <c r="A228" s="30" t="inlineStr">
        <is>
          <t>REENTRY_SIZE_DIP_MULT</t>
        </is>
      </c>
      <c r="B228" s="30" t="inlineStr">
        <is>
          <t>1.0</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ez_manage.py:3871 top()</t>
        </is>
      </c>
      <c r="IL228" s="30" t="inlineStr">
        <is>
          <t>v12_quick_engine.py:2904 x3</t>
        </is>
      </c>
      <c r="IM228" s="30" t="n"/>
    </row>
    <row r="229" ht="10.5" customHeight="1" s="67">
      <c r="A229" s="31" t="inlineStr">
        <is>
          <t>REENTRY_SIZE_DIP_MULT</t>
        </is>
      </c>
      <c r="B229" s="31" t="inlineStr">
        <is>
          <t>2.0</t>
        </is>
      </c>
      <c r="C229" s="30" t="n"/>
      <c r="D229" s="30" t="n"/>
      <c r="E229" s="30" t="n"/>
      <c r="F229" s="30" t="n"/>
      <c r="G229" s="30">
        <f>IFERROR(VLOOKUP($A229&amp;"_"&amp;$B229,Results_Deltas!$A$2:$P$15000,5,FALSE),"")</f>
        <v/>
      </c>
      <c r="H229" s="30">
        <f>IFERROR(VLOOKUP($A229,Results_30d_Deltas!$A$2:$H$5000,7,FALSE)-E228,"")</f>
        <v/>
      </c>
      <c r="I229" s="30">
        <f>IFERROR(VLOOKUP($A229,Results_30d_Deltas!$A$2:$H$5000,6,FALSE),"")</f>
        <v/>
      </c>
      <c r="J229" s="30" t="n"/>
      <c r="K229" s="30" t="n"/>
      <c r="L229" s="30"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ez_manage.py:3871 top()</t>
        </is>
      </c>
      <c r="IL229" s="30" t="inlineStr">
        <is>
          <t>v12_quick_engine.py:2904 x3</t>
        </is>
      </c>
      <c r="IM229" s="30" t="n"/>
    </row>
    <row r="230" ht="10.5" customHeight="1" s="67">
      <c r="A230" s="30" t="inlineStr">
        <is>
          <t>REENTRY_SIZE_EXTENDED_K1H</t>
        </is>
      </c>
      <c r="B230" s="30" t="inlineStr">
        <is>
          <t>0</t>
        </is>
      </c>
      <c r="C230" s="30" t="n"/>
      <c r="D230" s="30" t="n"/>
      <c r="E230" s="30" t="n"/>
      <c r="F230" s="30" t="n"/>
      <c r="G230" s="30">
        <f>IFERROR(VLOOKUP($A230&amp;"_"&amp;$B230,Results_Deltas!$A$2:$P$15000,5,FALSE),"")</f>
        <v/>
      </c>
      <c r="H230" s="30">
        <f>IFERROR(VLOOKUP($A230,Results_30d_Deltas!$A$2:$H$5000,7,FALSE)-E229,"")</f>
        <v/>
      </c>
      <c r="I230" s="30">
        <f>IFERROR(VLOOKUP($A230,Results_30d_Deltas!$A$2:$H$5000,6,FALSE),"")</f>
        <v/>
      </c>
      <c r="J230" s="30" t="n"/>
      <c r="K230" s="30" t="n"/>
      <c r="L230" s="30"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ez_manage.py:3872 top()</t>
        </is>
      </c>
      <c r="IL230" s="30" t="inlineStr">
        <is>
          <t>v12_quick_engine.py:2905 x5</t>
        </is>
      </c>
      <c r="IM230" s="30" t="n"/>
    </row>
    <row r="231" ht="10.5" customHeight="1" s="67">
      <c r="A231" s="30" t="inlineStr">
        <is>
          <t>REENTRY_SIZE_EXTENDED_K1H</t>
        </is>
      </c>
      <c r="B231" s="30" t="inlineStr">
        <is>
          <t>0.5</t>
        </is>
      </c>
      <c r="C231" s="30" t="n"/>
      <c r="D231" s="30" t="n"/>
      <c r="E231" s="30" t="n"/>
      <c r="F231" s="30" t="n"/>
      <c r="G231" s="30">
        <f>IFERROR(VLOOKUP($A231&amp;"_"&amp;$B231,Results_Deltas!$A$2:$P$15000,5,FALSE),"")</f>
        <v/>
      </c>
      <c r="H231" s="30">
        <f>IFERROR(VLOOKUP($A231,Results_30d_Deltas!$A$2:$H$5000,7,FALSE)-E230,"")</f>
        <v/>
      </c>
      <c r="I231" s="30">
        <f>IFERROR(VLOOKUP($A231,Results_30d_Deltas!$A$2:$H$5000,6,FALSE),"")</f>
        <v/>
      </c>
      <c r="J231" s="30" t="n"/>
      <c r="K231" s="30" t="n"/>
      <c r="L231" s="30"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ez_manage.py:3872 top()</t>
        </is>
      </c>
      <c r="IL231" s="30" t="inlineStr">
        <is>
          <t>v12_quick_engine.py:2905 x5</t>
        </is>
      </c>
      <c r="IM231" s="30" t="n"/>
    </row>
    <row r="232" ht="10.5" customHeight="1" s="67">
      <c r="A232" s="30" t="inlineStr">
        <is>
          <t>REENTRY_SIZE_EXTENDED_K1H</t>
        </is>
      </c>
      <c r="B232" s="30" t="inlineStr">
        <is>
          <t>1.0</t>
        </is>
      </c>
      <c r="C232" s="30" t="n"/>
      <c r="D232" s="30" t="n"/>
      <c r="E232" s="30" t="n"/>
      <c r="F232" s="30" t="n"/>
      <c r="G232" s="30">
        <f>IFERROR(VLOOKUP($A232&amp;"_"&amp;$B232,Results_Deltas!$A$2:$P$15000,5,FALSE),"")</f>
        <v/>
      </c>
      <c r="H232" s="30">
        <f>IFERROR(VLOOKUP($A232,Results_30d_Deltas!$A$2:$H$5000,7,FALSE)-E231,"")</f>
        <v/>
      </c>
      <c r="I232" s="30">
        <f>IFERROR(VLOOKUP($A232,Results_30d_Deltas!$A$2:$H$5000,6,FALSE),"")</f>
        <v/>
      </c>
      <c r="J232" s="30" t="n"/>
      <c r="K232" s="30" t="n"/>
      <c r="L232" s="30"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ez_manage.py:3872 top()</t>
        </is>
      </c>
      <c r="IL232" s="30" t="inlineStr">
        <is>
          <t>v12_quick_engine.py:2905 x5</t>
        </is>
      </c>
      <c r="IM232" s="30" t="n"/>
    </row>
    <row r="233" ht="10.5" customHeight="1" s="67">
      <c r="A233" s="30" t="inlineStr">
        <is>
          <t>REENTRY_SIZE_EXTENDED_K1H</t>
        </is>
      </c>
      <c r="B233" s="30" t="inlineStr">
        <is>
          <t>2.0</t>
        </is>
      </c>
      <c r="C233" s="30" t="n"/>
      <c r="D233" s="30" t="n"/>
      <c r="E233" s="30" t="n"/>
      <c r="F233" s="30" t="n"/>
      <c r="G233" s="30">
        <f>IFERROR(VLOOKUP($A233&amp;"_"&amp;$B233,Results_Deltas!$A$2:$P$15000,5,FALSE),"")</f>
        <v/>
      </c>
      <c r="H233" s="30">
        <f>IFERROR(VLOOKUP($A233,Results_30d_Deltas!$A$2:$H$5000,7,FALSE)-E232,"")</f>
        <v/>
      </c>
      <c r="I233" s="30">
        <f>IFERROR(VLOOKUP($A233,Results_30d_Deltas!$A$2:$H$5000,6,FALSE),"")</f>
        <v/>
      </c>
      <c r="J233" s="30" t="n"/>
      <c r="K233" s="30" t="n"/>
      <c r="L233" s="30"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ez_manage.py:3872 top()</t>
        </is>
      </c>
      <c r="IL233" s="30" t="inlineStr">
        <is>
          <t>v12_quick_engine.py:2905 x5</t>
        </is>
      </c>
      <c r="IM233" s="30" t="n"/>
    </row>
    <row r="234" ht="10.5" customHeight="1" s="67">
      <c r="A234" s="30" t="inlineStr">
        <is>
          <t>REENTRY_SIZE_EXTENDED_MULT</t>
        </is>
      </c>
      <c r="B234" s="30" t="inlineStr">
        <is>
          <t>0</t>
        </is>
      </c>
      <c r="C234" s="30" t="n"/>
      <c r="D234" s="30" t="n"/>
      <c r="E234" s="30" t="n"/>
      <c r="F234" s="30" t="n"/>
      <c r="G234" s="30">
        <f>IFERROR(VLOOKUP($A234&amp;"_"&amp;$B234,Results_Deltas!$A$2:$P$15000,5,FALSE),"")</f>
        <v/>
      </c>
      <c r="H234" s="30">
        <f>IFERROR(VLOOKUP($A234,Results_30d_Deltas!$A$2:$H$5000,7,FALSE)-E233,"")</f>
        <v/>
      </c>
      <c r="I234" s="30">
        <f>IFERROR(VLOOKUP($A234,Results_30d_Deltas!$A$2:$H$5000,6,FALSE),"")</f>
        <v/>
      </c>
      <c r="J234" s="30" t="n"/>
      <c r="K234" s="30" t="n"/>
      <c r="L234" s="30"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ez_manage.py:3873 top()</t>
        </is>
      </c>
      <c r="IL234" s="30" t="inlineStr">
        <is>
          <t>v12_quick_engine.py:2906 x3</t>
        </is>
      </c>
      <c r="IM234" s="30" t="n"/>
    </row>
    <row r="235" ht="10.5" customHeight="1" s="67">
      <c r="A235" s="30" t="inlineStr">
        <is>
          <t>REENTRY_SIZE_EXTENDED_MULT</t>
        </is>
      </c>
      <c r="B235" s="30" t="inlineStr">
        <is>
          <t>0.5</t>
        </is>
      </c>
      <c r="C235" s="30" t="n"/>
      <c r="D235" s="30" t="n"/>
      <c r="E235" s="30" t="n"/>
      <c r="F235" s="30" t="n"/>
      <c r="G235" s="30">
        <f>IFERROR(VLOOKUP($A235&amp;"_"&amp;$B235,Results_Deltas!$A$2:$P$15000,5,FALSE),"")</f>
        <v/>
      </c>
      <c r="H235" s="30">
        <f>IFERROR(VLOOKUP($A235,Results_30d_Deltas!$A$2:$H$5000,7,FALSE)-E234,"")</f>
        <v/>
      </c>
      <c r="I235" s="30">
        <f>IFERROR(VLOOKUP($A235,Results_30d_Deltas!$A$2:$H$5000,6,FALSE),"")</f>
        <v/>
      </c>
      <c r="J235" s="30" t="n"/>
      <c r="K235" s="30" t="n"/>
      <c r="L235" s="30"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ez_manage.py:3873 top()</t>
        </is>
      </c>
      <c r="IL235" s="30" t="inlineStr">
        <is>
          <t>v12_quick_engine.py:2906 x3</t>
        </is>
      </c>
      <c r="IM235" s="30" t="n"/>
    </row>
    <row r="236" ht="10.5" customHeight="1" s="67">
      <c r="A236" s="31" t="inlineStr">
        <is>
          <t>REENTRY_SIZE_EXTENDED_MULT</t>
        </is>
      </c>
      <c r="B236" s="31" t="inlineStr">
        <is>
          <t>1.0</t>
        </is>
      </c>
      <c r="C236" s="30" t="n"/>
      <c r="D236" s="30" t="n"/>
      <c r="E236" s="30" t="n"/>
      <c r="F236" s="30" t="n"/>
      <c r="G236" s="30">
        <f>IFERROR(VLOOKUP($A236&amp;"_"&amp;$B236,Results_Deltas!$A$2:$P$15000,5,FALSE),"")</f>
        <v/>
      </c>
      <c r="H236" s="30">
        <f>IFERROR(VLOOKUP($A236,Results_30d_Deltas!$A$2:$H$5000,7,FALSE)-E235,"")</f>
        <v/>
      </c>
      <c r="I236" s="30">
        <f>IFERROR(VLOOKUP($A236,Results_30d_Deltas!$A$2:$H$5000,6,FALSE),"")</f>
        <v/>
      </c>
      <c r="J236" s="30" t="n"/>
      <c r="K236" s="30" t="n"/>
      <c r="L236" s="30"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ez_manage.py:3873 top()</t>
        </is>
      </c>
      <c r="IL236" s="30" t="inlineStr">
        <is>
          <t>v12_quick_engine.py:2906 x3</t>
        </is>
      </c>
      <c r="IM236" s="30" t="n"/>
    </row>
    <row r="237" ht="10.5" customHeight="1" s="67">
      <c r="A237" s="30" t="inlineStr">
        <is>
          <t>REENTRY_SIZE_EXTENDED_MULT</t>
        </is>
      </c>
      <c r="B237" s="30" t="inlineStr">
        <is>
          <t>2.0</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ez_manage.py:3873 top()</t>
        </is>
      </c>
      <c r="IL237" s="30" t="inlineStr">
        <is>
          <t>v12_quick_engine.py:2906 x3</t>
        </is>
      </c>
      <c r="IM237" s="30" t="n"/>
    </row>
    <row r="238" ht="10.5" customHeight="1" s="67">
      <c r="A238" s="30" t="inlineStr">
        <is>
          <t>REENTRY_TIER1_SIZE_MULT</t>
        </is>
      </c>
      <c r="B238" s="30" t="inlineStr">
        <is>
          <t>0</t>
        </is>
      </c>
      <c r="C238" s="30" t="n"/>
      <c r="D238" s="30" t="n"/>
      <c r="E238" s="30" t="n"/>
      <c r="F238" s="30" t="n"/>
      <c r="G238" s="30">
        <f>IFERROR(VLOOKUP($A238&amp;"_"&amp;$B238,Results_Deltas!$A$2:$P$15000,5,FALSE),"")</f>
        <v/>
      </c>
      <c r="H238" s="30">
        <f>IFERROR(VLOOKUP($A238,Results_30d_Deltas!$A$2:$H$5000,7,FALSE)-E237,"")</f>
        <v/>
      </c>
      <c r="I238" s="30">
        <f>IFERROR(VLOOKUP($A238,Results_30d_Deltas!$A$2:$H$5000,6,FALSE),"")</f>
        <v/>
      </c>
      <c r="J238" s="30" t="n"/>
      <c r="K238" s="30" t="n"/>
      <c r="L238" s="30"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ez_manage.py:3878 top()</t>
        </is>
      </c>
      <c r="IL238" s="30" t="inlineStr">
        <is>
          <t>v12_quick_engine.py:2912 x11</t>
        </is>
      </c>
      <c r="IM238" s="30" t="n"/>
    </row>
    <row r="239" ht="10.5" customHeight="1" s="67">
      <c r="A239" s="30" t="inlineStr">
        <is>
          <t>REENTRY_TIER1_SIZE_MULT</t>
        </is>
      </c>
      <c r="B239" s="30" t="inlineStr">
        <is>
          <t>0.5</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ez_manage.py:3878 top()</t>
        </is>
      </c>
      <c r="IL239" s="30" t="inlineStr">
        <is>
          <t>v12_quick_engine.py:2912 x11</t>
        </is>
      </c>
      <c r="IM239" s="30" t="n"/>
    </row>
    <row r="240" ht="10.5" customHeight="1" s="67">
      <c r="A240" s="30" t="inlineStr">
        <is>
          <t>REENTRY_TIER1_SIZE_MULT</t>
        </is>
      </c>
      <c r="B240" s="30" t="inlineStr">
        <is>
          <t>1.0</t>
        </is>
      </c>
      <c r="C240" s="30" t="n"/>
      <c r="D240" s="30" t="n"/>
      <c r="E240" s="30" t="n"/>
      <c r="F240" s="30" t="n"/>
      <c r="G240" s="30">
        <f>IFERROR(VLOOKUP($A240&amp;"_"&amp;$B240,Results_Deltas!$A$2:$P$15000,5,FALSE),"")</f>
        <v/>
      </c>
      <c r="H240" s="30">
        <f>IFERROR(VLOOKUP($A240,Results_30d_Deltas!$A$2:$H$5000,7,FALSE)-E239,"")</f>
        <v/>
      </c>
      <c r="I240" s="30">
        <f>IFERROR(VLOOKUP($A240,Results_30d_Deltas!$A$2:$H$5000,6,FALSE),"")</f>
        <v/>
      </c>
      <c r="J240" s="30" t="n"/>
      <c r="K240" s="30" t="n"/>
      <c r="L240" s="30"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ez_manage.py:3878 top()</t>
        </is>
      </c>
      <c r="IL240" s="30" t="inlineStr">
        <is>
          <t>v12_quick_engine.py:2912 x11</t>
        </is>
      </c>
      <c r="IM240" s="30" t="n"/>
    </row>
    <row r="241" ht="10.5" customHeight="1" s="67">
      <c r="A241" s="30" t="inlineStr">
        <is>
          <t>REENTRY_TIER1_SIZE_MULT</t>
        </is>
      </c>
      <c r="B241" s="30" t="inlineStr">
        <is>
          <t>2.0</t>
        </is>
      </c>
      <c r="C241" s="30" t="n"/>
      <c r="D241" s="30" t="n"/>
      <c r="E241" s="30" t="n"/>
      <c r="F241" s="30" t="n"/>
      <c r="G241" s="30">
        <f>IFERROR(VLOOKUP($A241&amp;"_"&amp;$B241,Results_Deltas!$A$2:$P$15000,5,FALSE),"")</f>
        <v/>
      </c>
      <c r="H241" s="30">
        <f>IFERROR(VLOOKUP($A241,Results_30d_Deltas!$A$2:$H$5000,7,FALSE)-E240,"")</f>
        <v/>
      </c>
      <c r="I241" s="30">
        <f>IFERROR(VLOOKUP($A241,Results_30d_Deltas!$A$2:$H$5000,6,FALSE),"")</f>
        <v/>
      </c>
      <c r="J241" s="30" t="n"/>
      <c r="K241" s="30" t="n"/>
      <c r="L241" s="30"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0" t="n"/>
      <c r="IK241" s="30" t="inlineStr">
        <is>
          <t>ez_manage.py:3878 top()</t>
        </is>
      </c>
      <c r="IL241" s="30" t="inlineStr">
        <is>
          <t>v12_quick_engine.py:2912 x11</t>
        </is>
      </c>
      <c r="IM241" s="30" t="n"/>
    </row>
    <row r="242" ht="10.5" customHeight="1" s="67">
      <c r="A242" s="30" t="inlineStr">
        <is>
          <t>REENTRY_TIER2_MAX_MINUTES</t>
        </is>
      </c>
      <c r="B242" s="30" t="inlineStr">
        <is>
          <t>0</t>
        </is>
      </c>
      <c r="C242" s="30" t="n"/>
      <c r="D242" s="30" t="n"/>
      <c r="E242" s="30" t="n"/>
      <c r="F242" s="30" t="n"/>
      <c r="G242" s="30">
        <f>IFERROR(VLOOKUP($A242&amp;"_"&amp;$B242,Results_Deltas!$A$2:$P$15000,5,FALSE),"")</f>
        <v/>
      </c>
      <c r="H242" s="30">
        <f>IFERROR(VLOOKUP($A242,Results_30d_Deltas!$A$2:$H$5000,7,FALSE)-E241,"")</f>
        <v/>
      </c>
      <c r="I242" s="30">
        <f>IFERROR(VLOOKUP($A242,Results_30d_Deltas!$A$2:$H$5000,6,FALSE),"")</f>
        <v/>
      </c>
      <c r="J242" s="30" t="n"/>
      <c r="K242" s="30" t="n"/>
      <c r="L242" s="30"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0" t="n"/>
      <c r="IK242" s="30" t="inlineStr">
        <is>
          <t>ez_manage.py:3879 top()</t>
        </is>
      </c>
      <c r="IL242" s="30" t="inlineStr">
        <is>
          <t>v12_quick_engine.py:2914 x10</t>
        </is>
      </c>
      <c r="IM242" s="30" t="n"/>
    </row>
    <row r="243" ht="10.5" customHeight="1" s="67">
      <c r="A243" s="30" t="inlineStr">
        <is>
          <t>REENTRY_TIER2_MAX_MINUTES</t>
        </is>
      </c>
      <c r="B243" s="30" t="inlineStr">
        <is>
          <t>0.5</t>
        </is>
      </c>
      <c r="C243" s="30" t="n"/>
      <c r="D243" s="30" t="n"/>
      <c r="E243" s="30" t="n"/>
      <c r="F243" s="30" t="n"/>
      <c r="G243" s="30">
        <f>IFERROR(VLOOKUP($A243&amp;"_"&amp;$B243,Results_Deltas!$A$2:$P$15000,5,FALSE),"")</f>
        <v/>
      </c>
      <c r="H243" s="30">
        <f>IFERROR(VLOOKUP($A243,Results_30d_Deltas!$A$2:$H$5000,7,FALSE)-E242,"")</f>
        <v/>
      </c>
      <c r="I243" s="30">
        <f>IFERROR(VLOOKUP($A243,Results_30d_Deltas!$A$2:$H$5000,6,FALSE),"")</f>
        <v/>
      </c>
      <c r="J243" s="30" t="n"/>
      <c r="K243" s="30" t="n"/>
      <c r="L243" s="30"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0" t="n"/>
      <c r="IK243" s="30" t="inlineStr">
        <is>
          <t>ez_manage.py:3879 top()</t>
        </is>
      </c>
      <c r="IL243" s="30" t="inlineStr">
        <is>
          <t>v12_quick_engine.py:2914 x10</t>
        </is>
      </c>
      <c r="IM243" s="30" t="n"/>
    </row>
    <row r="244" ht="10.5" customHeight="1" s="67">
      <c r="A244" s="30" t="inlineStr">
        <is>
          <t>REENTRY_TIER2_MAX_MINUTES</t>
        </is>
      </c>
      <c r="B244" s="30" t="inlineStr">
        <is>
          <t>1.0</t>
        </is>
      </c>
      <c r="C244" s="30" t="n"/>
      <c r="D244" s="30" t="n"/>
      <c r="E244" s="30" t="n"/>
      <c r="F244" s="30" t="n"/>
      <c r="G244" s="30">
        <f>IFERROR(VLOOKUP($A244&amp;"_"&amp;$B244,Results_Deltas!$A$2:$P$15000,5,FALSE),"")</f>
        <v/>
      </c>
      <c r="H244" s="30">
        <f>IFERROR(VLOOKUP($A244,Results_30d_Deltas!$A$2:$H$5000,7,FALSE)-E243,"")</f>
        <v/>
      </c>
      <c r="I244" s="30">
        <f>IFERROR(VLOOKUP($A244,Results_30d_Deltas!$A$2:$H$5000,6,FALSE),"")</f>
        <v/>
      </c>
      <c r="J244" s="30" t="n"/>
      <c r="K244" s="30" t="n"/>
      <c r="L244" s="30"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0" t="n"/>
      <c r="IK244" s="30" t="inlineStr">
        <is>
          <t>ez_manage.py:3879 top()</t>
        </is>
      </c>
      <c r="IL244" s="30" t="inlineStr">
        <is>
          <t>v12_quick_engine.py:2914 x10</t>
        </is>
      </c>
      <c r="IM244" s="30" t="n"/>
    </row>
    <row r="245" ht="10.5" customHeight="1" s="67">
      <c r="A245" s="30" t="inlineStr">
        <is>
          <t>REENTRY_TIER2_MAX_MINUTES</t>
        </is>
      </c>
      <c r="B245" s="30" t="inlineStr">
        <is>
          <t>2.0</t>
        </is>
      </c>
      <c r="C245" s="30" t="n"/>
      <c r="D245" s="30" t="n"/>
      <c r="E245" s="30" t="n"/>
      <c r="F245" s="30" t="n"/>
      <c r="G245" s="30">
        <f>IFERROR(VLOOKUP($A245&amp;"_"&amp;$B245,Results_Deltas!$A$2:$P$15000,5,FALSE),"")</f>
        <v/>
      </c>
      <c r="H245" s="30">
        <f>IFERROR(VLOOKUP($A245,Results_30d_Deltas!$A$2:$H$5000,7,FALSE)-E244,"")</f>
        <v/>
      </c>
      <c r="I245" s="30">
        <f>IFERROR(VLOOKUP($A245,Results_30d_Deltas!$A$2:$H$5000,6,FALSE),"")</f>
        <v/>
      </c>
      <c r="J245" s="30" t="n"/>
      <c r="K245" s="30" t="n"/>
      <c r="L245" s="30"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0" t="n"/>
      <c r="IK245" s="30" t="inlineStr">
        <is>
          <t>ez_manage.py:3879 top()</t>
        </is>
      </c>
      <c r="IL245" s="30" t="inlineStr">
        <is>
          <t>v12_quick_engine.py:2914 x10</t>
        </is>
      </c>
      <c r="IM245" s="30" t="n"/>
    </row>
    <row r="246" ht="10.5" customHeight="1" s="67">
      <c r="A246" s="30" t="inlineStr">
        <is>
          <t>REENTRY_WT15M_SIZE_MULT</t>
        </is>
      </c>
      <c r="B246" s="30" t="inlineStr">
        <is>
          <t>0</t>
        </is>
      </c>
      <c r="C246" s="30" t="n"/>
      <c r="D246" s="30" t="n"/>
      <c r="E246" s="30" t="n"/>
      <c r="F246" s="30" t="n"/>
      <c r="G246" s="30">
        <f>IFERROR(VLOOKUP($A246&amp;"_"&amp;$B246,Results_Deltas!$A$2:$P$15000,5,FALSE),"")</f>
        <v/>
      </c>
      <c r="H246" s="30">
        <f>IFERROR(VLOOKUP($A246,Results_30d_Deltas!$A$2:$H$5000,7,FALSE)-E245,"")</f>
        <v/>
      </c>
      <c r="I246" s="30">
        <f>IFERROR(VLOOKUP($A246,Results_30d_Deltas!$A$2:$H$5000,6,FALSE),"")</f>
        <v/>
      </c>
      <c r="J246" s="30" t="n"/>
      <c r="K246" s="30" t="n"/>
      <c r="L246" s="30"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0" t="n"/>
      <c r="IK246" s="30" t="inlineStr">
        <is>
          <t>ez_manage.py:3884 top()</t>
        </is>
      </c>
      <c r="IL246" s="30" t="inlineStr">
        <is>
          <t>v12_quick_engine.py:2926 x5</t>
        </is>
      </c>
      <c r="IM246" s="30" t="n"/>
    </row>
    <row r="247" ht="10.5" customHeight="1" s="67">
      <c r="A247" s="30" t="inlineStr">
        <is>
          <t>REENTRY_WT15M_SIZE_MULT</t>
        </is>
      </c>
      <c r="B247" s="30" t="inlineStr">
        <is>
          <t>0.5</t>
        </is>
      </c>
      <c r="C247" s="30" t="n"/>
      <c r="D247" s="30" t="n"/>
      <c r="E247" s="30" t="n"/>
      <c r="F247" s="30" t="n"/>
      <c r="G247" s="30">
        <f>IFERROR(VLOOKUP($A247&amp;"_"&amp;$B247,Results_Deltas!$A$2:$P$15000,5,FALSE),"")</f>
        <v/>
      </c>
      <c r="H247" s="30">
        <f>IFERROR(VLOOKUP($A247,Results_30d_Deltas!$A$2:$H$5000,7,FALSE)-E246,"")</f>
        <v/>
      </c>
      <c r="I247" s="30">
        <f>IFERROR(VLOOKUP($A247,Results_30d_Deltas!$A$2:$H$5000,6,FALSE),"")</f>
        <v/>
      </c>
      <c r="J247" s="30" t="n"/>
      <c r="K247" s="30" t="n"/>
      <c r="L247" s="30"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0" t="n"/>
      <c r="IK247" s="30" t="inlineStr">
        <is>
          <t>ez_manage.py:3884 top()</t>
        </is>
      </c>
      <c r="IL247" s="30" t="inlineStr">
        <is>
          <t>v12_quick_engine.py:2926 x5</t>
        </is>
      </c>
      <c r="IM247" s="30" t="n"/>
    </row>
    <row r="248" ht="10.5" customHeight="1" s="67">
      <c r="A248" s="30" t="inlineStr">
        <is>
          <t>REENTRY_WT15M_SIZE_MULT</t>
        </is>
      </c>
      <c r="B248" s="30" t="inlineStr">
        <is>
          <t>1.0</t>
        </is>
      </c>
      <c r="C248" s="30" t="n"/>
      <c r="D248" s="30" t="n"/>
      <c r="E248" s="30" t="n"/>
      <c r="F248" s="30" t="n"/>
      <c r="G248" s="30">
        <f>IFERROR(VLOOKUP($A248&amp;"_"&amp;$B248,Results_Deltas!$A$2:$P$15000,5,FALSE),"")</f>
        <v/>
      </c>
      <c r="H248" s="30">
        <f>IFERROR(VLOOKUP($A248,Results_30d_Deltas!$A$2:$H$5000,7,FALSE)-E247,"")</f>
        <v/>
      </c>
      <c r="I248" s="30">
        <f>IFERROR(VLOOKUP($A248,Results_30d_Deltas!$A$2:$H$5000,6,FALSE),"")</f>
        <v/>
      </c>
      <c r="J248" s="30" t="n"/>
      <c r="K248" s="30" t="n"/>
      <c r="L248" s="30"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0" t="n"/>
      <c r="IK248" s="30" t="inlineStr">
        <is>
          <t>ez_manage.py:3884 top()</t>
        </is>
      </c>
      <c r="IL248" s="30" t="inlineStr">
        <is>
          <t>v12_quick_engine.py:2926 x5</t>
        </is>
      </c>
      <c r="IM248" s="30" t="n"/>
    </row>
    <row r="249" ht="10.5" customHeight="1" s="67">
      <c r="A249" s="30" t="inlineStr">
        <is>
          <t>REENTRY_WT15M_SIZE_MULT</t>
        </is>
      </c>
      <c r="B249" s="30" t="inlineStr">
        <is>
          <t>2.0</t>
        </is>
      </c>
      <c r="C249" s="30" t="n"/>
      <c r="D249" s="30" t="n"/>
      <c r="E249" s="30" t="n"/>
      <c r="F249" s="30" t="n"/>
      <c r="G249" s="30">
        <f>IFERROR(VLOOKUP($A249&amp;"_"&amp;$B249,Results_Deltas!$A$2:$P$15000,5,FALSE),"")</f>
        <v/>
      </c>
      <c r="H249" s="30">
        <f>IFERROR(VLOOKUP($A249,Results_30d_Deltas!$A$2:$H$5000,7,FALSE)-E248,"")</f>
        <v/>
      </c>
      <c r="I249" s="30">
        <f>IFERROR(VLOOKUP($A249,Results_30d_Deltas!$A$2:$H$5000,6,FALSE),"")</f>
        <v/>
      </c>
      <c r="J249" s="30" t="n"/>
      <c r="K249" s="30" t="n"/>
      <c r="L249" s="30"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0" t="n"/>
      <c r="IK249" s="30" t="inlineStr">
        <is>
          <t>ez_manage.py:3884 top()</t>
        </is>
      </c>
      <c r="IL249" s="30" t="inlineStr">
        <is>
          <t>v12_quick_engine.py:2926 x5</t>
        </is>
      </c>
      <c r="IM249" s="30" t="n"/>
    </row>
    <row r="250" ht="10.5" customHeight="1" s="67">
      <c r="A250" s="30" t="inlineStr">
        <is>
          <t>VEC_REENTRY_DC4_EXITPRICE_ENABLED</t>
        </is>
      </c>
      <c r="B250" s="30" t="inlineStr">
        <is>
          <t>False</t>
        </is>
      </c>
      <c r="C250" s="30" t="n"/>
      <c r="D250" s="30" t="n"/>
      <c r="E250" s="30" t="n"/>
      <c r="F250" s="30" t="n"/>
      <c r="G250" s="30">
        <f>IFERROR(VLOOKUP($A250&amp;"_"&amp;$B250,Results_Deltas!$A$2:$P$15000,5,FALSE),"")</f>
        <v/>
      </c>
      <c r="H250" s="30">
        <f>IFERROR(VLOOKUP($A250,Results_30d_Deltas!$A$2:$H$5000,7,FALSE)-E249,"")</f>
        <v/>
      </c>
      <c r="I250" s="30">
        <f>IFERROR(VLOOKUP($A250,Results_30d_Deltas!$A$2:$H$5000,6,FALSE),"")</f>
        <v/>
      </c>
      <c r="J250" s="30" t="n"/>
      <c r="K250" s="30" t="n"/>
      <c r="L250" s="30"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0" t="n"/>
      <c r="IK250" s="30" t="inlineStr">
        <is>
          <t>ez_manage.py:6075 top()</t>
        </is>
      </c>
      <c r="IL250" s="30" t="inlineStr">
        <is>
          <t>v12_quick_engine.py:4287 x4</t>
        </is>
      </c>
      <c r="IM250" s="30" t="n"/>
    </row>
    <row r="251" ht="10.5" customHeight="1" s="67">
      <c r="A251" s="31" t="inlineStr">
        <is>
          <t>VEC_REENTRY_DC4_EXITPRICE_ENABLED</t>
        </is>
      </c>
      <c r="B251" s="31" t="inlineStr">
        <is>
          <t>True</t>
        </is>
      </c>
      <c r="C251" s="30" t="n"/>
      <c r="D251" s="30" t="n"/>
      <c r="E251" s="30" t="n"/>
      <c r="F251" s="30" t="n"/>
      <c r="G251" s="30">
        <f>IFERROR(VLOOKUP($A251&amp;"_"&amp;$B251,Results_Deltas!$A$2:$P$15000,5,FALSE),"")</f>
        <v/>
      </c>
      <c r="H251" s="30">
        <f>IFERROR(VLOOKUP($A251,Results_30d_Deltas!$A$2:$H$5000,7,FALSE)-E250,"")</f>
        <v/>
      </c>
      <c r="I251" s="30">
        <f>IFERROR(VLOOKUP($A251,Results_30d_Deltas!$A$2:$H$5000,6,FALSE),"")</f>
        <v/>
      </c>
      <c r="J251" s="30" t="n"/>
      <c r="K251" s="30" t="n"/>
      <c r="L251" s="30"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0" t="n"/>
      <c r="IK251" s="30" t="inlineStr">
        <is>
          <t>ez_manage.py:6075 top()</t>
        </is>
      </c>
      <c r="IL251" s="30" t="inlineStr">
        <is>
          <t>v12_quick_engine.py:4287 x4</t>
        </is>
      </c>
      <c r="IM251" s="30" t="n"/>
    </row>
    <row r="252" ht="15.75" customHeight="1" s="67">
      <c r="A252" s="37" t="inlineStr">
        <is>
          <t>ADX_RANGING_THRESHOLD</t>
        </is>
      </c>
      <c r="B252" s="38" t="inlineStr">
        <is>
          <t>20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ADX_RANGING_THRESHOLD</t>
        </is>
      </c>
      <c r="B253" s="38" t="inlineStr">
        <is>
          <t>25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ADX_RANGING_THRESHOLD</t>
        </is>
      </c>
      <c r="B254" s="38" t="inlineStr">
        <is>
          <t>15</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ADX_RANGING_THRESHOLD</t>
        </is>
      </c>
      <c r="B255" s="40" t="inlineStr">
        <is>
          <t>10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BANDAID_OFF_LOSER_RECOVER_PCT</t>
        </is>
      </c>
      <c r="B256" s="38" t="inlineStr">
        <is>
          <t>0</t>
        </is>
      </c>
      <c r="C256" s="38" t="n"/>
      <c r="D256" s="38" t="inlineStr">
        <is>
          <t>AUGMENT, ENTRY, EXIT, GLOBAL_CHECK, REDUCE,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BANDAID_OFF_LOSER_RECOVER_PCT</t>
        </is>
      </c>
      <c r="B257" s="38" t="inlineStr">
        <is>
          <t>2.0</t>
        </is>
      </c>
      <c r="C257" s="38" t="n"/>
      <c r="D257" s="38" t="inlineStr">
        <is>
          <t>AUGMENT, ENTRY, EXIT, GLOBAL_CHECK, REDUCE,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BANDAID_OFF_LOSER_RECOVER_PCT</t>
        </is>
      </c>
      <c r="B258" s="38" t="inlineStr">
        <is>
          <t>1.0</t>
        </is>
      </c>
      <c r="C258" s="38" t="n"/>
      <c r="D258" s="38" t="inlineStr">
        <is>
          <t>AUGMENT, ENTRY, EXIT, GLOBAL_CHECK, REDUCE, STOCKS_EXIT</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BANDAID_OFF_LOSER_RECOVER_PCT</t>
        </is>
      </c>
      <c r="B259" s="38" t="inlineStr">
        <is>
          <t>0.5</t>
        </is>
      </c>
      <c r="C259" s="38" t="n"/>
      <c r="D259" s="38" t="inlineStr">
        <is>
          <t>AUGMENT, ENTRY, EXIT, GLOBAL_CHECK, REDUCE, STOCKS_EXIT</t>
        </is>
      </c>
      <c r="E259" s="38" t="n"/>
      <c r="F259" s="30" t="n"/>
      <c r="G259" s="38">
        <f>IFERROR(VLOOKUP($A259&amp;"_"&amp;$B259,Results_Deltas!$A$2:$P$15000,5,FALSE),"")</f>
        <v/>
      </c>
      <c r="H259" s="38" t="inlineStr">
        <is>
          <t>Blanket (page end)</t>
        </is>
      </c>
      <c r="I259" s="30" t="n"/>
      <c r="J259" s="30" t="n"/>
      <c r="K259" s="30" t="n"/>
      <c r="L259" s="30" t="inlineStr">
        <is>
          <t>NO</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9" t="inlineStr">
        <is>
          <t>BAND_ARROW_ENABLED</t>
        </is>
      </c>
      <c r="B260" s="40" t="inlineStr">
        <is>
          <t>False</t>
        </is>
      </c>
      <c r="C260" s="38" t="n"/>
      <c r="D260" s="38" t="inlineStr">
        <is>
          <t>GLOBAL_CHECK, STOCKS_EXIT</t>
        </is>
      </c>
      <c r="E260" s="38" t="n"/>
      <c r="F260" s="30" t="n"/>
      <c r="G260" s="38">
        <f>IFERROR(VLOOKUP($A260&amp;"_"&amp;$B260,Results_Deltas!$A$2:$P$15000,5,FALSE),"")</f>
        <v/>
      </c>
      <c r="H260" s="38" t="inlineStr">
        <is>
          <t>Blanket (page end)</t>
        </is>
      </c>
      <c r="I260" s="30" t="n"/>
      <c r="J260" s="30" t="n"/>
      <c r="K260" s="30" t="n"/>
      <c r="L260" s="30" t="inlineStr">
        <is>
          <t>YES</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BAND_ARROW_ENABLED</t>
        </is>
      </c>
      <c r="B261" s="38" t="inlineStr">
        <is>
          <t>True</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YES</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BTC_ACCEL_RAMP_REQUIRE_POSITIVE</t>
        </is>
      </c>
      <c r="B262" s="38" t="inlineStr">
        <is>
          <t>0.0</t>
        </is>
      </c>
      <c r="C262" s="38" t="n"/>
      <c r="D262" s="38" t="inlineStr">
        <is>
          <t>UNIVERSAL (ex-BTC) — ENTRY/EXIT/REENTRY</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BTC_ACCEL_RAMP_REQUIRE_POSITIVE</t>
        </is>
      </c>
      <c r="B263" s="38" t="inlineStr">
        <is>
          <t>0.0_ALT</t>
        </is>
      </c>
      <c r="C263" s="38" t="n"/>
      <c r="D263" s="38" t="inlineStr">
        <is>
          <t>UNIVERSAL (ex-BTC) — ENTRY/EXIT/REENTRY</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BTC_HARD_BLOCK_OTHER_ACCOUNTS</t>
        </is>
      </c>
      <c r="B264" s="38" t="inlineStr">
        <is>
          <t>0.0</t>
        </is>
      </c>
      <c r="C264" s="38" t="n"/>
      <c r="D264" s="38" t="inlineStr">
        <is>
          <t>UNIVERSAL (ex-BTC) — ENTRY/EXIT/REENTRY</t>
        </is>
      </c>
      <c r="E264" s="38" t="n"/>
      <c r="F264" s="30" t="n"/>
      <c r="G264" s="38">
        <f>IFERROR(VLOOKUP($A264&amp;"_"&amp;$B264,Results_Deltas!$A$2:$P$15000,5,FALSE),"")</f>
        <v/>
      </c>
      <c r="H264" s="38" t="inlineStr">
        <is>
          <t>Blanket (page end)</t>
        </is>
      </c>
      <c r="I264" s="30" t="n"/>
      <c r="J264" s="30" t="n"/>
      <c r="K264" s="30" t="n"/>
      <c r="L264" s="30" t="inlineStr">
        <is>
          <t>NO</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BTC_HARD_BLOCK_OTHER_ACCOUNTS</t>
        </is>
      </c>
      <c r="B265" s="38" t="inlineStr">
        <is>
          <t>0.0_ALT</t>
        </is>
      </c>
      <c r="C265" s="38" t="n"/>
      <c r="D265" s="38" t="inlineStr">
        <is>
          <t>UNIVERSAL (ex-BTC) — ENTRY/EXIT/REENTRY</t>
        </is>
      </c>
      <c r="E265" s="38" t="n"/>
      <c r="F265" s="30" t="n"/>
      <c r="G265" s="38">
        <f>IFERROR(VLOOKUP($A265&amp;"_"&amp;$B265,Results_Deltas!$A$2:$P$15000,5,FALSE),"")</f>
        <v/>
      </c>
      <c r="H265" s="38" t="inlineStr">
        <is>
          <t>Blanket (page end)</t>
        </is>
      </c>
      <c r="I265" s="30" t="n"/>
      <c r="J265" s="30" t="n"/>
      <c r="K265" s="30" t="n"/>
      <c r="L265" s="30" t="inlineStr">
        <is>
          <t>YES</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BTC_ROUND_BANDS_EACH_SIDE</t>
        </is>
      </c>
      <c r="B266" s="38" t="inlineStr">
        <is>
          <t>0.0</t>
        </is>
      </c>
      <c r="C266" s="38" t="n"/>
      <c r="D266" s="38" t="inlineStr">
        <is>
          <t>UNIVERSAL (ex-BTC) — ENTRY/EXIT/REENTRY</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BTC_ROUND_BANDS_EACH_SIDE</t>
        </is>
      </c>
      <c r="B267" s="38" t="inlineStr">
        <is>
          <t>0.0_ALT</t>
        </is>
      </c>
      <c r="C267" s="38" t="n"/>
      <c r="D267" s="38" t="inlineStr">
        <is>
          <t>UNIVERSAL (ex-BTC) — ENTRY/EXIT/REENTRY</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COOLDOWN_LOCKS_FILTER_TF</t>
        </is>
      </c>
      <c r="B268" s="38" t="inlineStr">
        <is>
          <t>OFF</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NO</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COOLDOWN_LOCKS_FILTER_TF</t>
        </is>
      </c>
      <c r="B269" s="38" t="inlineStr">
        <is>
          <t>D</t>
        </is>
      </c>
      <c r="C269" s="38" t="n"/>
      <c r="D269" s="38" t="inlineStr">
        <is>
          <t>GLOBAL_CHECK</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COOLDOWN_LOCKS_FILTER_TF</t>
        </is>
      </c>
      <c r="B270" s="38" t="inlineStr">
        <is>
          <t>4h</t>
        </is>
      </c>
      <c r="C270" s="38" t="n"/>
      <c r="D270" s="38" t="inlineStr">
        <is>
          <t>GLOBAL_CHECK</t>
        </is>
      </c>
      <c r="E270" s="38" t="n"/>
      <c r="F270" s="30" t="n"/>
      <c r="G270" s="38">
        <f>IFERROR(VLOOKUP($A270&amp;"_"&amp;$B270,Results_Deltas!$A$2:$P$15000,5,FALSE),"")</f>
        <v/>
      </c>
      <c r="H270" s="38" t="inlineStr">
        <is>
          <t>Blanket (page end)</t>
        </is>
      </c>
      <c r="I270" s="30" t="n"/>
      <c r="J270" s="30" t="n"/>
      <c r="K270" s="30" t="n"/>
      <c r="L270" s="30" t="inlineStr">
        <is>
          <t>NO</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COOLDOWN_LOCKS_FILTER_TF</t>
        </is>
      </c>
      <c r="B271" s="38" t="inlineStr">
        <is>
          <t>1h</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YES</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9" t="inlineStr">
        <is>
          <t>COOLDOWN_LOCKS_FILTER_TF</t>
        </is>
      </c>
      <c r="B272" s="40" t="inlineStr">
        <is>
          <t>15m</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9" t="inlineStr">
        <is>
          <t>CRYPTO_SPIKE_FADE_THRESHOLD_PCT</t>
        </is>
      </c>
      <c r="B273" s="40" t="inlineStr">
        <is>
          <t>10</t>
        </is>
      </c>
      <c r="C273" s="38" t="n"/>
      <c r="D273" s="38" t="inlineStr">
        <is>
          <t>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CRYPTO_SPIKE_FADE_THRESHOLD_PCT</t>
        </is>
      </c>
      <c r="B274" s="38" t="inlineStr">
        <is>
          <t>12.5</t>
        </is>
      </c>
      <c r="C274" s="38" t="n"/>
      <c r="D274" s="38" t="inlineStr">
        <is>
          <t>GLOBAL_CHECK, STOCKS_EXIT</t>
        </is>
      </c>
      <c r="E274" s="38" t="n"/>
      <c r="F274" s="30" t="n"/>
      <c r="G274" s="38">
        <f>IFERROR(VLOOKUP($A274&amp;"_"&amp;$B274,Results_Deltas!$A$2:$P$15000,5,FALSE),"")</f>
        <v/>
      </c>
      <c r="H274" s="38" t="inlineStr">
        <is>
          <t>Blanket (page end)</t>
        </is>
      </c>
      <c r="I274" s="30" t="n"/>
      <c r="J274" s="30" t="n"/>
      <c r="K274" s="30" t="n"/>
      <c r="L274" s="30" t="inlineStr">
        <is>
          <t>NO</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CRYPTO_SPIKE_FADE_THRESHOLD_PCT</t>
        </is>
      </c>
      <c r="B275" s="38" t="inlineStr">
        <is>
          <t>7.5</t>
        </is>
      </c>
      <c r="C275" s="38" t="n"/>
      <c r="D275" s="38" t="inlineStr">
        <is>
          <t>GLOBAL_CHECK, STOCKS_EXIT</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CRYPTO_SPIKE_FADE_THRESHOLD_PCT</t>
        </is>
      </c>
      <c r="B276" s="38" t="inlineStr">
        <is>
          <t>5</t>
        </is>
      </c>
      <c r="C276" s="38" t="n"/>
      <c r="D276" s="38" t="inlineStr">
        <is>
          <t>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DC_MOMENT_STRONG_THRESHOLD</t>
        </is>
      </c>
      <c r="B277" s="40" t="inlineStr">
        <is>
          <t>40</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YES</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DC_MOMENT_STRONG_THRESHOLD</t>
        </is>
      </c>
      <c r="B278" s="38" t="inlineStr">
        <is>
          <t>50</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NO</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DC_MOMENT_STRONG_THRESHOLD</t>
        </is>
      </c>
      <c r="B279" s="38" t="inlineStr">
        <is>
          <t>30</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DC_MOMENT_STRONG_THRESHOLD</t>
        </is>
      </c>
      <c r="B280" s="38" t="inlineStr">
        <is>
          <t>20</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DELTA_HTF_GATE</t>
        </is>
      </c>
      <c r="B281" s="38" t="inlineStr">
        <is>
          <t>4h</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DELTA_HTF_GATE</t>
        </is>
      </c>
      <c r="B282" s="38" t="inlineStr">
        <is>
          <t>4h_ALT</t>
        </is>
      </c>
      <c r="C282" s="38" t="n"/>
      <c r="D282" s="38" t="inlineStr">
        <is>
          <t>ENTRY, GLOBAL_CHECK, STOCKS_EXIT</t>
        </is>
      </c>
      <c r="E282" s="38" t="n"/>
      <c r="F282" s="30" t="n"/>
      <c r="G282" s="38">
        <f>IFERROR(VLOOKUP($A282&amp;"_"&amp;$B282,Results_Deltas!$A$2:$P$15000,5,FALSE),"")</f>
        <v/>
      </c>
      <c r="H282" s="38" t="inlineStr">
        <is>
          <t>Blanket (page end)</t>
        </is>
      </c>
      <c r="I282" s="30" t="n"/>
      <c r="J282" s="30" t="n"/>
      <c r="K282" s="30" t="n"/>
      <c r="L282" s="30" t="inlineStr">
        <is>
          <t>YES</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9" t="inlineStr">
        <is>
          <t>DELTA_REENTRY_FILTER_ENABLED</t>
        </is>
      </c>
      <c r="B283" s="40" t="inlineStr">
        <is>
          <t>False</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DELTA_REENTRY_FILTER_ENABLED</t>
        </is>
      </c>
      <c r="B284" s="38" t="inlineStr">
        <is>
          <t>True</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DUP_GUARD_FILTER_TF</t>
        </is>
      </c>
      <c r="B285" s="38" t="inlineStr">
        <is>
          <t>OFF</t>
        </is>
      </c>
      <c r="C285" s="38" t="n"/>
      <c r="D285" s="38" t="inlineStr">
        <is>
          <t>GLOBAL_CHECK</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DUP_GUARD_FILTER_TF</t>
        </is>
      </c>
      <c r="B286" s="38" t="inlineStr">
        <is>
          <t>D</t>
        </is>
      </c>
      <c r="C286" s="38" t="n"/>
      <c r="D286" s="38" t="inlineStr">
        <is>
          <t>GLOBAL_CHECK</t>
        </is>
      </c>
      <c r="E286" s="38" t="n"/>
      <c r="F286" s="30" t="n"/>
      <c r="G286" s="38">
        <f>IFERROR(VLOOKUP($A286&amp;"_"&amp;$B286,Results_Deltas!$A$2:$P$15000,5,FALSE),"")</f>
        <v/>
      </c>
      <c r="H286" s="38" t="inlineStr">
        <is>
          <t>Blanket (page end)</t>
        </is>
      </c>
      <c r="I286" s="30" t="n"/>
      <c r="J286" s="30" t="n"/>
      <c r="K286" s="30" t="n"/>
      <c r="L286" s="30" t="inlineStr">
        <is>
          <t>NO</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DUP_GUARD_FILTER_TF</t>
        </is>
      </c>
      <c r="B287" s="38" t="inlineStr">
        <is>
          <t>4h</t>
        </is>
      </c>
      <c r="C287" s="38" t="n"/>
      <c r="D287" s="38" t="inlineStr">
        <is>
          <t>GLOBAL_CHECK</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DUP_GUARD_FILTER_TF</t>
        </is>
      </c>
      <c r="B288" s="38" t="inlineStr">
        <is>
          <t>1h</t>
        </is>
      </c>
      <c r="C288" s="38" t="n"/>
      <c r="D288" s="38" t="inlineStr">
        <is>
          <t>GLOBAL_CHECK</t>
        </is>
      </c>
      <c r="E288" s="38" t="n"/>
      <c r="F288" s="30" t="n"/>
      <c r="G288" s="38">
        <f>IFERROR(VLOOKUP($A288&amp;"_"&amp;$B288,Results_Deltas!$A$2:$P$15000,5,FALSE),"")</f>
        <v/>
      </c>
      <c r="H288" s="38" t="inlineStr">
        <is>
          <t>Blanket (page end)</t>
        </is>
      </c>
      <c r="I288" s="30" t="n"/>
      <c r="J288" s="30" t="n"/>
      <c r="K288" s="30" t="n"/>
      <c r="L288" s="30" t="inlineStr">
        <is>
          <t>NO</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DUP_GUARD_FILTER_TF</t>
        </is>
      </c>
      <c r="B289" s="40" t="inlineStr">
        <is>
          <t>15m</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EMA_9_21_FILTER_MIN_TFS</t>
        </is>
      </c>
      <c r="B290" s="38" t="inlineStr">
        <is>
          <t>0</t>
        </is>
      </c>
      <c r="C290" s="38" t="n"/>
      <c r="D290" s="38" t="inlineStr">
        <is>
          <t>GLOBAL_CHECK</t>
        </is>
      </c>
      <c r="E290" s="38" t="n"/>
      <c r="F290" s="30" t="n"/>
      <c r="G290" s="38">
        <f>IFERROR(VLOOKUP($A290&amp;"_"&amp;$B290,Results_Deltas!$A$2:$P$15000,5,FALSE),"")</f>
        <v/>
      </c>
      <c r="H290" s="38" t="inlineStr">
        <is>
          <t>Blanket (page end)</t>
        </is>
      </c>
      <c r="I290" s="30" t="n"/>
      <c r="J290" s="30" t="n"/>
      <c r="K290" s="30" t="n"/>
      <c r="L290" s="30" t="inlineStr">
        <is>
          <t>YES</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EMA_9_21_FILTER_MIN_TFS</t>
        </is>
      </c>
      <c r="B291" s="38" t="inlineStr">
        <is>
          <t>2</t>
        </is>
      </c>
      <c r="C291" s="38" t="n"/>
      <c r="D291" s="38" t="inlineStr">
        <is>
          <t>GLOBAL_CHECK</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EMA_9_21_FILTER_MIN_TFS</t>
        </is>
      </c>
      <c r="B292" s="38" t="inlineStr">
        <is>
          <t>1</t>
        </is>
      </c>
      <c r="C292" s="38" t="n"/>
      <c r="D292" s="38" t="inlineStr">
        <is>
          <t>GLOBAL_CHECK</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EMA_BLANKET_FILTER_ENABLED</t>
        </is>
      </c>
      <c r="B293" s="38" t="inlineStr">
        <is>
          <t>False</t>
        </is>
      </c>
      <c r="C293" s="38" t="n"/>
      <c r="D293" s="38" t="inlineStr">
        <is>
          <t>GLOBAL_CHECK</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9" t="inlineStr">
        <is>
          <t>EMA_BLANKET_FILTER_ENABLED</t>
        </is>
      </c>
      <c r="B294" s="40" t="inlineStr">
        <is>
          <t>True</t>
        </is>
      </c>
      <c r="C294" s="38" t="n"/>
      <c r="D294" s="38" t="inlineStr">
        <is>
          <t>GLOBAL_CHECK</t>
        </is>
      </c>
      <c r="E294" s="38" t="n"/>
      <c r="F294" s="30" t="n"/>
      <c r="G294" s="38">
        <f>IFERROR(VLOOKUP($A294&amp;"_"&amp;$B294,Results_Deltas!$A$2:$P$15000,5,FALSE),"")</f>
        <v/>
      </c>
      <c r="H294" s="38" t="inlineStr">
        <is>
          <t>Blanket (page end)</t>
        </is>
      </c>
      <c r="I294" s="30" t="n"/>
      <c r="J294" s="30" t="n"/>
      <c r="K294" s="30" t="n"/>
      <c r="L294" s="30" t="inlineStr">
        <is>
          <t>YES</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EMA_BLANKET_FILTER_MIN_TFS</t>
        </is>
      </c>
      <c r="B295" s="38" t="inlineStr">
        <is>
          <t>0</t>
        </is>
      </c>
      <c r="C295" s="38" t="n"/>
      <c r="D295" s="38" t="inlineStr">
        <is>
          <t>GLOBAL_CHECK</t>
        </is>
      </c>
      <c r="E295" s="38" t="n"/>
      <c r="F295" s="30" t="n"/>
      <c r="G295" s="38">
        <f>IFERROR(VLOOKUP($A295&amp;"_"&amp;$B295,Results_Deltas!$A$2:$P$15000,5,FALSE),"")</f>
        <v/>
      </c>
      <c r="H295" s="38" t="inlineStr">
        <is>
          <t>Blanket (page end)</t>
        </is>
      </c>
      <c r="I295" s="30" t="n"/>
      <c r="J295" s="30" t="n"/>
      <c r="K295" s="30" t="n"/>
      <c r="L295" s="30" t="inlineStr">
        <is>
          <t>NO</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EMA_BLANKET_FILTER_MIN_TFS</t>
        </is>
      </c>
      <c r="B296" s="38" t="inlineStr">
        <is>
          <t>2</t>
        </is>
      </c>
      <c r="C296" s="38" t="n"/>
      <c r="D296" s="38" t="inlineStr">
        <is>
          <t>GLOBAL_CHECK</t>
        </is>
      </c>
      <c r="E296" s="38" t="n"/>
      <c r="F296" s="30" t="n"/>
      <c r="G296" s="38">
        <f>IFERROR(VLOOKUP($A296&amp;"_"&amp;$B296,Results_Deltas!$A$2:$P$15000,5,FALSE),"")</f>
        <v/>
      </c>
      <c r="H296" s="38" t="inlineStr">
        <is>
          <t>Blanket (page end)</t>
        </is>
      </c>
      <c r="I296" s="30" t="n"/>
      <c r="J296" s="30" t="n"/>
      <c r="K296" s="30" t="n"/>
      <c r="L296" s="30" t="inlineStr">
        <is>
          <t>NO</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EMA_BLANKET_FILTER_MIN_TFS</t>
        </is>
      </c>
      <c r="B297" s="38" t="inlineStr">
        <is>
          <t>1</t>
        </is>
      </c>
      <c r="C297" s="38" t="n"/>
      <c r="D297" s="38" t="inlineStr">
        <is>
          <t>GLOBAL_CHECK</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EXECUTE_NOW_SINGLE_GATE_ENFORCE</t>
        </is>
      </c>
      <c r="B298" s="38" t="inlineStr">
        <is>
          <t>0.0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EXECUTE_NOW_SINGLE_GATE_ENFORCE</t>
        </is>
      </c>
      <c r="B299" s="38" t="inlineStr">
        <is>
          <t>0.0_ALT</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EZ_MANAGE_THROTTLER_RATE</t>
        </is>
      </c>
      <c r="B300" s="38" t="inlineStr">
        <is>
          <t>0.0</t>
        </is>
      </c>
      <c r="C300" s="38" t="n"/>
      <c r="D300" s="38" t="inlineStr">
        <is>
          <t>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EZ_MANAGE_THROTTLER_RATE</t>
        </is>
      </c>
      <c r="B301" s="38" t="inlineStr">
        <is>
          <t>0.0_ALT</t>
        </is>
      </c>
      <c r="C301" s="38" t="n"/>
      <c r="D301" s="38" t="inlineStr">
        <is>
          <t>GLOBAL_CHECK,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FG_FEAR_THRESHOLD</t>
        </is>
      </c>
      <c r="B302" s="40" t="inlineStr">
        <is>
          <t>25</t>
        </is>
      </c>
      <c r="C302" s="38" t="n"/>
      <c r="D302" s="38" t="inlineStr">
        <is>
          <t>GLOBAL_CHECK, STOCKS_EXIT</t>
        </is>
      </c>
      <c r="E302" s="38" t="n"/>
      <c r="F302" s="30" t="n"/>
      <c r="G302" s="38">
        <f>IFERROR(VLOOKUP($A302&amp;"_"&amp;$B302,Results_Deltas!$A$2:$P$15000,5,FALSE),"")</f>
        <v/>
      </c>
      <c r="H302" s="38" t="inlineStr">
        <is>
          <t>Blanket (page end)</t>
        </is>
      </c>
      <c r="I302" s="30" t="n"/>
      <c r="J302" s="30" t="n"/>
      <c r="K302" s="30" t="n"/>
      <c r="L302" s="30" t="inlineStr">
        <is>
          <t>YES</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FG_FEAR_THRESHOLD</t>
        </is>
      </c>
      <c r="B303" s="38" t="inlineStr">
        <is>
          <t>31.25</t>
        </is>
      </c>
      <c r="C303" s="38" t="n"/>
      <c r="D303" s="38" t="inlineStr">
        <is>
          <t>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FG_FEAR_THRESHOLD</t>
        </is>
      </c>
      <c r="B304" s="38" t="inlineStr">
        <is>
          <t>18.75</t>
        </is>
      </c>
      <c r="C304" s="38" t="n"/>
      <c r="D304" s="38" t="inlineStr">
        <is>
          <t>GLOBAL_CHECK,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FG_FEAR_THRESHOLD</t>
        </is>
      </c>
      <c r="B305" s="38" t="inlineStr">
        <is>
          <t>12.5</t>
        </is>
      </c>
      <c r="C305" s="38" t="n"/>
      <c r="D305" s="38" t="inlineStr">
        <is>
          <t>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FG_GREED_THRESHOLD</t>
        </is>
      </c>
      <c r="B306" s="40" t="inlineStr">
        <is>
          <t>75</t>
        </is>
      </c>
      <c r="C306" s="38" t="n"/>
      <c r="D306" s="38" t="inlineStr">
        <is>
          <t>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FG_GREED_THRESHOLD</t>
        </is>
      </c>
      <c r="B307" s="38" t="inlineStr">
        <is>
          <t>93.75</t>
        </is>
      </c>
      <c r="C307" s="38" t="n"/>
      <c r="D307" s="38" t="inlineStr">
        <is>
          <t>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FG_GREED_THRESHOLD</t>
        </is>
      </c>
      <c r="B308" s="38" t="inlineStr">
        <is>
          <t>56.25</t>
        </is>
      </c>
      <c r="C308" s="38" t="n"/>
      <c r="D308" s="38" t="inlineStr">
        <is>
          <t>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FG_GREED_THRESHOLD</t>
        </is>
      </c>
      <c r="B309" s="38" t="inlineStr">
        <is>
          <t>37.5</t>
        </is>
      </c>
      <c r="C309" s="38" t="n"/>
      <c r="D309" s="38" t="inlineStr">
        <is>
          <t>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FUNDING_GATE_FILTER_TF</t>
        </is>
      </c>
      <c r="B310" s="38" t="inlineStr">
        <is>
          <t>OFF</t>
        </is>
      </c>
      <c r="C310" s="38" t="n"/>
      <c r="D310" s="38" t="inlineStr">
        <is>
          <t>GLOBAL_CHECK</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FUNDING_GATE_FILTER_TF</t>
        </is>
      </c>
      <c r="B311" s="38" t="inlineStr">
        <is>
          <t>D</t>
        </is>
      </c>
      <c r="C311" s="38" t="n"/>
      <c r="D311" s="38" t="inlineStr">
        <is>
          <t>GLOBAL_CHECK</t>
        </is>
      </c>
      <c r="E311" s="38" t="n"/>
      <c r="F311" s="30" t="n"/>
      <c r="G311" s="38">
        <f>IFERROR(VLOOKUP($A311&amp;"_"&amp;$B311,Results_Deltas!$A$2:$P$15000,5,FALSE),"")</f>
        <v/>
      </c>
      <c r="H311" s="38" t="inlineStr">
        <is>
          <t>Blanket (page end)</t>
        </is>
      </c>
      <c r="I311" s="30" t="n"/>
      <c r="J311" s="30" t="n"/>
      <c r="K311" s="30" t="n"/>
      <c r="L311" s="30" t="inlineStr">
        <is>
          <t>NO</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FUNDING_GATE_FILTER_TF</t>
        </is>
      </c>
      <c r="B312" s="38" t="inlineStr">
        <is>
          <t>4h</t>
        </is>
      </c>
      <c r="C312" s="38" t="n"/>
      <c r="D312" s="38" t="inlineStr">
        <is>
          <t>GLOBAL_CHECK</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FUNDING_GATE_FILTER_TF</t>
        </is>
      </c>
      <c r="B313" s="38" t="inlineStr">
        <is>
          <t>1h</t>
        </is>
      </c>
      <c r="C313" s="38" t="n"/>
      <c r="D313" s="38" t="inlineStr">
        <is>
          <t>GLOBAL_CHECK</t>
        </is>
      </c>
      <c r="E313" s="38" t="n"/>
      <c r="F313" s="30" t="n"/>
      <c r="G313" s="38">
        <f>IFERROR(VLOOKUP($A313&amp;"_"&amp;$B313,Results_Deltas!$A$2:$P$15000,5,FALSE),"")</f>
        <v/>
      </c>
      <c r="H313" s="38" t="inlineStr">
        <is>
          <t>Blanket (page end)</t>
        </is>
      </c>
      <c r="I313" s="30" t="n"/>
      <c r="J313" s="30" t="n"/>
      <c r="K313" s="30" t="n"/>
      <c r="L313" s="30" t="inlineStr">
        <is>
          <t>NO</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9" t="inlineStr">
        <is>
          <t>FUNDING_GATE_FILTER_TF</t>
        </is>
      </c>
      <c r="B314" s="40" t="inlineStr">
        <is>
          <t>15m</t>
        </is>
      </c>
      <c r="C314" s="38" t="n"/>
      <c r="D314" s="38" t="inlineStr">
        <is>
          <t>GLOBAL_CHECK</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FUNDING_GATE_LONG_MAX</t>
        </is>
      </c>
      <c r="B315" s="38"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NO</t>
        </is>
      </c>
      <c r="M315" s="30" t="n"/>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FUNDING_GATE_LONG_MAX</t>
        </is>
      </c>
      <c r="B316" s="38"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YES</t>
        </is>
      </c>
      <c r="M316" s="30" t="n"/>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FUNDING_GATE_MTF_REQUIRED</t>
        </is>
      </c>
      <c r="B317" s="38" t="inlineStr">
        <is>
          <t>0.0</t>
        </is>
      </c>
      <c r="C317" s="38" t="n"/>
      <c r="D317" s="38" t="inlineStr">
        <is>
          <t>ENTRY, GLOBAL_CHECK, STOCKS_EXIT</t>
        </is>
      </c>
      <c r="E317" s="38" t="n"/>
      <c r="F317" s="30" t="n"/>
      <c r="G317" s="38">
        <f>IFERROR(VLOOKUP($A317&amp;"_"&amp;$B317,Results_Deltas!$A$2:$P$15000,5,FALSE),"")</f>
        <v/>
      </c>
      <c r="H317" s="38" t="inlineStr">
        <is>
          <t>Blanket (page end)</t>
        </is>
      </c>
      <c r="I317" s="30" t="n"/>
      <c r="J317" s="30" t="n"/>
      <c r="K317" s="30" t="n"/>
      <c r="L317" s="30" t="inlineStr">
        <is>
          <t>NO</t>
        </is>
      </c>
      <c r="M317" s="30" t="n"/>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7" t="inlineStr">
        <is>
          <t>FUNDING_GATE_MTF_REQUIRED</t>
        </is>
      </c>
      <c r="B318" s="38" t="inlineStr">
        <is>
          <t>0.0_ALT</t>
        </is>
      </c>
      <c r="C318" s="38" t="n"/>
      <c r="D318" s="38" t="inlineStr">
        <is>
          <t>ENTRY, GLOBAL_CHECK, STOCKS_EXIT</t>
        </is>
      </c>
      <c r="E318" s="38" t="n"/>
      <c r="F318" s="30" t="n"/>
      <c r="G318" s="38">
        <f>IFERROR(VLOOKUP($A318&amp;"_"&amp;$B318,Results_Deltas!$A$2:$P$15000,5,FALSE),"")</f>
        <v/>
      </c>
      <c r="H318" s="38" t="inlineStr">
        <is>
          <t>Blanket (page end)</t>
        </is>
      </c>
      <c r="I318" s="30" t="n"/>
      <c r="J318" s="30" t="n"/>
      <c r="K318" s="30" t="n"/>
      <c r="L318" s="30" t="inlineStr">
        <is>
          <t>NO</t>
        </is>
      </c>
      <c r="M318" s="30" t="n"/>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FUNDING_GATE_SHORT_MIN</t>
        </is>
      </c>
      <c r="B319" s="38" t="inlineStr">
        <is>
          <t>0.0</t>
        </is>
      </c>
      <c r="C319" s="38" t="n"/>
      <c r="D319" s="38" t="inlineStr">
        <is>
          <t>ENTRY, GLOBAL_CHECK, STOCKS_EXIT</t>
        </is>
      </c>
      <c r="E319" s="38" t="n"/>
      <c r="F319" s="30" t="n"/>
      <c r="G319" s="38">
        <f>IFERROR(VLOOKUP($A319&amp;"_"&amp;$B319,Results_Deltas!$A$2:$P$15000,5,FALSE),"")</f>
        <v/>
      </c>
      <c r="H319" s="38" t="inlineStr">
        <is>
          <t>Blanket (page end)</t>
        </is>
      </c>
      <c r="I319" s="30" t="n"/>
      <c r="J319" s="30" t="n"/>
      <c r="K319" s="30" t="n"/>
      <c r="L319" s="30" t="inlineStr">
        <is>
          <t>YES</t>
        </is>
      </c>
      <c r="M319" s="30" t="n"/>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FUNDING_GATE_SHORT_MIN</t>
        </is>
      </c>
      <c r="B320" s="38" t="inlineStr">
        <is>
          <t>0.0_ALT</t>
        </is>
      </c>
      <c r="C320" s="38" t="n"/>
      <c r="D320" s="38" t="inlineStr">
        <is>
          <t>ENTRY, GLOBAL_CHECK, STOCKS_EXIT</t>
        </is>
      </c>
      <c r="E320" s="38" t="n"/>
      <c r="F320" s="30" t="n"/>
      <c r="G320" s="38">
        <f>IFERROR(VLOOKUP($A320&amp;"_"&amp;$B320,Results_Deltas!$A$2:$P$15000,5,FALSE),"")</f>
        <v/>
      </c>
      <c r="H320" s="38" t="inlineStr">
        <is>
          <t>Blanket (page end)</t>
        </is>
      </c>
      <c r="I320" s="30" t="n"/>
      <c r="J320" s="30" t="n"/>
      <c r="K320" s="30" t="n"/>
      <c r="L320" s="30" t="inlineStr">
        <is>
          <t>NO</t>
        </is>
      </c>
      <c r="M320" s="30" t="n"/>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GOLDEN_RULE_BASE_USD</t>
        </is>
      </c>
      <c r="B321" s="38" t="inlineStr">
        <is>
          <t>0.0</t>
        </is>
      </c>
      <c r="C321" s="38" t="n"/>
      <c r="D321" s="38" t="inlineStr">
        <is>
          <t>GLOBAL_CHECK, STOCKS_EXIT</t>
        </is>
      </c>
      <c r="E321" s="38" t="n"/>
      <c r="F321" s="30" t="n"/>
      <c r="G321" s="38">
        <f>IFERROR(VLOOKUP($A321&amp;"_"&amp;$B321,Results_Deltas!$A$2:$P$15000,5,FALSE),"")</f>
        <v/>
      </c>
      <c r="H321" s="38" t="inlineStr">
        <is>
          <t>Blanket (page end)</t>
        </is>
      </c>
      <c r="I321" s="30" t="n"/>
      <c r="J321" s="30" t="n"/>
      <c r="K321" s="30" t="n"/>
      <c r="L321" s="30" t="inlineStr">
        <is>
          <t>YES</t>
        </is>
      </c>
      <c r="M321" s="30" t="n"/>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GOLDEN_RULE_BASE_USD</t>
        </is>
      </c>
      <c r="B322" s="38" t="inlineStr">
        <is>
          <t>0.0_ALT</t>
        </is>
      </c>
      <c r="C322" s="38" t="n"/>
      <c r="D322" s="38" t="inlineStr">
        <is>
          <t>GLOBAL_CHECK, STOCKS_EXIT</t>
        </is>
      </c>
      <c r="E322" s="38" t="n"/>
      <c r="F322" s="30" t="n"/>
      <c r="G322" s="38">
        <f>IFERROR(VLOOKUP($A322&amp;"_"&amp;$B322,Results_Deltas!$A$2:$P$15000,5,FALSE),"")</f>
        <v/>
      </c>
      <c r="H322" s="38" t="inlineStr">
        <is>
          <t>Blanket (page end)</t>
        </is>
      </c>
      <c r="I322" s="30" t="n"/>
      <c r="J322" s="30" t="n"/>
      <c r="K322" s="30" t="n"/>
      <c r="L322" s="30" t="inlineStr">
        <is>
          <t>NO</t>
        </is>
      </c>
      <c r="M322" s="30" t="n"/>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7" t="inlineStr">
        <is>
          <t>GR_FILTER_ALL_ENTRIES</t>
        </is>
      </c>
      <c r="B323" s="38" t="inlineStr">
        <is>
          <t>0.0</t>
        </is>
      </c>
      <c r="C323" s="38" t="n"/>
      <c r="D323" s="38" t="inlineStr">
        <is>
          <t>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GR_FILTER_ALL_ENTRIES</t>
        </is>
      </c>
      <c r="B324" s="38" t="inlineStr">
        <is>
          <t>0.0_ALT</t>
        </is>
      </c>
      <c r="C324" s="38" t="n"/>
      <c r="D324" s="38" t="inlineStr">
        <is>
          <t>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9" t="inlineStr">
        <is>
          <t>GR_FILTER_VEC_ENABLED</t>
        </is>
      </c>
      <c r="B325" s="40" t="inlineStr">
        <is>
          <t>False</t>
        </is>
      </c>
      <c r="C325" s="38" t="n"/>
      <c r="D325" s="38" t="inlineStr">
        <is>
          <t>GLOBAL_CHECK</t>
        </is>
      </c>
      <c r="E325" s="38" t="n"/>
      <c r="F325" s="30" t="n"/>
      <c r="G325" s="38">
        <f>IFERROR(VLOOKUP($A325&amp;"_"&amp;$B325,Results_Deltas!$A$2:$P$15000,5,FALSE),"")</f>
        <v/>
      </c>
      <c r="H325" s="38" t="inlineStr">
        <is>
          <t>Blanket (page end)</t>
        </is>
      </c>
      <c r="I325" s="30" t="n"/>
      <c r="J325" s="30" t="n"/>
      <c r="K325" s="30" t="n"/>
      <c r="L325" s="30" t="inlineStr">
        <is>
          <t>NO</t>
        </is>
      </c>
      <c r="M325" s="30" t="n"/>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GR_FILTER_VEC_ENABLED</t>
        </is>
      </c>
      <c r="B326" s="38" t="inlineStr">
        <is>
          <t>True</t>
        </is>
      </c>
      <c r="C326" s="38" t="n"/>
      <c r="D326" s="38" t="inlineStr">
        <is>
          <t>GLOBAL_CHECK</t>
        </is>
      </c>
      <c r="E326" s="38" t="n"/>
      <c r="F326" s="30" t="n"/>
      <c r="G326" s="38">
        <f>IFERROR(VLOOKUP($A326&amp;"_"&amp;$B326,Results_Deltas!$A$2:$P$15000,5,FALSE),"")</f>
        <v/>
      </c>
      <c r="H326" s="38" t="inlineStr">
        <is>
          <t>Blanket (page end)</t>
        </is>
      </c>
      <c r="I326" s="30" t="n"/>
      <c r="J326" s="30" t="n"/>
      <c r="K326" s="30" t="n"/>
      <c r="L326" s="30" t="inlineStr">
        <is>
          <t>YES</t>
        </is>
      </c>
      <c r="M326" s="30" t="n"/>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7" t="inlineStr">
        <is>
          <t>GR_FILTER_VEC_MIN_TFS</t>
        </is>
      </c>
      <c r="B327" s="38" t="inlineStr">
        <is>
          <t>0</t>
        </is>
      </c>
      <c r="C327" s="38" t="n"/>
      <c r="D327" s="38" t="inlineStr">
        <is>
          <t>GLOBAL_CHECK</t>
        </is>
      </c>
      <c r="E327" s="38" t="n"/>
      <c r="F327" s="30" t="n"/>
      <c r="G327" s="38">
        <f>IFERROR(VLOOKUP($A327&amp;"_"&amp;$B327,Results_Deltas!$A$2:$P$15000,5,FALSE),"")</f>
        <v/>
      </c>
      <c r="H327" s="38" t="inlineStr">
        <is>
          <t>Blanket (page end)</t>
        </is>
      </c>
      <c r="I327" s="30" t="n"/>
      <c r="J327" s="30" t="n"/>
      <c r="K327" s="30" t="n"/>
      <c r="L327" s="30" t="inlineStr">
        <is>
          <t>NO</t>
        </is>
      </c>
      <c r="M327" s="30" t="n"/>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row>
    <row r="328" ht="15.75" customHeight="1" s="67">
      <c r="A328" s="39" t="inlineStr">
        <is>
          <t>GR_FILTER_VEC_MIN_TFS</t>
        </is>
      </c>
      <c r="B328" s="40" t="inlineStr">
        <is>
          <t>2</t>
        </is>
      </c>
      <c r="C328" s="38" t="n"/>
      <c r="D328" s="38" t="inlineStr">
        <is>
          <t>GLOBAL_CHECK</t>
        </is>
      </c>
      <c r="E328" s="38" t="n"/>
      <c r="F328" s="30" t="n"/>
      <c r="G328" s="38">
        <f>IFERROR(VLOOKUP($A328&amp;"_"&amp;$B328,Results_Deltas!$A$2:$P$15000,5,FALSE),"")</f>
        <v/>
      </c>
      <c r="H328" s="38" t="inlineStr">
        <is>
          <t>Blanket (page end)</t>
        </is>
      </c>
      <c r="I328" s="30" t="n"/>
      <c r="J328" s="30" t="n"/>
      <c r="K328" s="30" t="n"/>
      <c r="L328" s="30" t="inlineStr">
        <is>
          <t>NO</t>
        </is>
      </c>
      <c r="M328" s="30" t="n"/>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7" t="inlineStr">
        <is>
          <t>GR_FILTER_VEC_MIN_TFS</t>
        </is>
      </c>
      <c r="B329" s="38" t="inlineStr">
        <is>
          <t>1</t>
        </is>
      </c>
      <c r="C329" s="38" t="n"/>
      <c r="D329" s="38" t="inlineStr">
        <is>
          <t>GLOBAL_CHECK</t>
        </is>
      </c>
      <c r="E329" s="38" t="n"/>
      <c r="F329" s="30" t="n"/>
      <c r="G329" s="38">
        <f>IFERROR(VLOOKUP($A329&amp;"_"&amp;$B329,Results_Deltas!$A$2:$P$15000,5,FALSE),"")</f>
        <v/>
      </c>
      <c r="H329" s="38" t="inlineStr">
        <is>
          <t>Blanket (page end)</t>
        </is>
      </c>
      <c r="I329" s="30" t="n"/>
      <c r="J329" s="30" t="n"/>
      <c r="K329" s="30" t="n"/>
      <c r="L329" s="30" t="inlineStr">
        <is>
          <t>NO</t>
        </is>
      </c>
      <c r="M329" s="30" t="n"/>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9" t="inlineStr">
        <is>
          <t>HA_WICK_QUALITY_ENABLED</t>
        </is>
      </c>
      <c r="B330" s="40" t="inlineStr">
        <is>
          <t>False</t>
        </is>
      </c>
      <c r="C330" s="38" t="n"/>
      <c r="D330" s="38" t="inlineStr">
        <is>
          <t>ENTRY, GLOBAL_CHECK, STOCKS_EXIT</t>
        </is>
      </c>
      <c r="E330" s="38" t="n"/>
      <c r="F330" s="30" t="n"/>
      <c r="G330" s="38">
        <f>IFERROR(VLOOKUP($A330&amp;"_"&amp;$B330,Results_Deltas!$A$2:$P$15000,5,FALSE),"")</f>
        <v/>
      </c>
      <c r="H330" s="38" t="inlineStr">
        <is>
          <t>Blanket (page end)</t>
        </is>
      </c>
      <c r="I330" s="30" t="n"/>
      <c r="J330" s="30" t="n"/>
      <c r="K330" s="30" t="n"/>
      <c r="L330" s="30" t="inlineStr">
        <is>
          <t>NO</t>
        </is>
      </c>
      <c r="M330" s="30" t="n"/>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7" t="inlineStr">
        <is>
          <t>HA_WICK_QUALITY_ENABLED</t>
        </is>
      </c>
      <c r="B331" s="38" t="inlineStr">
        <is>
          <t>True</t>
        </is>
      </c>
      <c r="C331" s="38" t="n"/>
      <c r="D331" s="38" t="inlineStr">
        <is>
          <t>ENTRY, 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9" t="inlineStr">
        <is>
          <t>HA_WICK_QUALITY_SCORE</t>
        </is>
      </c>
      <c r="B332" s="40" t="inlineStr">
        <is>
          <t>15</t>
        </is>
      </c>
      <c r="C332" s="38" t="n"/>
      <c r="D332" s="38" t="inlineStr">
        <is>
          <t>ENTRY, GLOBAL_CHECK, STOCKS_EXIT</t>
        </is>
      </c>
      <c r="E332" s="38" t="n"/>
      <c r="F332" s="30" t="n"/>
      <c r="G332" s="38">
        <f>IFERROR(VLOOKUP($A332&amp;"_"&amp;$B332,Results_Deltas!$A$2:$P$15000,5,FALSE),"")</f>
        <v/>
      </c>
      <c r="H332" s="38" t="inlineStr">
        <is>
          <t>Blanket (page end)</t>
        </is>
      </c>
      <c r="I332" s="30" t="n"/>
      <c r="J332" s="30" t="n"/>
      <c r="K332" s="30" t="n"/>
      <c r="L332" s="30" t="inlineStr">
        <is>
          <t>NO</t>
        </is>
      </c>
      <c r="M332" s="30" t="n"/>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HA_WICK_QUALITY_SCORE</t>
        </is>
      </c>
      <c r="B333" s="38" t="inlineStr">
        <is>
          <t>15_ALT</t>
        </is>
      </c>
      <c r="C333" s="38" t="n"/>
      <c r="D333" s="38" t="inlineStr">
        <is>
          <t>ENTRY, GLOBAL_CHECK, STOCKS_EXIT</t>
        </is>
      </c>
      <c r="E333" s="38" t="n"/>
      <c r="F333" s="30" t="n"/>
      <c r="G333" s="38">
        <f>IFERROR(VLOOKUP($A333&amp;"_"&amp;$B333,Results_Deltas!$A$2:$P$15000,5,FALSE),"")</f>
        <v/>
      </c>
      <c r="H333" s="38" t="inlineStr">
        <is>
          <t>Blanket (page end)</t>
        </is>
      </c>
      <c r="I333" s="30" t="n"/>
      <c r="J333" s="30" t="n"/>
      <c r="K333" s="30" t="n"/>
      <c r="L333" s="30" t="inlineStr">
        <is>
          <t>YES</t>
        </is>
      </c>
      <c r="M333" s="30" t="n"/>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HA_WICK_QUALITY_TF</t>
        </is>
      </c>
      <c r="B334" s="38" t="inlineStr">
        <is>
          <t>OFF</t>
        </is>
      </c>
      <c r="C334" s="38" t="n"/>
      <c r="D334" s="38" t="inlineStr">
        <is>
          <t>ENTRY, GLOBAL_CHECK, STOCKS_EXIT</t>
        </is>
      </c>
      <c r="E334" s="38" t="n"/>
      <c r="F334" s="30" t="n"/>
      <c r="G334" s="38">
        <f>IFERROR(VLOOKUP($A334&amp;"_"&amp;$B334,Results_Deltas!$A$2:$P$15000,5,FALSE),"")</f>
        <v/>
      </c>
      <c r="H334" s="38" t="inlineStr">
        <is>
          <t>Blanket (page end)</t>
        </is>
      </c>
      <c r="I334" s="30" t="n"/>
      <c r="J334" s="30" t="n"/>
      <c r="K334" s="30" t="n"/>
      <c r="L334" s="30" t="inlineStr">
        <is>
          <t>NO</t>
        </is>
      </c>
      <c r="M334" s="30" t="n"/>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HA_WICK_QUALITY_TF</t>
        </is>
      </c>
      <c r="B335" s="38" t="inlineStr">
        <is>
          <t>D</t>
        </is>
      </c>
      <c r="C335" s="38" t="n"/>
      <c r="D335" s="38" t="inlineStr">
        <is>
          <t>ENTRY, GLOBAL_CHECK, STOCKS_EXIT</t>
        </is>
      </c>
      <c r="E335" s="38" t="n"/>
      <c r="F335" s="30" t="n"/>
      <c r="G335" s="38">
        <f>IFERROR(VLOOKUP($A335&amp;"_"&amp;$B335,Results_Deltas!$A$2:$P$15000,5,FALSE),"")</f>
        <v/>
      </c>
      <c r="H335" s="38" t="inlineStr">
        <is>
          <t>Blanket (page end)</t>
        </is>
      </c>
      <c r="I335" s="30" t="n"/>
      <c r="J335" s="30" t="n"/>
      <c r="K335" s="30" t="n"/>
      <c r="L335" s="30" t="inlineStr">
        <is>
          <t>NO</t>
        </is>
      </c>
      <c r="M335" s="30" t="n"/>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HA_WICK_QUALITY_TF</t>
        </is>
      </c>
      <c r="B336" s="38" t="inlineStr">
        <is>
          <t>4h</t>
        </is>
      </c>
      <c r="C336" s="38" t="n"/>
      <c r="D336" s="38" t="inlineStr">
        <is>
          <t>ENTRY, GLOBAL_CHECK, STOCKS_EXIT</t>
        </is>
      </c>
      <c r="E336" s="38" t="n"/>
      <c r="F336" s="30" t="n"/>
      <c r="G336" s="38">
        <f>IFERROR(VLOOKUP($A336&amp;"_"&amp;$B336,Results_Deltas!$A$2:$P$15000,5,FALSE),"")</f>
        <v/>
      </c>
      <c r="H336" s="38" t="inlineStr">
        <is>
          <t>Blanket (page end)</t>
        </is>
      </c>
      <c r="I336" s="30" t="n"/>
      <c r="J336" s="30" t="n"/>
      <c r="K336" s="30" t="n"/>
      <c r="L336" s="30" t="inlineStr">
        <is>
          <t>NO</t>
        </is>
      </c>
      <c r="M336" s="30" t="n"/>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9" t="inlineStr">
        <is>
          <t>HA_WICK_QUALITY_TF</t>
        </is>
      </c>
      <c r="B337" s="40" t="inlineStr">
        <is>
          <t>1h</t>
        </is>
      </c>
      <c r="C337" s="38" t="n"/>
      <c r="D337" s="38" t="inlineStr">
        <is>
          <t>ENTRY, GLOBAL_CHECK, STOCKS_EXIT</t>
        </is>
      </c>
      <c r="E337" s="38" t="n"/>
      <c r="F337" s="30" t="n"/>
      <c r="G337" s="38">
        <f>IFERROR(VLOOKUP($A337&amp;"_"&amp;$B337,Results_Deltas!$A$2:$P$15000,5,FALSE),"")</f>
        <v/>
      </c>
      <c r="H337" s="38" t="inlineStr">
        <is>
          <t>Blanket (page end)</t>
        </is>
      </c>
      <c r="I337" s="30" t="n"/>
      <c r="J337" s="30" t="n"/>
      <c r="K337" s="30" t="n"/>
      <c r="L337" s="30" t="inlineStr">
        <is>
          <t>YES</t>
        </is>
      </c>
      <c r="M337" s="30" t="n"/>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HA_WICK_QUALITY_TF</t>
        </is>
      </c>
      <c r="B338" s="38" t="inlineStr">
        <is>
          <t>15m</t>
        </is>
      </c>
      <c r="C338" s="38" t="n"/>
      <c r="D338" s="38" t="inlineStr">
        <is>
          <t>ENTRY, 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7" t="inlineStr">
        <is>
          <t>HLR_SMA_BAND_PCT</t>
        </is>
      </c>
      <c r="B339" s="38" t="inlineStr">
        <is>
          <t>0</t>
        </is>
      </c>
      <c r="C339" s="38" t="n"/>
      <c r="D339" s="38" t="inlineStr">
        <is>
          <t>ENTRY, 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7" t="inlineStr">
        <is>
          <t>HLR_SMA_BAND_PCT</t>
        </is>
      </c>
      <c r="B340" s="38" t="inlineStr">
        <is>
          <t>2.0</t>
        </is>
      </c>
      <c r="C340" s="38" t="n"/>
      <c r="D340" s="38" t="inlineStr">
        <is>
          <t>ENTRY, GLOBAL_CHECK, STOCKS_EXIT</t>
        </is>
      </c>
      <c r="E340" s="38" t="n"/>
      <c r="F340" s="30" t="n"/>
      <c r="G340" s="38">
        <f>IFERROR(VLOOKUP($A340&amp;"_"&amp;$B340,Results_Deltas!$A$2:$P$15000,5,FALSE),"")</f>
        <v/>
      </c>
      <c r="H340" s="38" t="inlineStr">
        <is>
          <t>Blanket (page end)</t>
        </is>
      </c>
      <c r="I340" s="30" t="n"/>
      <c r="J340" s="30" t="n"/>
      <c r="K340" s="30" t="n"/>
      <c r="L340" s="30" t="inlineStr">
        <is>
          <t>NO</t>
        </is>
      </c>
      <c r="M340" s="30" t="n"/>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HLR_SMA_BAND_PCT</t>
        </is>
      </c>
      <c r="B341" s="38" t="inlineStr">
        <is>
          <t>1.0</t>
        </is>
      </c>
      <c r="C341" s="38" t="n"/>
      <c r="D341" s="38" t="inlineStr">
        <is>
          <t>ENTRY, 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7" t="inlineStr">
        <is>
          <t>HLR_SMA_BAND_PCT</t>
        </is>
      </c>
      <c r="B342" s="38" t="inlineStr">
        <is>
          <t>0.5</t>
        </is>
      </c>
      <c r="C342" s="38" t="n"/>
      <c r="D342" s="38" t="inlineStr">
        <is>
          <t>ENTRY, 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HLR_TOP_MIN_TFS</t>
        </is>
      </c>
      <c r="B343" s="38" t="inlineStr">
        <is>
          <t>0</t>
        </is>
      </c>
      <c r="C343" s="38" t="n"/>
      <c r="D343" s="38" t="inlineStr">
        <is>
          <t>GLOBAL_CHECK, REENTRY, STOCKS_EXIT</t>
        </is>
      </c>
      <c r="E343" s="38" t="n"/>
      <c r="F343" s="30" t="n"/>
      <c r="G343" s="38">
        <f>IFERROR(VLOOKUP($A343&amp;"_"&amp;$B343,Results_Deltas!$A$2:$P$15000,5,FALSE),"")</f>
        <v/>
      </c>
      <c r="H343" s="38" t="inlineStr">
        <is>
          <t>Blanket (page end)</t>
        </is>
      </c>
      <c r="I343" s="30" t="n"/>
      <c r="J343" s="30" t="n"/>
      <c r="K343" s="30" t="n"/>
      <c r="L343" s="30" t="inlineStr">
        <is>
          <t>NO</t>
        </is>
      </c>
      <c r="M343" s="30" t="n"/>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9" t="inlineStr">
        <is>
          <t>HLR_TOP_MIN_TFS</t>
        </is>
      </c>
      <c r="B344" s="40" t="inlineStr">
        <is>
          <t>2</t>
        </is>
      </c>
      <c r="C344" s="38" t="n"/>
      <c r="D344" s="38" t="inlineStr">
        <is>
          <t>GLOBAL_CHECK, REENTRY, STOCKS_EXIT</t>
        </is>
      </c>
      <c r="E344" s="38" t="n"/>
      <c r="F344" s="30" t="n"/>
      <c r="G344" s="38">
        <f>IFERROR(VLOOKUP($A344&amp;"_"&amp;$B344,Results_Deltas!$A$2:$P$15000,5,FALSE),"")</f>
        <v/>
      </c>
      <c r="H344" s="38" t="inlineStr">
        <is>
          <t>Blanket (page end)</t>
        </is>
      </c>
      <c r="I344" s="30" t="n"/>
      <c r="J344" s="30" t="n"/>
      <c r="K344" s="30" t="n"/>
      <c r="L344" s="30" t="inlineStr">
        <is>
          <t>NO</t>
        </is>
      </c>
      <c r="M344" s="30" t="n"/>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HLR_TOP_MIN_TFS</t>
        </is>
      </c>
      <c r="B345" s="38" t="inlineStr">
        <is>
          <t>1</t>
        </is>
      </c>
      <c r="C345" s="38" t="n"/>
      <c r="D345" s="38" t="inlineStr">
        <is>
          <t>GLOBAL_CHECK, REENTRY, STOCKS_EXIT</t>
        </is>
      </c>
      <c r="E345" s="38" t="n"/>
      <c r="F345" s="30" t="n"/>
      <c r="G345" s="38">
        <f>IFERROR(VLOOKUP($A345&amp;"_"&amp;$B345,Results_Deltas!$A$2:$P$15000,5,FALSE),"")</f>
        <v/>
      </c>
      <c r="H345" s="38" t="inlineStr">
        <is>
          <t>Blanket (page end)</t>
        </is>
      </c>
      <c r="I345" s="30" t="n"/>
      <c r="J345" s="30" t="n"/>
      <c r="K345" s="30" t="n"/>
      <c r="L345" s="30" t="inlineStr">
        <is>
          <t>NO</t>
        </is>
      </c>
      <c r="M345" s="30" t="n"/>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row>
    <row r="346" ht="15.75" customHeight="1" s="67">
      <c r="A346" s="37" t="inlineStr">
        <is>
          <t>HTF4_CONF</t>
        </is>
      </c>
      <c r="B346" s="38" t="inlineStr">
        <is>
          <t>False</t>
        </is>
      </c>
      <c r="C346" s="38" t="n"/>
      <c r="D346" s="38" t="inlineStr">
        <is>
          <t>GLOBAL_CHECK, STOCKS_EXIT</t>
        </is>
      </c>
      <c r="E346" s="38" t="n"/>
      <c r="F346" s="30" t="n"/>
      <c r="G346" s="38">
        <f>IFERROR(VLOOKUP($A346&amp;"_"&amp;$B346,Results_Deltas!$A$2:$P$15000,5,FALSE),"")</f>
        <v/>
      </c>
      <c r="H346" s="38" t="inlineStr">
        <is>
          <t>Blanket (page end)</t>
        </is>
      </c>
      <c r="I346" s="30" t="n"/>
      <c r="J346" s="30" t="n"/>
      <c r="K346" s="30" t="n"/>
      <c r="L346" s="30" t="inlineStr">
        <is>
          <t>YES</t>
        </is>
      </c>
      <c r="M346" s="30" t="n"/>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HTF4_CONF</t>
        </is>
      </c>
      <c r="B347" s="38" t="inlineStr">
        <is>
          <t>False_ALT</t>
        </is>
      </c>
      <c r="C347" s="38" t="n"/>
      <c r="D347" s="38" t="inlineStr">
        <is>
          <t>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9" t="inlineStr">
        <is>
          <t>HTF_DIRECTION_GATE_ENABLED</t>
        </is>
      </c>
      <c r="B348" s="40" t="inlineStr">
        <is>
          <t>False</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NO</t>
        </is>
      </c>
      <c r="M348" s="30" t="n"/>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HTF_DIRECTION_GATE_ENABLED</t>
        </is>
      </c>
      <c r="B349" s="38" t="inlineStr">
        <is>
          <t>True</t>
        </is>
      </c>
      <c r="C349" s="38" t="n"/>
      <c r="D349" s="38" t="inlineStr">
        <is>
          <t>ENTRY, 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7" t="inlineStr">
        <is>
          <t>HTF_GATE_BYPASS_RZ</t>
        </is>
      </c>
      <c r="B350" s="38" t="inlineStr">
        <is>
          <t>0.0</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NO</t>
        </is>
      </c>
      <c r="M350" s="30" t="n"/>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HTF_GATE_BYPASS_RZ</t>
        </is>
      </c>
      <c r="B351" s="38" t="inlineStr">
        <is>
          <t>0.0_ALT</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YES</t>
        </is>
      </c>
      <c r="M351" s="30" t="n"/>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HTF_GATE_D_MANDATORY</t>
        </is>
      </c>
      <c r="B352" s="38" t="inlineStr">
        <is>
          <t>0.0</t>
        </is>
      </c>
      <c r="C352" s="38" t="n"/>
      <c r="D352" s="38" t="inlineStr">
        <is>
          <t>ENTRY, GLOBAL_CHECK, STOCKS_EXIT</t>
        </is>
      </c>
      <c r="E352" s="38" t="n"/>
      <c r="F352" s="30" t="n"/>
      <c r="G352" s="38">
        <f>IFERROR(VLOOKUP($A352&amp;"_"&amp;$B352,Results_Deltas!$A$2:$P$15000,5,FALSE),"")</f>
        <v/>
      </c>
      <c r="H352" s="38" t="inlineStr">
        <is>
          <t>Blanket (page end)</t>
        </is>
      </c>
      <c r="I352" s="30" t="n"/>
      <c r="J352" s="30" t="n"/>
      <c r="K352" s="30" t="n"/>
      <c r="L352" s="30" t="inlineStr">
        <is>
          <t>NO</t>
        </is>
      </c>
      <c r="M352" s="30" t="n"/>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HTF_GATE_D_MANDATORY</t>
        </is>
      </c>
      <c r="B353" s="38" t="inlineStr">
        <is>
          <t>0.0_ALT</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YES</t>
        </is>
      </c>
      <c r="M353" s="30" t="n"/>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HTF_GATE_MIN_CONFIRMATIONS</t>
        </is>
      </c>
      <c r="B354" s="38" t="inlineStr">
        <is>
          <t>0.0</t>
        </is>
      </c>
      <c r="C354" s="38" t="n"/>
      <c r="D354" s="38" t="inlineStr">
        <is>
          <t>ENTRY, 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HTF_GATE_MIN_CONFIRMATIONS</t>
        </is>
      </c>
      <c r="B355" s="38" t="inlineStr">
        <is>
          <t>0.0_ALT</t>
        </is>
      </c>
      <c r="C355" s="38" t="n"/>
      <c r="D355" s="38" t="inlineStr">
        <is>
          <t>ENTRY, GLOBAL_CHECK, STOCKS_EXIT</t>
        </is>
      </c>
      <c r="E355" s="38" t="n"/>
      <c r="F355" s="30" t="n"/>
      <c r="G355" s="38">
        <f>IFERROR(VLOOKUP($A355&amp;"_"&amp;$B355,Results_Deltas!$A$2:$P$15000,5,FALSE),"")</f>
        <v/>
      </c>
      <c r="H355" s="38" t="inlineStr">
        <is>
          <t>Blanket (page end)</t>
        </is>
      </c>
      <c r="I355" s="30" t="n"/>
      <c r="J355" s="30" t="n"/>
      <c r="K355" s="30" t="n"/>
      <c r="L355" s="30" t="inlineStr">
        <is>
          <t>YES</t>
        </is>
      </c>
      <c r="M355" s="30" t="n"/>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HTF_TREND_VETO_BYPASS_ENABLED</t>
        </is>
      </c>
      <c r="B356" s="38" t="inlineStr">
        <is>
          <t>False</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NO</t>
        </is>
      </c>
      <c r="M356" s="30" t="n"/>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9" t="inlineStr">
        <is>
          <t>HTF_TREND_VETO_BYPASS_ENABLED</t>
        </is>
      </c>
      <c r="B357" s="40" t="inlineStr">
        <is>
          <t>True</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YES</t>
        </is>
      </c>
      <c r="M357" s="30" t="n"/>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7" t="inlineStr">
        <is>
          <t>HTF_TREND_VETO_BYPASS_REASONS</t>
        </is>
      </c>
      <c r="B358" s="38" t="inlineStr">
        <is>
          <t>0.0</t>
        </is>
      </c>
      <c r="C358" s="38" t="n"/>
      <c r="D358" s="38" t="inlineStr">
        <is>
          <t>GLOBAL_CHECK, STOCKS_EXIT</t>
        </is>
      </c>
      <c r="E358" s="38" t="n"/>
      <c r="F358" s="30" t="n"/>
      <c r="G358" s="38">
        <f>IFERROR(VLOOKUP($A358&amp;"_"&amp;$B358,Results_Deltas!$A$2:$P$15000,5,FALSE),"")</f>
        <v/>
      </c>
      <c r="H358" s="38" t="inlineStr">
        <is>
          <t>Blanket (page end)</t>
        </is>
      </c>
      <c r="I358" s="30" t="n"/>
      <c r="J358" s="30" t="n"/>
      <c r="K358" s="30" t="n"/>
      <c r="L358" s="30" t="inlineStr">
        <is>
          <t>NO</t>
        </is>
      </c>
      <c r="M358" s="30" t="n"/>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HTF_TREND_VETO_BYPASS_REASONS</t>
        </is>
      </c>
      <c r="B359" s="38" t="inlineStr">
        <is>
          <t>0.0_ALT</t>
        </is>
      </c>
      <c r="C359" s="38" t="n"/>
      <c r="D359" s="38" t="inlineStr">
        <is>
          <t>GLOBAL_CHECK, STOCKS_EXIT</t>
        </is>
      </c>
      <c r="E359" s="38" t="n"/>
      <c r="F359" s="30" t="n"/>
      <c r="G359" s="38">
        <f>IFERROR(VLOOKUP($A359&amp;"_"&amp;$B359,Results_Deltas!$A$2:$P$15000,5,FALSE),"")</f>
        <v/>
      </c>
      <c r="H359" s="38" t="inlineStr">
        <is>
          <t>Blanket (page end)</t>
        </is>
      </c>
      <c r="I359" s="30" t="n"/>
      <c r="J359" s="30" t="n"/>
      <c r="K359" s="30" t="n"/>
      <c r="L359" s="30" t="inlineStr">
        <is>
          <t>YES</t>
        </is>
      </c>
      <c r="M359" s="30" t="n"/>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LEADERBOARD_FILTER</t>
        </is>
      </c>
      <c r="B360" s="38" t="inlineStr">
        <is>
          <t>False</t>
        </is>
      </c>
      <c r="C360" s="38" t="n"/>
      <c r="D360" s="38" t="inlineStr">
        <is>
          <t>AUGMENT, ENTRY, EXIT, GLOBAL_CHECK, REDUCE, STOCKS_EXIT</t>
        </is>
      </c>
      <c r="E360" s="38" t="n"/>
      <c r="F360" s="30" t="n"/>
      <c r="G360" s="38">
        <f>IFERROR(VLOOKUP($A360&amp;"_"&amp;$B360,Results_Deltas!$A$2:$P$15000,5,FALSE),"")</f>
        <v/>
      </c>
      <c r="H360" s="38" t="inlineStr">
        <is>
          <t>Blanket (page end)</t>
        </is>
      </c>
      <c r="I360" s="30" t="n"/>
      <c r="J360" s="30" t="n"/>
      <c r="K360" s="30" t="n"/>
      <c r="L360" s="30" t="inlineStr">
        <is>
          <t>NO</t>
        </is>
      </c>
      <c r="M360" s="30" t="n"/>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LEADERBOARD_FILTER</t>
        </is>
      </c>
      <c r="B361" s="38" t="inlineStr">
        <is>
          <t>False_ALT</t>
        </is>
      </c>
      <c r="C361" s="38" t="n"/>
      <c r="D361" s="38" t="inlineStr">
        <is>
          <t>AUGMENT, ENTRY, EXIT, GLOBAL_CHECK, REDUCE, STOCKS_EXIT</t>
        </is>
      </c>
      <c r="E361" s="38" t="n"/>
      <c r="F361" s="30" t="n"/>
      <c r="G361" s="38">
        <f>IFERROR(VLOOKUP($A361&amp;"_"&amp;$B361,Results_Deltas!$A$2:$P$15000,5,FALSE),"")</f>
        <v/>
      </c>
      <c r="H361" s="38" t="inlineStr">
        <is>
          <t>Blanket (page end)</t>
        </is>
      </c>
      <c r="I361" s="30" t="n"/>
      <c r="J361" s="30" t="n"/>
      <c r="K361" s="30" t="n"/>
      <c r="L361" s="30" t="inlineStr">
        <is>
          <t>NO</t>
        </is>
      </c>
      <c r="M361" s="30" t="n"/>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9" t="inlineStr">
        <is>
          <t>LH_HL_FILTER_ENABLED</t>
        </is>
      </c>
      <c r="B362" s="40" t="inlineStr">
        <is>
          <t>False</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LH_HL_FILTER_ENABLED</t>
        </is>
      </c>
      <c r="B363" s="38" t="inlineStr">
        <is>
          <t>True</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9" t="inlineStr">
        <is>
          <t>LH_HL_FILTER_MODE</t>
        </is>
      </c>
      <c r="B364" s="40" t="inlineStr">
        <is>
          <t>STRICT_2BAR</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LH_HL_FILTER_MODE</t>
        </is>
      </c>
      <c r="B365" s="38" t="inlineStr">
        <is>
          <t>STRICT_2BAR_ALT</t>
        </is>
      </c>
      <c r="C365" s="38" t="n"/>
      <c r="D365" s="38" t="inlineStr">
        <is>
          <t>ENTRY, GLOBAL_CHECK, STOCKS_EXIT</t>
        </is>
      </c>
      <c r="E365" s="38" t="n"/>
      <c r="F365" s="30" t="n"/>
      <c r="G365" s="38">
        <f>IFERROR(VLOOKUP($A365&amp;"_"&amp;$B365,Results_Deltas!$A$2:$P$15000,5,FALSE),"")</f>
        <v/>
      </c>
      <c r="H365" s="38" t="inlineStr">
        <is>
          <t>Blanket (page end)</t>
        </is>
      </c>
      <c r="I365" s="30" t="n"/>
      <c r="J365" s="30" t="n"/>
      <c r="K365" s="30" t="n"/>
      <c r="L365" s="30" t="inlineStr">
        <is>
          <t>YES</t>
        </is>
      </c>
      <c r="M365" s="30" t="n"/>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9" t="inlineStr">
        <is>
          <t>LH_HL_FILTER_REQUIRE_BOTH</t>
        </is>
      </c>
      <c r="B366" s="40" t="inlineStr">
        <is>
          <t>False</t>
        </is>
      </c>
      <c r="C366" s="38" t="n"/>
      <c r="D366" s="38" t="inlineStr">
        <is>
          <t>ENTRY, GLOBAL_CHECK, STOCKS_EXIT</t>
        </is>
      </c>
      <c r="E366" s="38" t="n"/>
      <c r="F366" s="30" t="n"/>
      <c r="G366" s="38">
        <f>IFERROR(VLOOKUP($A366&amp;"_"&amp;$B366,Results_Deltas!$A$2:$P$15000,5,FALSE),"")</f>
        <v/>
      </c>
      <c r="H366" s="38" t="inlineStr">
        <is>
          <t>Blanket (page end)</t>
        </is>
      </c>
      <c r="I366" s="30" t="n"/>
      <c r="J366" s="30" t="n"/>
      <c r="K366" s="30" t="n"/>
      <c r="L366" s="30" t="inlineStr">
        <is>
          <t>NO</t>
        </is>
      </c>
      <c r="M366" s="30" t="n"/>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7" t="inlineStr">
        <is>
          <t>LH_HL_FILTER_REQUIRE_BOTH</t>
        </is>
      </c>
      <c r="B367" s="38" t="inlineStr">
        <is>
          <t>False_ALT</t>
        </is>
      </c>
      <c r="C367" s="38" t="n"/>
      <c r="D367" s="38" t="inlineStr">
        <is>
          <t>ENTRY, 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9" t="inlineStr">
        <is>
          <t>LIVE_VEC_EMERGENCY_BRAKE_ENABLED</t>
        </is>
      </c>
      <c r="B368" s="40" t="inlineStr">
        <is>
          <t>False</t>
        </is>
      </c>
      <c r="C368" s="38" t="n"/>
      <c r="D368" s="38" t="inlineStr">
        <is>
          <t>GLOBAL_CHECK, STOCKS_EXIT</t>
        </is>
      </c>
      <c r="E368" s="38" t="n"/>
      <c r="F368" s="30" t="n"/>
      <c r="G368" s="38">
        <f>IFERROR(VLOOKUP($A368&amp;"_"&amp;$B368,Results_Deltas!$A$2:$P$15000,5,FALSE),"")</f>
        <v/>
      </c>
      <c r="H368" s="38" t="inlineStr">
        <is>
          <t>Blanket (page end)</t>
        </is>
      </c>
      <c r="I368" s="30" t="n"/>
      <c r="J368" s="30" t="n"/>
      <c r="K368" s="30" t="n"/>
      <c r="L368" s="30" t="inlineStr">
        <is>
          <t>YES</t>
        </is>
      </c>
      <c r="M368" s="30" t="n"/>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LIVE_VEC_EMERGENCY_BRAKE_ENABLED</t>
        </is>
      </c>
      <c r="B369" s="38" t="inlineStr">
        <is>
          <t>True</t>
        </is>
      </c>
      <c r="C369" s="38" t="n"/>
      <c r="D369" s="38" t="inlineStr">
        <is>
          <t>GLOBAL_CHECK, STOCKS_EXIT</t>
        </is>
      </c>
      <c r="E369" s="38" t="n"/>
      <c r="F369" s="30" t="n"/>
      <c r="G369" s="38">
        <f>IFERROR(VLOOKUP($A369&amp;"_"&amp;$B369,Results_Deltas!$A$2:$P$15000,5,FALSE),"")</f>
        <v/>
      </c>
      <c r="H369" s="38" t="inlineStr">
        <is>
          <t>Blanket (page end)</t>
        </is>
      </c>
      <c r="I369" s="30" t="n"/>
      <c r="J369" s="30" t="n"/>
      <c r="K369" s="30" t="n"/>
      <c r="L369" s="30" t="inlineStr">
        <is>
          <t>NO</t>
        </is>
      </c>
      <c r="M369" s="30" t="n"/>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9" t="inlineStr">
        <is>
          <t>LR_BAND_LADDER_STOCH_EXTREME</t>
        </is>
      </c>
      <c r="B370" s="40" t="inlineStr">
        <is>
          <t>30.0</t>
        </is>
      </c>
      <c r="C370" s="38" t="n"/>
      <c r="D370" s="38" t="inlineStr">
        <is>
          <t>GLOBAL_CHECK, STOCKS_EXIT</t>
        </is>
      </c>
      <c r="E370" s="38" t="n"/>
      <c r="F370" s="30" t="n"/>
      <c r="G370" s="38">
        <f>IFERROR(VLOOKUP($A370&amp;"_"&amp;$B370,Results_Deltas!$A$2:$P$15000,5,FALSE),"")</f>
        <v/>
      </c>
      <c r="H370" s="38" t="inlineStr">
        <is>
          <t>Blanket (page end)</t>
        </is>
      </c>
      <c r="I370" s="30" t="n"/>
      <c r="J370" s="30" t="n"/>
      <c r="K370" s="30" t="n"/>
      <c r="L370" s="30" t="inlineStr">
        <is>
          <t>YES</t>
        </is>
      </c>
      <c r="M370" s="30" t="n"/>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7" t="inlineStr">
        <is>
          <t>LR_BAND_LADDER_STOCH_EXTREME</t>
        </is>
      </c>
      <c r="B371" s="38" t="inlineStr">
        <is>
          <t>30.0_ALT</t>
        </is>
      </c>
      <c r="C371" s="38" t="n"/>
      <c r="D371" s="38" t="inlineStr">
        <is>
          <t>GLOBAL_CHECK, STOCKS_EXIT</t>
        </is>
      </c>
      <c r="E371" s="38" t="n"/>
      <c r="F371" s="30" t="n"/>
      <c r="G371" s="38">
        <f>IFERROR(VLOOKUP($A371&amp;"_"&amp;$B371,Results_Deltas!$A$2:$P$15000,5,FALSE),"")</f>
        <v/>
      </c>
      <c r="H371" s="38" t="inlineStr">
        <is>
          <t>Blanket (page end)</t>
        </is>
      </c>
      <c r="I371" s="30" t="n"/>
      <c r="J371" s="30" t="n"/>
      <c r="K371" s="30" t="n"/>
      <c r="L371" s="30" t="inlineStr">
        <is>
          <t>NO</t>
        </is>
      </c>
      <c r="M371" s="30" t="n"/>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LR_BAND_LADDER_TF_BOTTOM</t>
        </is>
      </c>
      <c r="B372" s="38" t="inlineStr">
        <is>
          <t>0</t>
        </is>
      </c>
      <c r="C372" s="38" t="n"/>
      <c r="D372" s="38" t="inlineStr">
        <is>
          <t>GLOBAL_CHECK, STOCKS_EXIT</t>
        </is>
      </c>
      <c r="E372" s="38" t="n"/>
      <c r="F372" s="30" t="n"/>
      <c r="G372" s="38">
        <f>IFERROR(VLOOKUP($A372&amp;"_"&amp;$B372,Results_Deltas!$A$2:$P$15000,5,FALSE),"")</f>
        <v/>
      </c>
      <c r="H372" s="38" t="inlineStr">
        <is>
          <t>Blanket (page end)</t>
        </is>
      </c>
      <c r="I372" s="30" t="n"/>
      <c r="J372" s="30" t="n"/>
      <c r="K372" s="30" t="n"/>
      <c r="L372" s="30" t="inlineStr">
        <is>
          <t>YES</t>
        </is>
      </c>
      <c r="M372" s="30" t="n"/>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LR_BAND_LADDER_TF_BOTTOM</t>
        </is>
      </c>
      <c r="B373" s="38" t="inlineStr">
        <is>
          <t>1</t>
        </is>
      </c>
      <c r="C373" s="38" t="n"/>
      <c r="D373" s="38" t="inlineStr">
        <is>
          <t>GLOBAL_CHECK, STOCKS_EXIT</t>
        </is>
      </c>
      <c r="E373" s="38" t="n"/>
      <c r="F373" s="30" t="n"/>
      <c r="G373" s="38">
        <f>IFERROR(VLOOKUP($A373&amp;"_"&amp;$B373,Results_Deltas!$A$2:$P$15000,5,FALSE),"")</f>
        <v/>
      </c>
      <c r="H373" s="38" t="inlineStr">
        <is>
          <t>Blanket (page end)</t>
        </is>
      </c>
      <c r="I373" s="30" t="n"/>
      <c r="J373" s="30" t="n"/>
      <c r="K373" s="30" t="n"/>
      <c r="L373" s="30" t="inlineStr">
        <is>
          <t>NO</t>
        </is>
      </c>
      <c r="M373" s="30" t="n"/>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LR_BAND_LADDER_TF_TOP</t>
        </is>
      </c>
      <c r="B374" s="38" t="inlineStr">
        <is>
          <t>0</t>
        </is>
      </c>
      <c r="C374" s="38" t="n"/>
      <c r="D374" s="38" t="inlineStr">
        <is>
          <t>GLOBAL_CHECK, STOCKS_EXIT</t>
        </is>
      </c>
      <c r="E374" s="38" t="n"/>
      <c r="F374" s="30" t="n"/>
      <c r="G374" s="38">
        <f>IFERROR(VLOOKUP($A374&amp;"_"&amp;$B374,Results_Deltas!$A$2:$P$15000,5,FALSE),"")</f>
        <v/>
      </c>
      <c r="H374" s="38" t="inlineStr">
        <is>
          <t>Blanket (page end)</t>
        </is>
      </c>
      <c r="I374" s="30" t="n"/>
      <c r="J374" s="30" t="n"/>
      <c r="K374" s="30" t="n"/>
      <c r="L374" s="30" t="inlineStr">
        <is>
          <t>YES</t>
        </is>
      </c>
      <c r="M374" s="30" t="n"/>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LR_BAND_LADDER_TF_TOP</t>
        </is>
      </c>
      <c r="B375" s="38" t="inlineStr">
        <is>
          <t>1</t>
        </is>
      </c>
      <c r="C375" s="38" t="n"/>
      <c r="D375" s="38" t="inlineStr">
        <is>
          <t>GLOBAL_CHECK, STOCKS_EXIT</t>
        </is>
      </c>
      <c r="E375" s="38" t="n"/>
      <c r="F375" s="30" t="n"/>
      <c r="G375" s="38">
        <f>IFERROR(VLOOKUP($A375&amp;"_"&amp;$B375,Results_Deltas!$A$2:$P$15000,5,FALSE),"")</f>
        <v/>
      </c>
      <c r="H375" s="38" t="inlineStr">
        <is>
          <t>Blanket (page end)</t>
        </is>
      </c>
      <c r="I375" s="30" t="n"/>
      <c r="J375" s="30" t="n"/>
      <c r="K375" s="30" t="n"/>
      <c r="L375" s="30" t="inlineStr">
        <is>
          <t>NO</t>
        </is>
      </c>
      <c r="M375" s="30" t="n"/>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9" t="inlineStr">
        <is>
          <t>MANDATORY_REENTRY_WT_FILTER_MIN_TFS</t>
        </is>
      </c>
      <c r="B376" s="40" t="inlineStr">
        <is>
          <t>1</t>
        </is>
      </c>
      <c r="C376" s="38" t="n"/>
      <c r="D376" s="38" t="inlineStr">
        <is>
          <t>GLOBAL_CHECK, STOCKS_EXIT</t>
        </is>
      </c>
      <c r="E376" s="38" t="n"/>
      <c r="F376" s="30" t="n"/>
      <c r="G376" s="38">
        <f>IFERROR(VLOOKUP($A376&amp;"_"&amp;$B376,Results_Deltas!$A$2:$P$15000,5,FALSE),"")</f>
        <v/>
      </c>
      <c r="H376" s="38" t="inlineStr">
        <is>
          <t>Blanket (page end)</t>
        </is>
      </c>
      <c r="I376" s="30" t="n"/>
      <c r="J376" s="30" t="n"/>
      <c r="K376" s="30" t="n"/>
      <c r="L376" s="30" t="inlineStr">
        <is>
          <t>NO</t>
        </is>
      </c>
      <c r="M376" s="30" t="n"/>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MANDATORY_REENTRY_WT_FILTER_MIN_TFS</t>
        </is>
      </c>
      <c r="B377" s="38" t="inlineStr">
        <is>
          <t>3</t>
        </is>
      </c>
      <c r="C377" s="38" t="n"/>
      <c r="D377" s="38" t="inlineStr">
        <is>
          <t>GLOBAL_CHECK, STOCKS_EXIT</t>
        </is>
      </c>
      <c r="E377" s="38" t="n"/>
      <c r="F377" s="30" t="n"/>
      <c r="G377" s="38">
        <f>IFERROR(VLOOKUP($A377&amp;"_"&amp;$B377,Results_Deltas!$A$2:$P$15000,5,FALSE),"")</f>
        <v/>
      </c>
      <c r="H377" s="38" t="inlineStr">
        <is>
          <t>Blanket (page end)</t>
        </is>
      </c>
      <c r="I377" s="30" t="n"/>
      <c r="J377" s="30" t="n"/>
      <c r="K377" s="30" t="n"/>
      <c r="L377" s="30" t="inlineStr">
        <is>
          <t>NO</t>
        </is>
      </c>
      <c r="M377" s="30" t="n"/>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MANDATORY_REENTRY_WT_FILTER_MIN_TFS</t>
        </is>
      </c>
      <c r="B378" s="38" t="inlineStr">
        <is>
          <t>2</t>
        </is>
      </c>
      <c r="C378" s="38" t="n"/>
      <c r="D378" s="38" t="inlineStr">
        <is>
          <t>GLOBAL_CHECK, STOCKS_EXIT</t>
        </is>
      </c>
      <c r="E378" s="38" t="n"/>
      <c r="F378" s="30" t="n"/>
      <c r="G378" s="38">
        <f>IFERROR(VLOOKUP($A378&amp;"_"&amp;$B378,Results_Deltas!$A$2:$P$15000,5,FALSE),"")</f>
        <v/>
      </c>
      <c r="H378" s="38" t="inlineStr">
        <is>
          <t>Blanket (page end)</t>
        </is>
      </c>
      <c r="I378" s="30" t="n"/>
      <c r="J378" s="30" t="n"/>
      <c r="K378" s="30" t="n"/>
      <c r="L378" s="30" t="inlineStr">
        <is>
          <t>YES</t>
        </is>
      </c>
      <c r="M378" s="30" t="n"/>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9" t="inlineStr">
        <is>
          <t>MANDATORY_REENTRY_WT_FILTER_MIN_VELOCITY</t>
        </is>
      </c>
      <c r="B379" s="40" t="inlineStr">
        <is>
          <t>0.0</t>
        </is>
      </c>
      <c r="C379" s="38" t="n"/>
      <c r="D379" s="38" t="inlineStr">
        <is>
          <t>GLOBAL_CHECK, STOCKS_EXIT</t>
        </is>
      </c>
      <c r="E379" s="38" t="n"/>
      <c r="F379" s="30" t="n"/>
      <c r="G379" s="38">
        <f>IFERROR(VLOOKUP($A379&amp;"_"&amp;$B379,Results_Deltas!$A$2:$P$15000,5,FALSE),"")</f>
        <v/>
      </c>
      <c r="H379" s="38" t="inlineStr">
        <is>
          <t>Blanket (page end)</t>
        </is>
      </c>
      <c r="I379" s="30" t="n"/>
      <c r="J379" s="30" t="n"/>
      <c r="K379" s="30" t="n"/>
      <c r="L379" s="30" t="inlineStr">
        <is>
          <t>NO</t>
        </is>
      </c>
      <c r="M379" s="30" t="n"/>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MANDATORY_REENTRY_WT_FILTER_MIN_VELOCITY</t>
        </is>
      </c>
      <c r="B380" s="38" t="inlineStr">
        <is>
          <t>0.0_ALT</t>
        </is>
      </c>
      <c r="C380" s="38" t="n"/>
      <c r="D380" s="38" t="inlineStr">
        <is>
          <t>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9" t="inlineStr">
        <is>
          <t>MANDATORY_REENTRY_WT_FILTER_REQUIRE_FLIP</t>
        </is>
      </c>
      <c r="B381" s="40" t="inlineStr">
        <is>
          <t>False</t>
        </is>
      </c>
      <c r="C381" s="38" t="n"/>
      <c r="D381" s="38" t="inlineStr">
        <is>
          <t>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7" t="inlineStr">
        <is>
          <t>MANDATORY_REENTRY_WT_FILTER_REQUIRE_FLIP</t>
        </is>
      </c>
      <c r="B382" s="38" t="inlineStr">
        <is>
          <t>False_ALT</t>
        </is>
      </c>
      <c r="C382" s="38" t="n"/>
      <c r="D382" s="38" t="inlineStr">
        <is>
          <t>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MANDATORY_REENTRY_WT_FILTER_VELOCITY_RATIO</t>
        </is>
      </c>
      <c r="B383" s="40" t="inlineStr">
        <is>
          <t>0.90</t>
        </is>
      </c>
      <c r="C383" s="38" t="n"/>
      <c r="D383" s="38" t="inlineStr">
        <is>
          <t>GLOBAL_CHECK, STOCKS_EXIT</t>
        </is>
      </c>
      <c r="E383" s="38" t="n"/>
      <c r="F383" s="30" t="n"/>
      <c r="G383" s="38">
        <f>IFERROR(VLOOKUP($A383&amp;"_"&amp;$B383,Results_Deltas!$A$2:$P$15000,5,FALSE),"")</f>
        <v/>
      </c>
      <c r="H383" s="38" t="inlineStr">
        <is>
          <t>Blanket (page end)</t>
        </is>
      </c>
      <c r="I383" s="30" t="n"/>
      <c r="J383" s="30" t="n"/>
      <c r="K383" s="30" t="n"/>
      <c r="L383" s="30" t="inlineStr">
        <is>
          <t>NO</t>
        </is>
      </c>
      <c r="M383" s="30" t="n"/>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MANDATORY_REENTRY_WT_FILTER_VELOCITY_RATIO</t>
        </is>
      </c>
      <c r="B384" s="38" t="inlineStr">
        <is>
          <t>0.90_ALT</t>
        </is>
      </c>
      <c r="C384" s="38" t="n"/>
      <c r="D384" s="38" t="inlineStr">
        <is>
          <t>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9" t="inlineStr">
        <is>
          <t>MARKET_QUALITY_SCORE_ENABLED</t>
        </is>
      </c>
      <c r="B385" s="40" t="inlineStr">
        <is>
          <t>False</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NO</t>
        </is>
      </c>
      <c r="M385" s="30" t="n"/>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7" t="inlineStr">
        <is>
          <t>MARKET_QUALITY_SCORE_ENABLED</t>
        </is>
      </c>
      <c r="B386" s="38" t="inlineStr">
        <is>
          <t>True</t>
        </is>
      </c>
      <c r="C386" s="38" t="n"/>
      <c r="D386" s="38" t="inlineStr">
        <is>
          <t>ENTRY, GLOBAL_CHECK, STOCKS_EXIT</t>
        </is>
      </c>
      <c r="E386" s="38" t="n"/>
      <c r="F386" s="30" t="n"/>
      <c r="G386" s="38">
        <f>IFERROR(VLOOKUP($A386&amp;"_"&amp;$B386,Results_Deltas!$A$2:$P$15000,5,FALSE),"")</f>
        <v/>
      </c>
      <c r="H386" s="38" t="inlineStr">
        <is>
          <t>Blanket (page end)</t>
        </is>
      </c>
      <c r="I386" s="30" t="n"/>
      <c r="J386" s="30" t="n"/>
      <c r="K386" s="30" t="n"/>
      <c r="L386" s="30" t="inlineStr">
        <is>
          <t>YES</t>
        </is>
      </c>
      <c r="M386" s="30" t="n"/>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MI_TF_AGREE_MIN</t>
        </is>
      </c>
      <c r="B387" s="38" t="inlineStr">
        <is>
          <t>0.0</t>
        </is>
      </c>
      <c r="C387" s="38" t="n"/>
      <c r="D387" s="38" t="inlineStr">
        <is>
          <t>ENTRY, GLOBAL_CHECK, STOCKS_EXIT</t>
        </is>
      </c>
      <c r="E387" s="38" t="n"/>
      <c r="F387" s="30" t="n"/>
      <c r="G387" s="38">
        <f>IFERROR(VLOOKUP($A387&amp;"_"&amp;$B387,Results_Deltas!$A$2:$P$15000,5,FALSE),"")</f>
        <v/>
      </c>
      <c r="H387" s="38" t="inlineStr">
        <is>
          <t>Blanket (page end)</t>
        </is>
      </c>
      <c r="I387" s="30" t="n"/>
      <c r="J387" s="30" t="n"/>
      <c r="K387" s="30" t="n"/>
      <c r="L387" s="30" t="inlineStr">
        <is>
          <t>NO</t>
        </is>
      </c>
      <c r="M387" s="30" t="n"/>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ht="15.75" customHeight="1" s="67">
      <c r="A388" s="37" t="inlineStr">
        <is>
          <t>MI_TF_AGREE_MIN</t>
        </is>
      </c>
      <c r="B388" s="38" t="inlineStr">
        <is>
          <t>0.0_ALT</t>
        </is>
      </c>
      <c r="C388" s="38" t="n"/>
      <c r="D388" s="38" t="inlineStr">
        <is>
          <t>ENTRY, GLOBAL_CHECK, STOCKS_EXIT</t>
        </is>
      </c>
      <c r="E388" s="38" t="n"/>
      <c r="F388" s="30" t="n"/>
      <c r="G388" s="38">
        <f>IFERROR(VLOOKUP($A388&amp;"_"&amp;$B388,Results_Deltas!$A$2:$P$15000,5,FALSE),"")</f>
        <v/>
      </c>
      <c r="H388" s="38" t="inlineStr">
        <is>
          <t>Blanket (page end)</t>
        </is>
      </c>
      <c r="I388" s="30" t="n"/>
      <c r="J388" s="30" t="n"/>
      <c r="K388" s="30" t="n"/>
      <c r="L388" s="30" t="inlineStr">
        <is>
          <t>NO</t>
        </is>
      </c>
      <c r="M388" s="30" t="n"/>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row>
    <row r="389" ht="15.75" customHeight="1" s="67">
      <c r="A389" s="39" t="inlineStr">
        <is>
          <t>MOVER_THRESHOLD</t>
        </is>
      </c>
      <c r="B389" s="40" t="inlineStr">
        <is>
          <t>5</t>
        </is>
      </c>
      <c r="C389" s="38" t="n"/>
      <c r="D389" s="38" t="inlineStr">
        <is>
          <t>ENTRY, GLOBAL_CHECK, STOCKS_EXIT</t>
        </is>
      </c>
      <c r="E389" s="38" t="n"/>
      <c r="F389" s="30" t="n"/>
      <c r="G389" s="38">
        <f>IFERROR(VLOOKUP($A389&amp;"_"&amp;$B389,Results_Deltas!$A$2:$P$15000,5,FALSE),"")</f>
        <v/>
      </c>
      <c r="H389" s="38" t="inlineStr">
        <is>
          <t>Blanket (page end)</t>
        </is>
      </c>
      <c r="I389" s="30" t="n"/>
      <c r="J389" s="30" t="n"/>
      <c r="K389" s="30" t="n"/>
      <c r="L389" s="30" t="inlineStr">
        <is>
          <t>NO</t>
        </is>
      </c>
      <c r="M389" s="30" t="n"/>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row>
    <row r="390" ht="15.75" customHeight="1" s="67">
      <c r="A390" s="37" t="inlineStr">
        <is>
          <t>MOVER_THRESHOLD</t>
        </is>
      </c>
      <c r="B390" s="38" t="inlineStr">
        <is>
          <t>6.25</t>
        </is>
      </c>
      <c r="C390" s="38" t="n"/>
      <c r="D390" s="38" t="inlineStr">
        <is>
          <t>ENTRY, GLOBAL_CHECK, STOCKS_EXIT</t>
        </is>
      </c>
      <c r="E390" s="38" t="n"/>
      <c r="F390" s="30" t="n"/>
      <c r="G390" s="38">
        <f>IFERROR(VLOOKUP($A390&amp;"_"&amp;$B390,Results_Deltas!$A$2:$P$15000,5,FALSE),"")</f>
        <v/>
      </c>
      <c r="H390" s="38" t="inlineStr">
        <is>
          <t>Blanket (page end)</t>
        </is>
      </c>
      <c r="I390" s="30" t="n"/>
      <c r="J390" s="30" t="n"/>
      <c r="K390" s="30" t="n"/>
      <c r="L390" s="30" t="inlineStr">
        <is>
          <t>YES</t>
        </is>
      </c>
      <c r="M390" s="30" t="n"/>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row>
    <row r="391" ht="15.75" customHeight="1" s="67">
      <c r="A391" s="37" t="inlineStr">
        <is>
          <t>MOVER_THRESHOLD</t>
        </is>
      </c>
      <c r="B391" s="38" t="inlineStr">
        <is>
          <t>3.75</t>
        </is>
      </c>
      <c r="C391" s="38" t="n"/>
      <c r="D391" s="38" t="inlineStr">
        <is>
          <t>ENTRY, GLOBAL_CHECK, STOCKS_EXIT</t>
        </is>
      </c>
      <c r="E391" s="38" t="n"/>
      <c r="F391" s="30" t="n"/>
      <c r="G391" s="38">
        <f>IFERROR(VLOOKUP($A391&amp;"_"&amp;$B391,Results_Deltas!$A$2:$P$15000,5,FALSE),"")</f>
        <v/>
      </c>
      <c r="H391" s="38" t="inlineStr">
        <is>
          <t>Blanket (page end)</t>
        </is>
      </c>
      <c r="I391" s="30" t="n"/>
      <c r="J391" s="30" t="n"/>
      <c r="K391" s="30" t="n"/>
      <c r="L391" s="30" t="inlineStr">
        <is>
          <t>NO</t>
        </is>
      </c>
      <c r="M391" s="30" t="n"/>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row>
    <row r="392" ht="15.75" customHeight="1" s="67">
      <c r="A392" s="37" t="inlineStr">
        <is>
          <t>MOVER_THRESHOLD</t>
        </is>
      </c>
      <c r="B392" s="38" t="inlineStr">
        <is>
          <t>2.5</t>
        </is>
      </c>
      <c r="C392" s="38" t="n"/>
      <c r="D392" s="38" t="inlineStr">
        <is>
          <t>ENTRY, GLOBAL_CHECK, STOCKS_EXIT</t>
        </is>
      </c>
      <c r="E392" s="38" t="n"/>
      <c r="F392" s="30" t="n"/>
      <c r="G392" s="38">
        <f>IFERROR(VLOOKUP($A392&amp;"_"&amp;$B392,Results_Deltas!$A$2:$P$15000,5,FALSE),"")</f>
        <v/>
      </c>
      <c r="H392" s="38" t="inlineStr">
        <is>
          <t>Blanket (page end)</t>
        </is>
      </c>
      <c r="I392" s="30" t="n"/>
      <c r="J392" s="30" t="n"/>
      <c r="K392" s="30" t="n"/>
      <c r="L392" s="30" t="inlineStr">
        <is>
          <t>NO</t>
        </is>
      </c>
      <c r="M392" s="30" t="n"/>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row>
    <row r="393" ht="15.75" customHeight="1" s="67">
      <c r="A393" s="37" t="inlineStr">
        <is>
          <t>MTF_FILTER_STRONG_BUY_QUICK_BYPASS</t>
        </is>
      </c>
      <c r="B393" s="38" t="inlineStr">
        <is>
          <t>0.0</t>
        </is>
      </c>
      <c r="C393" s="38" t="n"/>
      <c r="D393" s="38" t="inlineStr">
        <is>
          <t>GLOBAL_CHECK, STOCKS_EXIT</t>
        </is>
      </c>
      <c r="E393" s="38" t="n"/>
      <c r="F393" s="30" t="n"/>
      <c r="G393" s="38">
        <f>IFERROR(VLOOKUP($A393&amp;"_"&amp;$B393,Results_Deltas!$A$2:$P$15000,5,FALSE),"")</f>
        <v/>
      </c>
      <c r="H393" s="38" t="inlineStr">
        <is>
          <t>Blanket (page end)</t>
        </is>
      </c>
      <c r="I393" s="30" t="n"/>
      <c r="J393" s="30" t="n"/>
      <c r="K393" s="30" t="n"/>
      <c r="L393" s="30" t="inlineStr">
        <is>
          <t>NO</t>
        </is>
      </c>
      <c r="M393" s="30" t="n"/>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row>
    <row r="394" ht="15.75" customHeight="1" s="67">
      <c r="A394" s="37" t="inlineStr">
        <is>
          <t>MTF_FILTER_STRONG_BUY_QUICK_BYPASS</t>
        </is>
      </c>
      <c r="B394" s="38" t="inlineStr">
        <is>
          <t>0.0_ALT</t>
        </is>
      </c>
      <c r="C394" s="38" t="n"/>
      <c r="D394" s="38" t="inlineStr">
        <is>
          <t>GLOBAL_CHECK, STOCKS_EXIT</t>
        </is>
      </c>
      <c r="E394" s="38" t="n"/>
      <c r="F394" s="30" t="n"/>
      <c r="G394" s="38">
        <f>IFERROR(VLOOKUP($A394&amp;"_"&amp;$B394,Results_Deltas!$A$2:$P$15000,5,FALSE),"")</f>
        <v/>
      </c>
      <c r="H394" s="38" t="inlineStr">
        <is>
          <t>Blanket (page end)</t>
        </is>
      </c>
      <c r="I394" s="30" t="n"/>
      <c r="J394" s="30" t="n"/>
      <c r="K394" s="30" t="n"/>
      <c r="L394" s="30" t="inlineStr">
        <is>
          <t>NO</t>
        </is>
      </c>
      <c r="M394" s="30" t="n"/>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row>
    <row r="395" ht="15.75" customHeight="1" s="67">
      <c r="A395" s="37" t="inlineStr">
        <is>
          <t>MTF_GR_MIN_IND</t>
        </is>
      </c>
      <c r="B395" s="38" t="inlineStr">
        <is>
          <t>5</t>
        </is>
      </c>
      <c r="C395" s="38" t="n"/>
      <c r="D395" s="38" t="inlineStr">
        <is>
          <t>GLOBAL_CHECK, STOCKS_EXIT</t>
        </is>
      </c>
      <c r="E395" s="38" t="n"/>
      <c r="F395" s="30" t="n"/>
      <c r="G395" s="38">
        <f>IFERROR(VLOOKUP($A395&amp;"_"&amp;$B395,Results_Deltas!$A$2:$P$15000,5,FALSE),"")</f>
        <v/>
      </c>
      <c r="H395" s="38" t="inlineStr">
        <is>
          <t>Blanket (page end)</t>
        </is>
      </c>
      <c r="I395" s="30" t="n"/>
      <c r="J395" s="30" t="n"/>
      <c r="K395" s="30" t="n"/>
      <c r="L395" s="30" t="inlineStr">
        <is>
          <t>YES</t>
        </is>
      </c>
      <c r="M395" s="30" t="n"/>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7" t="inlineStr">
        <is>
          <t>MTF_GR_MIN_IND</t>
        </is>
      </c>
      <c r="B396" s="38" t="inlineStr">
        <is>
          <t>5_ALT</t>
        </is>
      </c>
      <c r="C396" s="38" t="n"/>
      <c r="D396" s="38" t="inlineStr">
        <is>
          <t>GLOBAL_CHECK, STOCKS_EXIT</t>
        </is>
      </c>
      <c r="E396" s="38" t="n"/>
      <c r="F396" s="30" t="n"/>
      <c r="G396" s="38">
        <f>IFERROR(VLOOKUP($A396&amp;"_"&amp;$B396,Results_Deltas!$A$2:$P$15000,5,FALSE),"")</f>
        <v/>
      </c>
      <c r="H396" s="38" t="inlineStr">
        <is>
          <t>Blanket (page end)</t>
        </is>
      </c>
      <c r="I396" s="30" t="n"/>
      <c r="J396" s="30" t="n"/>
      <c r="K396" s="30" t="n"/>
      <c r="L396" s="30" t="inlineStr">
        <is>
          <t>YES</t>
        </is>
      </c>
      <c r="M396" s="30" t="n"/>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row>
    <row r="397" ht="15.75" customHeight="1" s="67">
      <c r="A397" s="39" t="inlineStr">
        <is>
          <t>MTS_BOTTOM_BONUS_THRESHOLD</t>
        </is>
      </c>
      <c r="B397" s="40" t="inlineStr">
        <is>
          <t>25</t>
        </is>
      </c>
      <c r="C397" s="38" t="n"/>
      <c r="D397" s="38" t="inlineStr">
        <is>
          <t>ENTRY, GLOBAL_CHECK, STOCKS_EXIT</t>
        </is>
      </c>
      <c r="E397" s="38" t="n"/>
      <c r="F397" s="30" t="n"/>
      <c r="G397" s="38">
        <f>IFERROR(VLOOKUP($A397&amp;"_"&amp;$B397,Results_Deltas!$A$2:$P$15000,5,FALSE),"")</f>
        <v/>
      </c>
      <c r="H397" s="38" t="inlineStr">
        <is>
          <t>Blanket (page end)</t>
        </is>
      </c>
      <c r="I397" s="30" t="n"/>
      <c r="J397" s="30" t="n"/>
      <c r="K397" s="30" t="n"/>
      <c r="L397" s="30" t="inlineStr">
        <is>
          <t>NO</t>
        </is>
      </c>
      <c r="M397" s="30" t="n"/>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row>
    <row r="398" ht="15.75" customHeight="1" s="67">
      <c r="A398" s="37" t="inlineStr">
        <is>
          <t>MTS_BOTTOM_BONUS_THRESHOLD</t>
        </is>
      </c>
      <c r="B398" s="38" t="inlineStr">
        <is>
          <t>31.25</t>
        </is>
      </c>
      <c r="C398" s="38" t="n"/>
      <c r="D398" s="38" t="inlineStr">
        <is>
          <t>ENTRY, GLOBAL_CHECK, STOCKS_EXIT</t>
        </is>
      </c>
      <c r="E398" s="38" t="n"/>
      <c r="F398" s="30" t="n"/>
      <c r="G398" s="38">
        <f>IFERROR(VLOOKUP($A398&amp;"_"&amp;$B398,Results_Deltas!$A$2:$P$15000,5,FALSE),"")</f>
        <v/>
      </c>
      <c r="H398" s="38" t="inlineStr">
        <is>
          <t>Blanket (page end)</t>
        </is>
      </c>
      <c r="I398" s="30" t="n"/>
      <c r="J398" s="30" t="n"/>
      <c r="K398" s="30" t="n"/>
      <c r="L398" s="30" t="inlineStr">
        <is>
          <t>NO</t>
        </is>
      </c>
      <c r="M398" s="30" t="n"/>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row>
    <row r="399" ht="15.75" customHeight="1" s="67">
      <c r="A399" s="37" t="inlineStr">
        <is>
          <t>MTS_BOTTOM_BONUS_THRESHOLD</t>
        </is>
      </c>
      <c r="B399" s="38" t="inlineStr">
        <is>
          <t>18.75</t>
        </is>
      </c>
      <c r="C399" s="38" t="n"/>
      <c r="D399" s="38" t="inlineStr">
        <is>
          <t>ENTRY, GLOBAL_CHECK, STOCKS_EXIT</t>
        </is>
      </c>
      <c r="E399" s="38" t="n"/>
      <c r="F399" s="30" t="n"/>
      <c r="G399" s="38">
        <f>IFERROR(VLOOKUP($A399&amp;"_"&amp;$B399,Results_Deltas!$A$2:$P$15000,5,FALSE),"")</f>
        <v/>
      </c>
      <c r="H399" s="38" t="inlineStr">
        <is>
          <t>Blanket (page end)</t>
        </is>
      </c>
      <c r="I399" s="30" t="n"/>
      <c r="J399" s="30" t="n"/>
      <c r="K399" s="30" t="n"/>
      <c r="L399" s="30" t="inlineStr">
        <is>
          <t>NO</t>
        </is>
      </c>
      <c r="M399" s="30" t="n"/>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row>
    <row r="400" ht="15.75" customHeight="1" s="67">
      <c r="A400" s="37" t="inlineStr">
        <is>
          <t>MTS_BOTTOM_BONUS_THRESHOLD</t>
        </is>
      </c>
      <c r="B400" s="38" t="inlineStr">
        <is>
          <t>12.5</t>
        </is>
      </c>
      <c r="C400" s="38" t="n"/>
      <c r="D400" s="38" t="inlineStr">
        <is>
          <t>ENTRY, GLOBAL_CHECK, STOCKS_EXIT</t>
        </is>
      </c>
      <c r="E400" s="38" t="n"/>
      <c r="F400" s="30" t="n"/>
      <c r="G400" s="38">
        <f>IFERROR(VLOOKUP($A400&amp;"_"&amp;$B400,Results_Deltas!$A$2:$P$15000,5,FALSE),"")</f>
        <v/>
      </c>
      <c r="H400" s="38" t="inlineStr">
        <is>
          <t>Blanket (page end)</t>
        </is>
      </c>
      <c r="I400" s="30" t="n"/>
      <c r="J400" s="30" t="n"/>
      <c r="K400" s="30" t="n"/>
      <c r="L400" s="30" t="inlineStr">
        <is>
          <t>NO</t>
        </is>
      </c>
      <c r="M400" s="30" t="n"/>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row>
    <row r="401" ht="15.75" customHeight="1" s="67">
      <c r="A401" s="39" t="inlineStr">
        <is>
          <t>MTS_BOTTOM_STRONG_THRESHOLD</t>
        </is>
      </c>
      <c r="B401" s="40" t="inlineStr">
        <is>
          <t>40</t>
        </is>
      </c>
      <c r="C401" s="38" t="n"/>
      <c r="D401" s="38" t="inlineStr">
        <is>
          <t>ENTRY, GLOBAL_CHECK, STOCKS_EXIT</t>
        </is>
      </c>
      <c r="E401" s="38" t="n"/>
      <c r="F401" s="30" t="n"/>
      <c r="G401" s="38">
        <f>IFERROR(VLOOKUP($A401&amp;"_"&amp;$B401,Results_Deltas!$A$2:$P$15000,5,FALSE),"")</f>
        <v/>
      </c>
      <c r="H401" s="38" t="inlineStr">
        <is>
          <t>Blanket (page end)</t>
        </is>
      </c>
      <c r="I401" s="30" t="n"/>
      <c r="J401" s="30" t="n"/>
      <c r="K401" s="30" t="n"/>
      <c r="L401" s="30" t="inlineStr">
        <is>
          <t>NO</t>
        </is>
      </c>
      <c r="M401" s="30" t="n"/>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row>
    <row r="402" ht="15.75" customHeight="1" s="67">
      <c r="A402" s="37" t="inlineStr">
        <is>
          <t>MTS_BOTTOM_STRONG_THRESHOLD</t>
        </is>
      </c>
      <c r="B402" s="38" t="inlineStr">
        <is>
          <t>50</t>
        </is>
      </c>
      <c r="C402" s="38" t="n"/>
      <c r="D402" s="38" t="inlineStr">
        <is>
          <t>ENTRY, GLOBAL_CHECK, STOCKS_EXIT</t>
        </is>
      </c>
      <c r="E402" s="38" t="n"/>
      <c r="F402" s="30" t="n"/>
      <c r="G402" s="38">
        <f>IFERROR(VLOOKUP($A402&amp;"_"&amp;$B402,Results_Deltas!$A$2:$P$15000,5,FALSE),"")</f>
        <v/>
      </c>
      <c r="H402" s="38" t="inlineStr">
        <is>
          <t>Blanket (page end)</t>
        </is>
      </c>
      <c r="I402" s="30" t="n"/>
      <c r="J402" s="30" t="n"/>
      <c r="K402" s="30" t="n"/>
      <c r="L402" s="30" t="inlineStr">
        <is>
          <t>NO</t>
        </is>
      </c>
      <c r="M402" s="30" t="n"/>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row>
    <row r="403" ht="15.75" customHeight="1" s="67">
      <c r="A403" s="37" t="inlineStr">
        <is>
          <t>MTS_BOTTOM_STRONG_THRESHOLD</t>
        </is>
      </c>
      <c r="B403" s="38" t="inlineStr">
        <is>
          <t>30</t>
        </is>
      </c>
      <c r="C403" s="38" t="n"/>
      <c r="D403" s="38" t="inlineStr">
        <is>
          <t>ENTRY, GLOBAL_CHECK, STOCKS_EXIT</t>
        </is>
      </c>
      <c r="E403" s="38" t="n"/>
      <c r="F403" s="30" t="n"/>
      <c r="G403" s="38">
        <f>IFERROR(VLOOKUP($A403&amp;"_"&amp;$B403,Results_Deltas!$A$2:$P$15000,5,FALSE),"")</f>
        <v/>
      </c>
      <c r="H403" s="38" t="inlineStr">
        <is>
          <t>Blanket (page end)</t>
        </is>
      </c>
      <c r="I403" s="30" t="n"/>
      <c r="J403" s="30" t="n"/>
      <c r="K403" s="30" t="n"/>
      <c r="L403" s="30" t="inlineStr">
        <is>
          <t>NO</t>
        </is>
      </c>
      <c r="M403" s="30" t="n"/>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row>
    <row r="404" ht="15.75" customHeight="1" s="67">
      <c r="A404" s="37" t="inlineStr">
        <is>
          <t>MTS_BOTTOM_STRONG_THRESHOLD</t>
        </is>
      </c>
      <c r="B404" s="38" t="inlineStr">
        <is>
          <t>20</t>
        </is>
      </c>
      <c r="C404" s="38" t="n"/>
      <c r="D404" s="38" t="inlineStr">
        <is>
          <t>ENTRY, GLOBAL_CHECK, STOCKS_EXIT</t>
        </is>
      </c>
      <c r="E404" s="38" t="n"/>
      <c r="F404" s="30" t="n"/>
      <c r="G404" s="38">
        <f>IFERROR(VLOOKUP($A404&amp;"_"&amp;$B404,Results_Deltas!$A$2:$P$15000,5,FALSE),"")</f>
        <v/>
      </c>
      <c r="H404" s="38" t="inlineStr">
        <is>
          <t>Blanket (page end)</t>
        </is>
      </c>
      <c r="I404" s="30" t="n"/>
      <c r="J404" s="30" t="n"/>
      <c r="K404" s="30" t="n"/>
      <c r="L404" s="30" t="inlineStr">
        <is>
          <t>NO</t>
        </is>
      </c>
      <c r="M404" s="30" t="n"/>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row>
    <row r="405" ht="15.75" customHeight="1" s="67">
      <c r="A405" s="37" t="inlineStr">
        <is>
          <t>MTS_GATE_ENABLED</t>
        </is>
      </c>
      <c r="B405" s="38" t="inlineStr">
        <is>
          <t>False</t>
        </is>
      </c>
      <c r="C405" s="38" t="n"/>
      <c r="D405" s="38" t="inlineStr">
        <is>
          <t>ENTRY, GLOBAL_CHECK, STOCKS_EXIT</t>
        </is>
      </c>
      <c r="E405" s="38" t="n"/>
      <c r="F405" s="30" t="n"/>
      <c r="G405" s="38">
        <f>IFERROR(VLOOKUP($A405&amp;"_"&amp;$B405,Results_Deltas!$A$2:$P$15000,5,FALSE),"")</f>
        <v/>
      </c>
      <c r="H405" s="38" t="inlineStr">
        <is>
          <t>Blanket (page end)</t>
        </is>
      </c>
      <c r="I405" s="30" t="n"/>
      <c r="J405" s="30" t="n"/>
      <c r="K405" s="30" t="n"/>
      <c r="L405" s="30" t="inlineStr">
        <is>
          <t>NO</t>
        </is>
      </c>
      <c r="M405" s="30" t="n"/>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row>
    <row r="406" ht="15.75" customHeight="1" s="67">
      <c r="A406" s="39" t="inlineStr">
        <is>
          <t>MTS_GATE_ENABLED</t>
        </is>
      </c>
      <c r="B406" s="40" t="inlineStr">
        <is>
          <t>True</t>
        </is>
      </c>
      <c r="C406" s="38" t="n"/>
      <c r="D406" s="38" t="inlineStr">
        <is>
          <t>ENTRY, GLOBAL_CHECK, STOCKS_EXIT</t>
        </is>
      </c>
      <c r="E406" s="38" t="n"/>
      <c r="F406" s="30" t="n"/>
      <c r="G406" s="38">
        <f>IFERROR(VLOOKUP($A406&amp;"_"&amp;$B406,Results_Deltas!$A$2:$P$15000,5,FALSE),"")</f>
        <v/>
      </c>
      <c r="H406" s="38" t="inlineStr">
        <is>
          <t>Blanket (page end)</t>
        </is>
      </c>
      <c r="I406" s="30" t="n"/>
      <c r="J406" s="30" t="n"/>
      <c r="K406" s="30" t="n"/>
      <c r="L406" s="30" t="inlineStr">
        <is>
          <t>NO</t>
        </is>
      </c>
      <c r="M406" s="30" t="n"/>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row>
    <row r="407" ht="15.75" customHeight="1" s="67">
      <c r="A407" s="39" t="inlineStr">
        <is>
          <t>NEWBORN_LOSS_KILL_GAIN_THRESHOLD_PCT</t>
        </is>
      </c>
      <c r="B407" s="40" t="inlineStr">
        <is>
          <t>0</t>
        </is>
      </c>
      <c r="C407" s="38" t="n"/>
      <c r="D407" s="38" t="inlineStr">
        <is>
          <t>AUGMENT, EXIT, GLOBAL_CHECK, REDUCE, STOCKS_EXIT</t>
        </is>
      </c>
      <c r="E407" s="38" t="n"/>
      <c r="F407" s="30" t="n"/>
      <c r="G407" s="38">
        <f>IFERROR(VLOOKUP($A407&amp;"_"&amp;$B407,Results_Deltas!$A$2:$P$15000,5,FALSE),"")</f>
        <v/>
      </c>
      <c r="H407" s="38" t="inlineStr">
        <is>
          <t>Blanket (page end)</t>
        </is>
      </c>
      <c r="I407" s="30" t="n"/>
      <c r="J407" s="30" t="n"/>
      <c r="K407" s="30" t="n"/>
      <c r="L407" s="30" t="inlineStr">
        <is>
          <t>YES</t>
        </is>
      </c>
      <c r="M407" s="30" t="n"/>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row>
    <row r="408" ht="15.75" customHeight="1" s="67">
      <c r="A408" s="37" t="inlineStr">
        <is>
          <t>NEWBORN_LOSS_KILL_GAIN_THRESHOLD_PCT</t>
        </is>
      </c>
      <c r="B408" s="38" t="inlineStr">
        <is>
          <t>2.0</t>
        </is>
      </c>
      <c r="C408" s="38" t="n"/>
      <c r="D408" s="38" t="inlineStr">
        <is>
          <t>AUGMENT, EXIT, GLOBAL_CHECK, REDUCE, STOCKS_EXIT</t>
        </is>
      </c>
      <c r="E408" s="38" t="n"/>
      <c r="F408" s="30" t="n"/>
      <c r="G408" s="38">
        <f>IFERROR(VLOOKUP($A408&amp;"_"&amp;$B408,Results_Deltas!$A$2:$P$15000,5,FALSE),"")</f>
        <v/>
      </c>
      <c r="H408" s="38" t="inlineStr">
        <is>
          <t>Blanket (page end)</t>
        </is>
      </c>
      <c r="I408" s="30" t="n"/>
      <c r="J408" s="30" t="n"/>
      <c r="K408" s="30" t="n"/>
      <c r="L408" s="30" t="inlineStr">
        <is>
          <t>NO</t>
        </is>
      </c>
      <c r="M408" s="30" t="n"/>
      <c r="N408" s="30" t="n"/>
      <c r="O408" s="30" t="n"/>
      <c r="P408" s="30" t="n"/>
      <c r="Q408" s="30" t="n"/>
      <c r="R408" s="30" t="n"/>
      <c r="S408" s="30" t="n"/>
      <c r="T408" s="30" t="n"/>
      <c r="U408" s="30" t="n"/>
      <c r="V408" s="30" t="n"/>
      <c r="W408" s="3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c r="BY408" s="30" t="n"/>
      <c r="BZ408" s="30" t="n"/>
      <c r="CA408" s="30" t="n"/>
      <c r="CB408" s="30" t="n"/>
      <c r="CC408" s="30" t="n"/>
      <c r="CD408" s="30" t="n"/>
      <c r="CE408" s="30" t="n"/>
      <c r="CF408" s="30" t="n"/>
      <c r="CG408" s="30" t="n"/>
      <c r="CH408" s="30" t="n"/>
      <c r="CI408" s="30" t="n"/>
      <c r="CJ408" s="30" t="n"/>
      <c r="CK408" s="30" t="n"/>
      <c r="CL408" s="30" t="n"/>
      <c r="CM408" s="30" t="n"/>
      <c r="CN408" s="30" t="n"/>
      <c r="CO408" s="30" t="n"/>
      <c r="CP408" s="30" t="n"/>
      <c r="CQ408" s="30" t="n"/>
      <c r="CR408" s="30" t="n"/>
      <c r="CS408" s="30" t="n"/>
      <c r="CT408" s="30" t="n"/>
      <c r="CU408" s="30" t="n"/>
      <c r="CV408" s="30" t="n"/>
      <c r="CW408" s="30" t="n"/>
      <c r="CX408" s="30" t="n"/>
      <c r="CY408" s="30" t="n"/>
      <c r="CZ408" s="30" t="n"/>
      <c r="DA408" s="30" t="n"/>
      <c r="DB408" s="30" t="n"/>
      <c r="DC408" s="30" t="n"/>
      <c r="DD408" s="30" t="n"/>
      <c r="DE408" s="30" t="n"/>
      <c r="DF408" s="30" t="n"/>
      <c r="DG408" s="30" t="n"/>
      <c r="DH408" s="30" t="n"/>
      <c r="DI408" s="30" t="n"/>
      <c r="DJ408" s="30" t="n"/>
      <c r="DK408" s="30" t="n"/>
      <c r="DL408" s="30" t="n"/>
      <c r="DM408" s="30" t="n"/>
      <c r="DN408" s="30" t="n"/>
      <c r="DO408" s="30" t="n"/>
      <c r="DP408" s="30" t="n"/>
      <c r="DQ408" s="30" t="n"/>
      <c r="DR408" s="30" t="n"/>
      <c r="DS408" s="30" t="n"/>
      <c r="DT408" s="30" t="n"/>
      <c r="DU408" s="30" t="n"/>
      <c r="DV408" s="30" t="n"/>
      <c r="DW408" s="30" t="n"/>
      <c r="DX408" s="30" t="n"/>
      <c r="DY408" s="30" t="n"/>
      <c r="DZ408" s="30" t="n"/>
      <c r="EA408" s="30" t="n"/>
      <c r="EB408" s="30" t="n"/>
      <c r="EC408" s="30" t="n"/>
      <c r="ED408" s="30" t="n"/>
      <c r="EE408" s="30" t="n"/>
      <c r="EF408" s="30" t="n"/>
      <c r="EG408" s="30" t="n"/>
      <c r="EH408" s="30" t="n"/>
      <c r="EI408" s="30" t="n"/>
      <c r="EJ408" s="30" t="n"/>
      <c r="EK408" s="30" t="n"/>
      <c r="EL408" s="30" t="n"/>
      <c r="EM408" s="30" t="n"/>
      <c r="EN408" s="30" t="n"/>
      <c r="EO408" s="30" t="n"/>
      <c r="EP408" s="30" t="n"/>
      <c r="EQ408" s="30" t="n"/>
      <c r="ER408" s="30" t="n"/>
      <c r="ES408" s="30" t="n"/>
      <c r="ET408" s="30" t="n"/>
      <c r="EU408" s="30" t="n"/>
      <c r="EV408" s="30" t="n"/>
      <c r="EW408" s="30" t="n"/>
      <c r="EX408" s="30" t="n"/>
      <c r="EY408" s="30" t="n"/>
      <c r="EZ408" s="30" t="n"/>
      <c r="FA408" s="30" t="n"/>
      <c r="FB408" s="30" t="n"/>
      <c r="FC408" s="30" t="n"/>
      <c r="FD408" s="30" t="n"/>
      <c r="FE408" s="30" t="n"/>
      <c r="FF408" s="30" t="n"/>
      <c r="FG408" s="30" t="n"/>
      <c r="FH408" s="30" t="n"/>
      <c r="FI408" s="30" t="n"/>
      <c r="FJ408" s="30" t="n"/>
      <c r="FK408" s="30" t="n"/>
      <c r="FL408" s="30" t="n"/>
      <c r="FM408" s="30" t="n"/>
      <c r="FN408" s="30" t="n"/>
      <c r="FO408" s="30" t="n"/>
      <c r="FP408" s="30" t="n"/>
      <c r="FQ408" s="30" t="n"/>
      <c r="FR408" s="30" t="n"/>
      <c r="FS408" s="30" t="n"/>
      <c r="FT408" s="30" t="n"/>
      <c r="FU408" s="30" t="n"/>
      <c r="FV408" s="30" t="n"/>
      <c r="FW408" s="30" t="n"/>
      <c r="FX408" s="30" t="n"/>
      <c r="FY408" s="30" t="n"/>
      <c r="FZ408" s="30" t="n"/>
      <c r="GA408" s="30" t="n"/>
      <c r="GB408" s="30" t="n"/>
      <c r="GC408" s="30" t="n"/>
      <c r="GD408" s="30" t="n"/>
      <c r="GE408" s="30" t="n"/>
      <c r="GF408" s="30" t="n"/>
      <c r="GG408" s="30" t="n"/>
      <c r="GH408" s="30" t="n"/>
      <c r="GI408" s="30" t="n"/>
      <c r="GJ408" s="30" t="n"/>
      <c r="GK408" s="30" t="n"/>
      <c r="GL408" s="30" t="n"/>
      <c r="GM408" s="30" t="n"/>
      <c r="GN408" s="30" t="n"/>
      <c r="GO408" s="30" t="n"/>
      <c r="GP408" s="30" t="n"/>
      <c r="GQ408" s="30" t="n"/>
      <c r="GR408" s="30" t="n"/>
      <c r="GS408" s="30" t="n"/>
      <c r="GT408" s="30" t="n"/>
      <c r="GU408" s="30" t="n"/>
      <c r="GV408" s="30" t="n"/>
      <c r="GW408" s="30" t="n"/>
      <c r="GX408" s="30" t="n"/>
      <c r="GY408" s="30" t="n"/>
      <c r="GZ408" s="30" t="n"/>
      <c r="HA408" s="30" t="n"/>
      <c r="HB408" s="30" t="n"/>
      <c r="HC408" s="30" t="n"/>
      <c r="HD408" s="30" t="n"/>
      <c r="HE408" s="30" t="n"/>
      <c r="HF408" s="30" t="n"/>
      <c r="HG408" s="30" t="n"/>
      <c r="HH408" s="30" t="n"/>
      <c r="HI408" s="30" t="n"/>
      <c r="HJ408" s="30" t="n"/>
      <c r="HK408" s="30" t="n"/>
      <c r="HL408" s="30" t="n"/>
      <c r="HM408" s="30" t="n"/>
      <c r="HN408" s="30" t="n"/>
      <c r="HO408" s="30" t="n"/>
      <c r="HP408" s="30" t="n"/>
      <c r="HQ408" s="30" t="n"/>
      <c r="HR408" s="30" t="n"/>
      <c r="HS408" s="30" t="n"/>
      <c r="HT408" s="30" t="n"/>
      <c r="HU408" s="30" t="n"/>
      <c r="HV408" s="30" t="n"/>
      <c r="HW408" s="30" t="n"/>
      <c r="HX408" s="30" t="n"/>
      <c r="HY408" s="30" t="n"/>
      <c r="HZ408" s="30" t="n"/>
      <c r="IA408" s="30" t="n"/>
      <c r="IB408" s="30" t="n"/>
      <c r="IC408" s="30" t="n"/>
      <c r="ID408" s="30" t="n"/>
      <c r="IE408" s="30" t="n"/>
      <c r="IF408" s="30" t="n"/>
      <c r="IG408" s="30" t="n"/>
      <c r="IH408" s="30" t="n"/>
      <c r="II408" s="30" t="n"/>
      <c r="IJ408" s="30" t="n"/>
      <c r="IK408" s="30" t="n"/>
      <c r="IL408" s="30" t="n"/>
      <c r="IM408" s="30" t="n"/>
    </row>
    <row r="409" ht="15.75" customHeight="1" s="67">
      <c r="A409" s="37" t="inlineStr">
        <is>
          <t>NEWBORN_LOSS_KILL_GAIN_THRESHOLD_PCT</t>
        </is>
      </c>
      <c r="B409" s="38" t="inlineStr">
        <is>
          <t>1.0</t>
        </is>
      </c>
      <c r="C409" s="38" t="n"/>
      <c r="D409" s="38" t="inlineStr">
        <is>
          <t>AUGMENT, EXIT, GLOBAL_CHECK, REDUCE, STOCKS_EXIT</t>
        </is>
      </c>
      <c r="E409" s="38" t="n"/>
      <c r="F409" s="30" t="n"/>
      <c r="G409" s="38">
        <f>IFERROR(VLOOKUP($A409&amp;"_"&amp;$B409,Results_Deltas!$A$2:$P$15000,5,FALSE),"")</f>
        <v/>
      </c>
      <c r="H409" s="38" t="inlineStr">
        <is>
          <t>Blanket (page end)</t>
        </is>
      </c>
      <c r="I409" s="30" t="n"/>
      <c r="J409" s="30" t="n"/>
      <c r="K409" s="30" t="n"/>
      <c r="L409" s="30" t="inlineStr">
        <is>
          <t>NO</t>
        </is>
      </c>
      <c r="M409" s="30" t="n"/>
      <c r="N409" s="30" t="n"/>
      <c r="O409" s="30" t="n"/>
      <c r="P409" s="30" t="n"/>
      <c r="Q409" s="30" t="n"/>
      <c r="R409" s="30" t="n"/>
      <c r="S409" s="30" t="n"/>
      <c r="T409" s="30" t="n"/>
      <c r="U409" s="30" t="n"/>
      <c r="V409" s="30" t="n"/>
      <c r="W409" s="3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c r="BY409" s="30" t="n"/>
      <c r="BZ409" s="30" t="n"/>
      <c r="CA409" s="30" t="n"/>
      <c r="CB409" s="30" t="n"/>
      <c r="CC409" s="30" t="n"/>
      <c r="CD409" s="30" t="n"/>
      <c r="CE409" s="30" t="n"/>
      <c r="CF409" s="30" t="n"/>
      <c r="CG409" s="30" t="n"/>
      <c r="CH409" s="30" t="n"/>
      <c r="CI409" s="30" t="n"/>
      <c r="CJ409" s="30" t="n"/>
      <c r="CK409" s="30" t="n"/>
      <c r="CL409" s="30" t="n"/>
      <c r="CM409" s="30" t="n"/>
      <c r="CN409" s="30" t="n"/>
      <c r="CO409" s="30" t="n"/>
      <c r="CP409" s="30" t="n"/>
      <c r="CQ409" s="30" t="n"/>
      <c r="CR409" s="30" t="n"/>
      <c r="CS409" s="30" t="n"/>
      <c r="CT409" s="30" t="n"/>
      <c r="CU409" s="30" t="n"/>
      <c r="CV409" s="30" t="n"/>
      <c r="CW409" s="30" t="n"/>
      <c r="CX409" s="30" t="n"/>
      <c r="CY409" s="30" t="n"/>
      <c r="CZ409" s="30" t="n"/>
      <c r="DA409" s="30" t="n"/>
      <c r="DB409" s="30" t="n"/>
      <c r="DC409" s="30" t="n"/>
      <c r="DD409" s="30" t="n"/>
      <c r="DE409" s="30" t="n"/>
      <c r="DF409" s="30" t="n"/>
      <c r="DG409" s="30" t="n"/>
      <c r="DH409" s="30" t="n"/>
      <c r="DI409" s="30" t="n"/>
      <c r="DJ409" s="30" t="n"/>
      <c r="DK409" s="30" t="n"/>
      <c r="DL409" s="30" t="n"/>
      <c r="DM409" s="30" t="n"/>
      <c r="DN409" s="30" t="n"/>
      <c r="DO409" s="30" t="n"/>
      <c r="DP409" s="30" t="n"/>
      <c r="DQ409" s="30" t="n"/>
      <c r="DR409" s="30" t="n"/>
      <c r="DS409" s="30" t="n"/>
      <c r="DT409" s="30" t="n"/>
      <c r="DU409" s="30" t="n"/>
      <c r="DV409" s="30" t="n"/>
      <c r="DW409" s="30" t="n"/>
      <c r="DX409" s="30" t="n"/>
      <c r="DY409" s="30" t="n"/>
      <c r="DZ409" s="30" t="n"/>
      <c r="EA409" s="30" t="n"/>
      <c r="EB409" s="30" t="n"/>
      <c r="EC409" s="30" t="n"/>
      <c r="ED409" s="30" t="n"/>
      <c r="EE409" s="30" t="n"/>
      <c r="EF409" s="30" t="n"/>
      <c r="EG409" s="30" t="n"/>
      <c r="EH409" s="30" t="n"/>
      <c r="EI409" s="30" t="n"/>
      <c r="EJ409" s="30" t="n"/>
      <c r="EK409" s="30" t="n"/>
      <c r="EL409" s="30" t="n"/>
      <c r="EM409" s="30" t="n"/>
      <c r="EN409" s="30" t="n"/>
      <c r="EO409" s="30" t="n"/>
      <c r="EP409" s="30" t="n"/>
      <c r="EQ409" s="30" t="n"/>
      <c r="ER409" s="30" t="n"/>
      <c r="ES409" s="30" t="n"/>
      <c r="ET409" s="30" t="n"/>
      <c r="EU409" s="30" t="n"/>
      <c r="EV409" s="30" t="n"/>
      <c r="EW409" s="30" t="n"/>
      <c r="EX409" s="30" t="n"/>
      <c r="EY409" s="30" t="n"/>
      <c r="EZ409" s="30" t="n"/>
      <c r="FA409" s="30" t="n"/>
      <c r="FB409" s="30" t="n"/>
      <c r="FC409" s="30" t="n"/>
      <c r="FD409" s="30" t="n"/>
      <c r="FE409" s="30" t="n"/>
      <c r="FF409" s="30" t="n"/>
      <c r="FG409" s="30" t="n"/>
      <c r="FH409" s="30" t="n"/>
      <c r="FI409" s="30" t="n"/>
      <c r="FJ409" s="30" t="n"/>
      <c r="FK409" s="30" t="n"/>
      <c r="FL409" s="30" t="n"/>
      <c r="FM409" s="30" t="n"/>
      <c r="FN409" s="30" t="n"/>
      <c r="FO409" s="30" t="n"/>
      <c r="FP409" s="30" t="n"/>
      <c r="FQ409" s="30" t="n"/>
      <c r="FR409" s="30" t="n"/>
      <c r="FS409" s="30" t="n"/>
      <c r="FT409" s="30" t="n"/>
      <c r="FU409" s="30" t="n"/>
      <c r="FV409" s="30" t="n"/>
      <c r="FW409" s="30" t="n"/>
      <c r="FX409" s="30" t="n"/>
      <c r="FY409" s="30" t="n"/>
      <c r="FZ409" s="30" t="n"/>
      <c r="GA409" s="30" t="n"/>
      <c r="GB409" s="30" t="n"/>
      <c r="GC409" s="30" t="n"/>
      <c r="GD409" s="30" t="n"/>
      <c r="GE409" s="30" t="n"/>
      <c r="GF409" s="30" t="n"/>
      <c r="GG409" s="30" t="n"/>
      <c r="GH409" s="30" t="n"/>
      <c r="GI409" s="30" t="n"/>
      <c r="GJ409" s="30" t="n"/>
      <c r="GK409" s="30" t="n"/>
      <c r="GL409" s="30" t="n"/>
      <c r="GM409" s="30" t="n"/>
      <c r="GN409" s="30" t="n"/>
      <c r="GO409" s="30" t="n"/>
      <c r="GP409" s="30" t="n"/>
      <c r="GQ409" s="30" t="n"/>
      <c r="GR409" s="30" t="n"/>
      <c r="GS409" s="30" t="n"/>
      <c r="GT409" s="30" t="n"/>
      <c r="GU409" s="30" t="n"/>
      <c r="GV409" s="30" t="n"/>
      <c r="GW409" s="30" t="n"/>
      <c r="GX409" s="30" t="n"/>
      <c r="GY409" s="30" t="n"/>
      <c r="GZ409" s="30" t="n"/>
      <c r="HA409" s="30" t="n"/>
      <c r="HB409" s="30" t="n"/>
      <c r="HC409" s="30" t="n"/>
      <c r="HD409" s="30" t="n"/>
      <c r="HE409" s="30" t="n"/>
      <c r="HF409" s="30" t="n"/>
      <c r="HG409" s="30" t="n"/>
      <c r="HH409" s="30" t="n"/>
      <c r="HI409" s="30" t="n"/>
      <c r="HJ409" s="30" t="n"/>
      <c r="HK409" s="30" t="n"/>
      <c r="HL409" s="30" t="n"/>
      <c r="HM409" s="30" t="n"/>
      <c r="HN409" s="30" t="n"/>
      <c r="HO409" s="30" t="n"/>
      <c r="HP409" s="30" t="n"/>
      <c r="HQ409" s="30" t="n"/>
      <c r="HR409" s="30" t="n"/>
      <c r="HS409" s="30" t="n"/>
      <c r="HT409" s="30" t="n"/>
      <c r="HU409" s="30" t="n"/>
      <c r="HV409" s="30" t="n"/>
      <c r="HW409" s="30" t="n"/>
      <c r="HX409" s="30" t="n"/>
      <c r="HY409" s="30" t="n"/>
      <c r="HZ409" s="30" t="n"/>
      <c r="IA409" s="30" t="n"/>
      <c r="IB409" s="30" t="n"/>
      <c r="IC409" s="30" t="n"/>
      <c r="ID409" s="30" t="n"/>
      <c r="IE409" s="30" t="n"/>
      <c r="IF409" s="30" t="n"/>
      <c r="IG409" s="30" t="n"/>
      <c r="IH409" s="30" t="n"/>
      <c r="II409" s="30" t="n"/>
      <c r="IJ409" s="30" t="n"/>
      <c r="IK409" s="30" t="n"/>
      <c r="IL409" s="30" t="n"/>
      <c r="IM409" s="30" t="n"/>
    </row>
    <row r="410" ht="15.75" customHeight="1" s="67">
      <c r="A410" s="37" t="inlineStr">
        <is>
          <t>NEWBORN_LOSS_KILL_GAIN_THRESHOLD_PCT</t>
        </is>
      </c>
      <c r="B410" s="38" t="inlineStr">
        <is>
          <t>0.5</t>
        </is>
      </c>
      <c r="C410" s="38" t="n"/>
      <c r="D410" s="38" t="inlineStr">
        <is>
          <t>AUGMENT, EXIT, GLOBAL_CHECK, REDUCE, STOCKS_EXIT</t>
        </is>
      </c>
      <c r="E410" s="38" t="n"/>
      <c r="F410" s="30" t="n"/>
      <c r="G410" s="38">
        <f>IFERROR(VLOOKUP($A410&amp;"_"&amp;$B410,Results_Deltas!$A$2:$P$15000,5,FALSE),"")</f>
        <v/>
      </c>
      <c r="H410" s="38" t="inlineStr">
        <is>
          <t>Blanket (page end)</t>
        </is>
      </c>
      <c r="I410" s="30" t="n"/>
      <c r="J410" s="30" t="n"/>
      <c r="K410" s="30" t="n"/>
      <c r="L410" s="30" t="inlineStr">
        <is>
          <t>NO</t>
        </is>
      </c>
      <c r="M410" s="30" t="n"/>
      <c r="N410" s="30" t="n"/>
      <c r="O410" s="30" t="n"/>
      <c r="P410" s="30" t="n"/>
      <c r="Q410" s="30" t="n"/>
      <c r="R410" s="30" t="n"/>
      <c r="S410" s="30" t="n"/>
      <c r="T410" s="30" t="n"/>
      <c r="U410" s="30" t="n"/>
      <c r="V410" s="30" t="n"/>
      <c r="W410" s="3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c r="BY410" s="30" t="n"/>
      <c r="BZ410" s="30" t="n"/>
      <c r="CA410" s="30" t="n"/>
      <c r="CB410" s="30" t="n"/>
      <c r="CC410" s="30" t="n"/>
      <c r="CD410" s="30" t="n"/>
      <c r="CE410" s="30" t="n"/>
      <c r="CF410" s="30" t="n"/>
      <c r="CG410" s="30" t="n"/>
      <c r="CH410" s="30" t="n"/>
      <c r="CI410" s="30" t="n"/>
      <c r="CJ410" s="30" t="n"/>
      <c r="CK410" s="30" t="n"/>
      <c r="CL410" s="30" t="n"/>
      <c r="CM410" s="30" t="n"/>
      <c r="CN410" s="30" t="n"/>
      <c r="CO410" s="30" t="n"/>
      <c r="CP410" s="30" t="n"/>
      <c r="CQ410" s="30" t="n"/>
      <c r="CR410" s="30" t="n"/>
      <c r="CS410" s="30" t="n"/>
      <c r="CT410" s="30" t="n"/>
      <c r="CU410" s="30" t="n"/>
      <c r="CV410" s="30" t="n"/>
      <c r="CW410" s="30" t="n"/>
      <c r="CX410" s="30" t="n"/>
      <c r="CY410" s="30" t="n"/>
      <c r="CZ410" s="30" t="n"/>
      <c r="DA410" s="30" t="n"/>
      <c r="DB410" s="30" t="n"/>
      <c r="DC410" s="30" t="n"/>
      <c r="DD410" s="30" t="n"/>
      <c r="DE410" s="30" t="n"/>
      <c r="DF410" s="30" t="n"/>
      <c r="DG410" s="30" t="n"/>
      <c r="DH410" s="30" t="n"/>
      <c r="DI410" s="30" t="n"/>
      <c r="DJ410" s="30" t="n"/>
      <c r="DK410" s="30" t="n"/>
      <c r="DL410" s="30" t="n"/>
      <c r="DM410" s="30" t="n"/>
      <c r="DN410" s="30" t="n"/>
      <c r="DO410" s="30" t="n"/>
      <c r="DP410" s="30" t="n"/>
      <c r="DQ410" s="30" t="n"/>
      <c r="DR410" s="30" t="n"/>
      <c r="DS410" s="30" t="n"/>
      <c r="DT410" s="30" t="n"/>
      <c r="DU410" s="30" t="n"/>
      <c r="DV410" s="30" t="n"/>
      <c r="DW410" s="30" t="n"/>
      <c r="DX410" s="30" t="n"/>
      <c r="DY410" s="30" t="n"/>
      <c r="DZ410" s="30" t="n"/>
      <c r="EA410" s="30" t="n"/>
      <c r="EB410" s="30" t="n"/>
      <c r="EC410" s="30" t="n"/>
      <c r="ED410" s="30" t="n"/>
      <c r="EE410" s="30" t="n"/>
      <c r="EF410" s="30" t="n"/>
      <c r="EG410" s="30" t="n"/>
      <c r="EH410" s="30" t="n"/>
      <c r="EI410" s="30" t="n"/>
      <c r="EJ410" s="30" t="n"/>
      <c r="EK410" s="30" t="n"/>
      <c r="EL410" s="30" t="n"/>
      <c r="EM410" s="30" t="n"/>
      <c r="EN410" s="30" t="n"/>
      <c r="EO410" s="30" t="n"/>
      <c r="EP410" s="30" t="n"/>
      <c r="EQ410" s="30" t="n"/>
      <c r="ER410" s="30" t="n"/>
      <c r="ES410" s="30" t="n"/>
      <c r="ET410" s="30" t="n"/>
      <c r="EU410" s="30" t="n"/>
      <c r="EV410" s="30" t="n"/>
      <c r="EW410" s="30" t="n"/>
      <c r="EX410" s="30" t="n"/>
      <c r="EY410" s="30" t="n"/>
      <c r="EZ410" s="30" t="n"/>
      <c r="FA410" s="30" t="n"/>
      <c r="FB410" s="30" t="n"/>
      <c r="FC410" s="30" t="n"/>
      <c r="FD410" s="30" t="n"/>
      <c r="FE410" s="30" t="n"/>
      <c r="FF410" s="30" t="n"/>
      <c r="FG410" s="30" t="n"/>
      <c r="FH410" s="30" t="n"/>
      <c r="FI410" s="30" t="n"/>
      <c r="FJ410" s="30" t="n"/>
      <c r="FK410" s="30" t="n"/>
      <c r="FL410" s="30" t="n"/>
      <c r="FM410" s="30" t="n"/>
      <c r="FN410" s="30" t="n"/>
      <c r="FO410" s="30" t="n"/>
      <c r="FP410" s="30" t="n"/>
      <c r="FQ410" s="30" t="n"/>
      <c r="FR410" s="30" t="n"/>
      <c r="FS410" s="30" t="n"/>
      <c r="FT410" s="30" t="n"/>
      <c r="FU410" s="30" t="n"/>
      <c r="FV410" s="30" t="n"/>
      <c r="FW410" s="30" t="n"/>
      <c r="FX410" s="30" t="n"/>
      <c r="FY410" s="30" t="n"/>
      <c r="FZ410" s="30" t="n"/>
      <c r="GA410" s="30" t="n"/>
      <c r="GB410" s="30" t="n"/>
      <c r="GC410" s="30" t="n"/>
      <c r="GD410" s="30" t="n"/>
      <c r="GE410" s="30" t="n"/>
      <c r="GF410" s="30" t="n"/>
      <c r="GG410" s="30" t="n"/>
      <c r="GH410" s="30" t="n"/>
      <c r="GI410" s="30" t="n"/>
      <c r="GJ410" s="30" t="n"/>
      <c r="GK410" s="30" t="n"/>
      <c r="GL410" s="30" t="n"/>
      <c r="GM410" s="30" t="n"/>
      <c r="GN410" s="30" t="n"/>
      <c r="GO410" s="30" t="n"/>
      <c r="GP410" s="30" t="n"/>
      <c r="GQ410" s="30" t="n"/>
      <c r="GR410" s="30" t="n"/>
      <c r="GS410" s="30" t="n"/>
      <c r="GT410" s="30" t="n"/>
      <c r="GU410" s="30" t="n"/>
      <c r="GV410" s="30" t="n"/>
      <c r="GW410" s="30" t="n"/>
      <c r="GX410" s="30" t="n"/>
      <c r="GY410" s="30" t="n"/>
      <c r="GZ410" s="30" t="n"/>
      <c r="HA410" s="30" t="n"/>
      <c r="HB410" s="30" t="n"/>
      <c r="HC410" s="30" t="n"/>
      <c r="HD410" s="30" t="n"/>
      <c r="HE410" s="30" t="n"/>
      <c r="HF410" s="30" t="n"/>
      <c r="HG410" s="30" t="n"/>
      <c r="HH410" s="30" t="n"/>
      <c r="HI410" s="30" t="n"/>
      <c r="HJ410" s="30" t="n"/>
      <c r="HK410" s="30" t="n"/>
      <c r="HL410" s="30" t="n"/>
      <c r="HM410" s="30" t="n"/>
      <c r="HN410" s="30" t="n"/>
      <c r="HO410" s="30" t="n"/>
      <c r="HP410" s="30" t="n"/>
      <c r="HQ410" s="30" t="n"/>
      <c r="HR410" s="30" t="n"/>
      <c r="HS410" s="30" t="n"/>
      <c r="HT410" s="30" t="n"/>
      <c r="HU410" s="30" t="n"/>
      <c r="HV410" s="30" t="n"/>
      <c r="HW410" s="30" t="n"/>
      <c r="HX410" s="30" t="n"/>
      <c r="HY410" s="30" t="n"/>
      <c r="HZ410" s="30" t="n"/>
      <c r="IA410" s="30" t="n"/>
      <c r="IB410" s="30" t="n"/>
      <c r="IC410" s="30" t="n"/>
      <c r="ID410" s="30" t="n"/>
      <c r="IE410" s="30" t="n"/>
      <c r="IF410" s="30" t="n"/>
      <c r="IG410" s="30" t="n"/>
      <c r="IH410" s="30" t="n"/>
      <c r="II410" s="30" t="n"/>
      <c r="IJ410" s="30" t="n"/>
      <c r="IK410" s="30" t="n"/>
      <c r="IL410" s="30" t="n"/>
      <c r="IM410" s="30" t="n"/>
    </row>
    <row r="411" ht="15.75" customHeight="1" s="67">
      <c r="A411" s="37" t="inlineStr">
        <is>
          <t>NEWBORN_LOSS_KILL_REQUIRE_VEL_AGAINST</t>
        </is>
      </c>
      <c r="B411" s="38" t="inlineStr">
        <is>
          <t>0.0</t>
        </is>
      </c>
      <c r="C411" s="38" t="n"/>
      <c r="D411" s="38" t="inlineStr">
        <is>
          <t>AUGMENT, EXIT, GLOBAL_CHECK, REDUCE, STOCKS_EXIT</t>
        </is>
      </c>
      <c r="E411" s="38" t="n"/>
      <c r="F411" s="30" t="n"/>
      <c r="G411" s="38">
        <f>IFERROR(VLOOKUP($A411&amp;"_"&amp;$B411,Results_Deltas!$A$2:$P$15000,5,FALSE),"")</f>
        <v/>
      </c>
      <c r="H411" s="38" t="inlineStr">
        <is>
          <t>Blanket (page end)</t>
        </is>
      </c>
      <c r="I411" s="30" t="n"/>
      <c r="J411" s="30" t="n"/>
      <c r="K411" s="30" t="n"/>
      <c r="L411" s="30" t="inlineStr">
        <is>
          <t>YES</t>
        </is>
      </c>
      <c r="M411" s="30" t="n"/>
      <c r="N411" s="30" t="n"/>
      <c r="O411" s="30" t="n"/>
      <c r="P411" s="30" t="n"/>
      <c r="Q411" s="30" t="n"/>
      <c r="R411" s="30" t="n"/>
      <c r="S411" s="30" t="n"/>
      <c r="T411" s="30" t="n"/>
      <c r="U411" s="30" t="n"/>
      <c r="V411" s="30" t="n"/>
      <c r="W411" s="3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c r="BY411" s="30" t="n"/>
      <c r="BZ411" s="30" t="n"/>
      <c r="CA411" s="30" t="n"/>
      <c r="CB411" s="30" t="n"/>
      <c r="CC411" s="30" t="n"/>
      <c r="CD411" s="30" t="n"/>
      <c r="CE411" s="30" t="n"/>
      <c r="CF411" s="30" t="n"/>
      <c r="CG411" s="30" t="n"/>
      <c r="CH411" s="30" t="n"/>
      <c r="CI411" s="30" t="n"/>
      <c r="CJ411" s="30" t="n"/>
      <c r="CK411" s="30" t="n"/>
      <c r="CL411" s="30" t="n"/>
      <c r="CM411" s="30" t="n"/>
      <c r="CN411" s="30" t="n"/>
      <c r="CO411" s="30" t="n"/>
      <c r="CP411" s="30" t="n"/>
      <c r="CQ411" s="30" t="n"/>
      <c r="CR411" s="30" t="n"/>
      <c r="CS411" s="30" t="n"/>
      <c r="CT411" s="30" t="n"/>
      <c r="CU411" s="30" t="n"/>
      <c r="CV411" s="30" t="n"/>
      <c r="CW411" s="30" t="n"/>
      <c r="CX411" s="30" t="n"/>
      <c r="CY411" s="30" t="n"/>
      <c r="CZ411" s="30" t="n"/>
      <c r="DA411" s="30" t="n"/>
      <c r="DB411" s="30" t="n"/>
      <c r="DC411" s="30" t="n"/>
      <c r="DD411" s="30" t="n"/>
      <c r="DE411" s="30" t="n"/>
      <c r="DF411" s="30" t="n"/>
      <c r="DG411" s="30" t="n"/>
      <c r="DH411" s="30" t="n"/>
      <c r="DI411" s="30" t="n"/>
      <c r="DJ411" s="30" t="n"/>
      <c r="DK411" s="30" t="n"/>
      <c r="DL411" s="30" t="n"/>
      <c r="DM411" s="30" t="n"/>
      <c r="DN411" s="30" t="n"/>
      <c r="DO411" s="30" t="n"/>
      <c r="DP411" s="30" t="n"/>
      <c r="DQ411" s="30" t="n"/>
      <c r="DR411" s="30" t="n"/>
      <c r="DS411" s="30" t="n"/>
      <c r="DT411" s="30" t="n"/>
      <c r="DU411" s="30" t="n"/>
      <c r="DV411" s="30" t="n"/>
      <c r="DW411" s="30" t="n"/>
      <c r="DX411" s="30" t="n"/>
      <c r="DY411" s="30" t="n"/>
      <c r="DZ411" s="30" t="n"/>
      <c r="EA411" s="30" t="n"/>
      <c r="EB411" s="30" t="n"/>
      <c r="EC411" s="30" t="n"/>
      <c r="ED411" s="30" t="n"/>
      <c r="EE411" s="30" t="n"/>
      <c r="EF411" s="30" t="n"/>
      <c r="EG411" s="30" t="n"/>
      <c r="EH411" s="30" t="n"/>
      <c r="EI411" s="30" t="n"/>
      <c r="EJ411" s="30" t="n"/>
      <c r="EK411" s="30" t="n"/>
      <c r="EL411" s="30" t="n"/>
      <c r="EM411" s="30" t="n"/>
      <c r="EN411" s="30" t="n"/>
      <c r="EO411" s="30" t="n"/>
      <c r="EP411" s="30" t="n"/>
      <c r="EQ411" s="30" t="n"/>
      <c r="ER411" s="30" t="n"/>
      <c r="ES411" s="30" t="n"/>
      <c r="ET411" s="30" t="n"/>
      <c r="EU411" s="30" t="n"/>
      <c r="EV411" s="30" t="n"/>
      <c r="EW411" s="30" t="n"/>
      <c r="EX411" s="30" t="n"/>
      <c r="EY411" s="30" t="n"/>
      <c r="EZ411" s="30" t="n"/>
      <c r="FA411" s="30" t="n"/>
      <c r="FB411" s="30" t="n"/>
      <c r="FC411" s="30" t="n"/>
      <c r="FD411" s="30" t="n"/>
      <c r="FE411" s="30" t="n"/>
      <c r="FF411" s="30" t="n"/>
      <c r="FG411" s="30" t="n"/>
      <c r="FH411" s="30" t="n"/>
      <c r="FI411" s="30" t="n"/>
      <c r="FJ411" s="30" t="n"/>
      <c r="FK411" s="30" t="n"/>
      <c r="FL411" s="30" t="n"/>
      <c r="FM411" s="30" t="n"/>
      <c r="FN411" s="30" t="n"/>
      <c r="FO411" s="30" t="n"/>
      <c r="FP411" s="30" t="n"/>
      <c r="FQ411" s="30" t="n"/>
      <c r="FR411" s="30" t="n"/>
      <c r="FS411" s="30" t="n"/>
      <c r="FT411" s="30" t="n"/>
      <c r="FU411" s="30" t="n"/>
      <c r="FV411" s="30" t="n"/>
      <c r="FW411" s="30" t="n"/>
      <c r="FX411" s="30" t="n"/>
      <c r="FY411" s="30" t="n"/>
      <c r="FZ411" s="30" t="n"/>
      <c r="GA411" s="30" t="n"/>
      <c r="GB411" s="30" t="n"/>
      <c r="GC411" s="30" t="n"/>
      <c r="GD411" s="30" t="n"/>
      <c r="GE411" s="30" t="n"/>
      <c r="GF411" s="30" t="n"/>
      <c r="GG411" s="30" t="n"/>
      <c r="GH411" s="30" t="n"/>
      <c r="GI411" s="30" t="n"/>
      <c r="GJ411" s="30" t="n"/>
      <c r="GK411" s="30" t="n"/>
      <c r="GL411" s="30" t="n"/>
      <c r="GM411" s="30" t="n"/>
      <c r="GN411" s="30" t="n"/>
      <c r="GO411" s="30" t="n"/>
      <c r="GP411" s="30" t="n"/>
      <c r="GQ411" s="30" t="n"/>
      <c r="GR411" s="30" t="n"/>
      <c r="GS411" s="30" t="n"/>
      <c r="GT411" s="30" t="n"/>
      <c r="GU411" s="30" t="n"/>
      <c r="GV411" s="30" t="n"/>
      <c r="GW411" s="30" t="n"/>
      <c r="GX411" s="30" t="n"/>
      <c r="GY411" s="30" t="n"/>
      <c r="GZ411" s="30" t="n"/>
      <c r="HA411" s="30" t="n"/>
      <c r="HB411" s="30" t="n"/>
      <c r="HC411" s="30" t="n"/>
      <c r="HD411" s="30" t="n"/>
      <c r="HE411" s="30" t="n"/>
      <c r="HF411" s="30" t="n"/>
      <c r="HG411" s="30" t="n"/>
      <c r="HH411" s="30" t="n"/>
      <c r="HI411" s="30" t="n"/>
      <c r="HJ411" s="30" t="n"/>
      <c r="HK411" s="30" t="n"/>
      <c r="HL411" s="30" t="n"/>
      <c r="HM411" s="30" t="n"/>
      <c r="HN411" s="30" t="n"/>
      <c r="HO411" s="30" t="n"/>
      <c r="HP411" s="30" t="n"/>
      <c r="HQ411" s="30" t="n"/>
      <c r="HR411" s="30" t="n"/>
      <c r="HS411" s="30" t="n"/>
      <c r="HT411" s="30" t="n"/>
      <c r="HU411" s="30" t="n"/>
      <c r="HV411" s="30" t="n"/>
      <c r="HW411" s="30" t="n"/>
      <c r="HX411" s="30" t="n"/>
      <c r="HY411" s="30" t="n"/>
      <c r="HZ411" s="30" t="n"/>
      <c r="IA411" s="30" t="n"/>
      <c r="IB411" s="30" t="n"/>
      <c r="IC411" s="30" t="n"/>
      <c r="ID411" s="30" t="n"/>
      <c r="IE411" s="30" t="n"/>
      <c r="IF411" s="30" t="n"/>
      <c r="IG411" s="30" t="n"/>
      <c r="IH411" s="30" t="n"/>
      <c r="II411" s="30" t="n"/>
      <c r="IJ411" s="30" t="n"/>
      <c r="IK411" s="30" t="n"/>
      <c r="IL411" s="30" t="n"/>
      <c r="IM411" s="30" t="n"/>
    </row>
    <row r="412" ht="15.75" customHeight="1" s="67">
      <c r="A412" s="37" t="inlineStr">
        <is>
          <t>NEWBORN_LOSS_KILL_REQUIRE_VEL_AGAINST</t>
        </is>
      </c>
      <c r="B412" s="38" t="inlineStr">
        <is>
          <t>0.0_ALT</t>
        </is>
      </c>
      <c r="C412" s="38" t="n"/>
      <c r="D412" s="38" t="inlineStr">
        <is>
          <t>AUGMENT, EXIT, GLOBAL_CHECK, REDUCE, STOCKS_EXIT</t>
        </is>
      </c>
      <c r="E412" s="38" t="n"/>
      <c r="F412" s="30" t="n"/>
      <c r="G412" s="38">
        <f>IFERROR(VLOOKUP($A412&amp;"_"&amp;$B412,Results_Deltas!$A$2:$P$15000,5,FALSE),"")</f>
        <v/>
      </c>
      <c r="H412" s="38" t="inlineStr">
        <is>
          <t>Blanket (page end)</t>
        </is>
      </c>
      <c r="I412" s="30" t="n"/>
      <c r="J412" s="30" t="n"/>
      <c r="K412" s="30" t="n"/>
      <c r="L412" s="30" t="inlineStr">
        <is>
          <t>NO</t>
        </is>
      </c>
      <c r="M412" s="30" t="n"/>
      <c r="N412" s="30" t="n"/>
      <c r="O412" s="30" t="n"/>
      <c r="P412" s="30" t="n"/>
      <c r="Q412" s="30" t="n"/>
      <c r="R412" s="30" t="n"/>
      <c r="S412" s="30" t="n"/>
      <c r="T412" s="30" t="n"/>
      <c r="U412" s="30" t="n"/>
      <c r="V412" s="30" t="n"/>
      <c r="W412" s="3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c r="BY412" s="30" t="n"/>
      <c r="BZ412" s="30" t="n"/>
      <c r="CA412" s="30" t="n"/>
      <c r="CB412" s="30" t="n"/>
      <c r="CC412" s="30" t="n"/>
      <c r="CD412" s="30" t="n"/>
      <c r="CE412" s="30" t="n"/>
      <c r="CF412" s="30" t="n"/>
      <c r="CG412" s="30" t="n"/>
      <c r="CH412" s="30" t="n"/>
      <c r="CI412" s="30" t="n"/>
      <c r="CJ412" s="30" t="n"/>
      <c r="CK412" s="30" t="n"/>
      <c r="CL412" s="30" t="n"/>
      <c r="CM412" s="30" t="n"/>
      <c r="CN412" s="30" t="n"/>
      <c r="CO412" s="30" t="n"/>
      <c r="CP412" s="30" t="n"/>
      <c r="CQ412" s="30" t="n"/>
      <c r="CR412" s="30" t="n"/>
      <c r="CS412" s="30" t="n"/>
      <c r="CT412" s="30" t="n"/>
      <c r="CU412" s="30" t="n"/>
      <c r="CV412" s="30" t="n"/>
      <c r="CW412" s="30" t="n"/>
      <c r="CX412" s="30" t="n"/>
      <c r="CY412" s="30" t="n"/>
      <c r="CZ412" s="30" t="n"/>
      <c r="DA412" s="30" t="n"/>
      <c r="DB412" s="30" t="n"/>
      <c r="DC412" s="30" t="n"/>
      <c r="DD412" s="30" t="n"/>
      <c r="DE412" s="30" t="n"/>
      <c r="DF412" s="30" t="n"/>
      <c r="DG412" s="30" t="n"/>
      <c r="DH412" s="30" t="n"/>
      <c r="DI412" s="30" t="n"/>
      <c r="DJ412" s="30" t="n"/>
      <c r="DK412" s="30" t="n"/>
      <c r="DL412" s="30" t="n"/>
      <c r="DM412" s="30" t="n"/>
      <c r="DN412" s="30" t="n"/>
      <c r="DO412" s="30" t="n"/>
      <c r="DP412" s="30" t="n"/>
      <c r="DQ412" s="30" t="n"/>
      <c r="DR412" s="30" t="n"/>
      <c r="DS412" s="30" t="n"/>
      <c r="DT412" s="30" t="n"/>
      <c r="DU412" s="30" t="n"/>
      <c r="DV412" s="30" t="n"/>
      <c r="DW412" s="30" t="n"/>
      <c r="DX412" s="30" t="n"/>
      <c r="DY412" s="30" t="n"/>
      <c r="DZ412" s="30" t="n"/>
      <c r="EA412" s="30" t="n"/>
      <c r="EB412" s="30" t="n"/>
      <c r="EC412" s="30" t="n"/>
      <c r="ED412" s="30" t="n"/>
      <c r="EE412" s="30" t="n"/>
      <c r="EF412" s="30" t="n"/>
      <c r="EG412" s="30" t="n"/>
      <c r="EH412" s="30" t="n"/>
      <c r="EI412" s="30" t="n"/>
      <c r="EJ412" s="30" t="n"/>
      <c r="EK412" s="30" t="n"/>
      <c r="EL412" s="30" t="n"/>
      <c r="EM412" s="30" t="n"/>
      <c r="EN412" s="30" t="n"/>
      <c r="EO412" s="30" t="n"/>
      <c r="EP412" s="30" t="n"/>
      <c r="EQ412" s="30" t="n"/>
      <c r="ER412" s="30" t="n"/>
      <c r="ES412" s="30" t="n"/>
      <c r="ET412" s="30" t="n"/>
      <c r="EU412" s="30" t="n"/>
      <c r="EV412" s="30" t="n"/>
      <c r="EW412" s="30" t="n"/>
      <c r="EX412" s="30" t="n"/>
      <c r="EY412" s="30" t="n"/>
      <c r="EZ412" s="30" t="n"/>
      <c r="FA412" s="30" t="n"/>
      <c r="FB412" s="30" t="n"/>
      <c r="FC412" s="30" t="n"/>
      <c r="FD412" s="30" t="n"/>
      <c r="FE412" s="30" t="n"/>
      <c r="FF412" s="30" t="n"/>
      <c r="FG412" s="30" t="n"/>
      <c r="FH412" s="30" t="n"/>
      <c r="FI412" s="30" t="n"/>
      <c r="FJ412" s="30" t="n"/>
      <c r="FK412" s="30" t="n"/>
      <c r="FL412" s="30" t="n"/>
      <c r="FM412" s="30" t="n"/>
      <c r="FN412" s="30" t="n"/>
      <c r="FO412" s="30" t="n"/>
      <c r="FP412" s="30" t="n"/>
      <c r="FQ412" s="30" t="n"/>
      <c r="FR412" s="30" t="n"/>
      <c r="FS412" s="30" t="n"/>
      <c r="FT412" s="30" t="n"/>
      <c r="FU412" s="30" t="n"/>
      <c r="FV412" s="30" t="n"/>
      <c r="FW412" s="30" t="n"/>
      <c r="FX412" s="30" t="n"/>
      <c r="FY412" s="30" t="n"/>
      <c r="FZ412" s="30" t="n"/>
      <c r="GA412" s="30" t="n"/>
      <c r="GB412" s="30" t="n"/>
      <c r="GC412" s="30" t="n"/>
      <c r="GD412" s="30" t="n"/>
      <c r="GE412" s="30" t="n"/>
      <c r="GF412" s="30" t="n"/>
      <c r="GG412" s="30" t="n"/>
      <c r="GH412" s="30" t="n"/>
      <c r="GI412" s="30" t="n"/>
      <c r="GJ412" s="30" t="n"/>
      <c r="GK412" s="30" t="n"/>
      <c r="GL412" s="30" t="n"/>
      <c r="GM412" s="30" t="n"/>
      <c r="GN412" s="30" t="n"/>
      <c r="GO412" s="30" t="n"/>
      <c r="GP412" s="30" t="n"/>
      <c r="GQ412" s="30" t="n"/>
      <c r="GR412" s="30" t="n"/>
      <c r="GS412" s="30" t="n"/>
      <c r="GT412" s="30" t="n"/>
      <c r="GU412" s="30" t="n"/>
      <c r="GV412" s="30" t="n"/>
      <c r="GW412" s="30" t="n"/>
      <c r="GX412" s="30" t="n"/>
      <c r="GY412" s="30" t="n"/>
      <c r="GZ412" s="30" t="n"/>
      <c r="HA412" s="30" t="n"/>
      <c r="HB412" s="30" t="n"/>
      <c r="HC412" s="30" t="n"/>
      <c r="HD412" s="30" t="n"/>
      <c r="HE412" s="30" t="n"/>
      <c r="HF412" s="30" t="n"/>
      <c r="HG412" s="30" t="n"/>
      <c r="HH412" s="30" t="n"/>
      <c r="HI412" s="30" t="n"/>
      <c r="HJ412" s="30" t="n"/>
      <c r="HK412" s="30" t="n"/>
      <c r="HL412" s="30" t="n"/>
      <c r="HM412" s="30" t="n"/>
      <c r="HN412" s="30" t="n"/>
      <c r="HO412" s="30" t="n"/>
      <c r="HP412" s="30" t="n"/>
      <c r="HQ412" s="30" t="n"/>
      <c r="HR412" s="30" t="n"/>
      <c r="HS412" s="30" t="n"/>
      <c r="HT412" s="30" t="n"/>
      <c r="HU412" s="30" t="n"/>
      <c r="HV412" s="30" t="n"/>
      <c r="HW412" s="30" t="n"/>
      <c r="HX412" s="30" t="n"/>
      <c r="HY412" s="30" t="n"/>
      <c r="HZ412" s="30" t="n"/>
      <c r="IA412" s="30" t="n"/>
      <c r="IB412" s="30" t="n"/>
      <c r="IC412" s="30" t="n"/>
      <c r="ID412" s="30" t="n"/>
      <c r="IE412" s="30" t="n"/>
      <c r="IF412" s="30" t="n"/>
      <c r="IG412" s="30" t="n"/>
      <c r="IH412" s="30" t="n"/>
      <c r="II412" s="30" t="n"/>
      <c r="IJ412" s="30" t="n"/>
      <c r="IK412" s="30" t="n"/>
      <c r="IL412" s="30" t="n"/>
      <c r="IM412" s="30" t="n"/>
    </row>
    <row r="413" ht="15.75" customHeight="1" s="67">
      <c r="A413" s="37" t="inlineStr">
        <is>
          <t>NEW_POSITION_MAX_LOSS_THRESHOLD</t>
        </is>
      </c>
      <c r="B413" s="38" t="inlineStr">
        <is>
          <t>0</t>
        </is>
      </c>
      <c r="C413" s="38" t="n"/>
      <c r="D413" s="38" t="inlineStr">
        <is>
          <t>AUGMENT, EXIT, GLOBAL_CHECK, REDUCE, STOCKS_EXIT</t>
        </is>
      </c>
      <c r="E413" s="38" t="n"/>
      <c r="F413" s="30" t="n"/>
      <c r="G413" s="38">
        <f>IFERROR(VLOOKUP($A413&amp;"_"&amp;$B413,Results_Deltas!$A$2:$P$15000,5,FALSE),"")</f>
        <v/>
      </c>
      <c r="H413" s="38" t="inlineStr">
        <is>
          <t>Blanket (page end)</t>
        </is>
      </c>
      <c r="I413" s="30" t="n"/>
      <c r="J413" s="30" t="n"/>
      <c r="K413" s="30" t="n"/>
      <c r="L413" s="30" t="inlineStr">
        <is>
          <t>NO</t>
        </is>
      </c>
      <c r="M413" s="30" t="n"/>
      <c r="N413" s="30" t="n"/>
      <c r="O413" s="30" t="n"/>
      <c r="P413" s="30" t="n"/>
      <c r="Q413" s="30" t="n"/>
      <c r="R413" s="30" t="n"/>
      <c r="S413" s="30" t="n"/>
      <c r="T413" s="30" t="n"/>
      <c r="U413" s="30" t="n"/>
      <c r="V413" s="30" t="n"/>
      <c r="W413" s="3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c r="BY413" s="30" t="n"/>
      <c r="BZ413" s="30" t="n"/>
      <c r="CA413" s="30" t="n"/>
      <c r="CB413" s="30" t="n"/>
      <c r="CC413" s="30" t="n"/>
      <c r="CD413" s="30" t="n"/>
      <c r="CE413" s="30" t="n"/>
      <c r="CF413" s="30" t="n"/>
      <c r="CG413" s="30" t="n"/>
      <c r="CH413" s="30" t="n"/>
      <c r="CI413" s="30" t="n"/>
      <c r="CJ413" s="30" t="n"/>
      <c r="CK413" s="30" t="n"/>
      <c r="CL413" s="30" t="n"/>
      <c r="CM413" s="30" t="n"/>
      <c r="CN413" s="30" t="n"/>
      <c r="CO413" s="30" t="n"/>
      <c r="CP413" s="30" t="n"/>
      <c r="CQ413" s="30" t="n"/>
      <c r="CR413" s="30" t="n"/>
      <c r="CS413" s="30" t="n"/>
      <c r="CT413" s="30" t="n"/>
      <c r="CU413" s="30" t="n"/>
      <c r="CV413" s="30" t="n"/>
      <c r="CW413" s="30" t="n"/>
      <c r="CX413" s="30" t="n"/>
      <c r="CY413" s="30" t="n"/>
      <c r="CZ413" s="30" t="n"/>
      <c r="DA413" s="30" t="n"/>
      <c r="DB413" s="30" t="n"/>
      <c r="DC413" s="30" t="n"/>
      <c r="DD413" s="30" t="n"/>
      <c r="DE413" s="30" t="n"/>
      <c r="DF413" s="30" t="n"/>
      <c r="DG413" s="30" t="n"/>
      <c r="DH413" s="30" t="n"/>
      <c r="DI413" s="30" t="n"/>
      <c r="DJ413" s="30" t="n"/>
      <c r="DK413" s="30" t="n"/>
      <c r="DL413" s="30" t="n"/>
      <c r="DM413" s="30" t="n"/>
      <c r="DN413" s="30" t="n"/>
      <c r="DO413" s="30" t="n"/>
      <c r="DP413" s="30" t="n"/>
      <c r="DQ413" s="30" t="n"/>
      <c r="DR413" s="30" t="n"/>
      <c r="DS413" s="30" t="n"/>
      <c r="DT413" s="30" t="n"/>
      <c r="DU413" s="30" t="n"/>
      <c r="DV413" s="30" t="n"/>
      <c r="DW413" s="30" t="n"/>
      <c r="DX413" s="30" t="n"/>
      <c r="DY413" s="30" t="n"/>
      <c r="DZ413" s="30" t="n"/>
      <c r="EA413" s="30" t="n"/>
      <c r="EB413" s="30" t="n"/>
      <c r="EC413" s="30" t="n"/>
      <c r="ED413" s="30" t="n"/>
      <c r="EE413" s="30" t="n"/>
      <c r="EF413" s="30" t="n"/>
      <c r="EG413" s="30" t="n"/>
      <c r="EH413" s="30" t="n"/>
      <c r="EI413" s="30" t="n"/>
      <c r="EJ413" s="30" t="n"/>
      <c r="EK413" s="30" t="n"/>
      <c r="EL413" s="30" t="n"/>
      <c r="EM413" s="30" t="n"/>
      <c r="EN413" s="30" t="n"/>
      <c r="EO413" s="30" t="n"/>
      <c r="EP413" s="30" t="n"/>
      <c r="EQ413" s="30" t="n"/>
      <c r="ER413" s="30" t="n"/>
      <c r="ES413" s="30" t="n"/>
      <c r="ET413" s="30" t="n"/>
      <c r="EU413" s="30" t="n"/>
      <c r="EV413" s="30" t="n"/>
      <c r="EW413" s="30" t="n"/>
      <c r="EX413" s="30" t="n"/>
      <c r="EY413" s="30" t="n"/>
      <c r="EZ413" s="30" t="n"/>
      <c r="FA413" s="30" t="n"/>
      <c r="FB413" s="30" t="n"/>
      <c r="FC413" s="30" t="n"/>
      <c r="FD413" s="30" t="n"/>
      <c r="FE413" s="30" t="n"/>
      <c r="FF413" s="30" t="n"/>
      <c r="FG413" s="30" t="n"/>
      <c r="FH413" s="30" t="n"/>
      <c r="FI413" s="30" t="n"/>
      <c r="FJ413" s="30" t="n"/>
      <c r="FK413" s="30" t="n"/>
      <c r="FL413" s="30" t="n"/>
      <c r="FM413" s="30" t="n"/>
      <c r="FN413" s="30" t="n"/>
      <c r="FO413" s="30" t="n"/>
      <c r="FP413" s="30" t="n"/>
      <c r="FQ413" s="30" t="n"/>
      <c r="FR413" s="30" t="n"/>
      <c r="FS413" s="30" t="n"/>
      <c r="FT413" s="30" t="n"/>
      <c r="FU413" s="30" t="n"/>
      <c r="FV413" s="30" t="n"/>
      <c r="FW413" s="30" t="n"/>
      <c r="FX413" s="30" t="n"/>
      <c r="FY413" s="30" t="n"/>
      <c r="FZ413" s="30" t="n"/>
      <c r="GA413" s="30" t="n"/>
      <c r="GB413" s="30" t="n"/>
      <c r="GC413" s="30" t="n"/>
      <c r="GD413" s="30" t="n"/>
      <c r="GE413" s="30" t="n"/>
      <c r="GF413" s="30" t="n"/>
      <c r="GG413" s="30" t="n"/>
      <c r="GH413" s="30" t="n"/>
      <c r="GI413" s="30" t="n"/>
      <c r="GJ413" s="30" t="n"/>
      <c r="GK413" s="30" t="n"/>
      <c r="GL413" s="30" t="n"/>
      <c r="GM413" s="30" t="n"/>
      <c r="GN413" s="30" t="n"/>
      <c r="GO413" s="30" t="n"/>
      <c r="GP413" s="30" t="n"/>
      <c r="GQ413" s="30" t="n"/>
      <c r="GR413" s="30" t="n"/>
      <c r="GS413" s="30" t="n"/>
      <c r="GT413" s="30" t="n"/>
      <c r="GU413" s="30" t="n"/>
      <c r="GV413" s="30" t="n"/>
      <c r="GW413" s="30" t="n"/>
      <c r="GX413" s="30" t="n"/>
      <c r="GY413" s="30" t="n"/>
      <c r="GZ413" s="30" t="n"/>
      <c r="HA413" s="30" t="n"/>
      <c r="HB413" s="30" t="n"/>
      <c r="HC413" s="30" t="n"/>
      <c r="HD413" s="30" t="n"/>
      <c r="HE413" s="30" t="n"/>
      <c r="HF413" s="30" t="n"/>
      <c r="HG413" s="30" t="n"/>
      <c r="HH413" s="30" t="n"/>
      <c r="HI413" s="30" t="n"/>
      <c r="HJ413" s="30" t="n"/>
      <c r="HK413" s="30" t="n"/>
      <c r="HL413" s="30" t="n"/>
      <c r="HM413" s="30" t="n"/>
      <c r="HN413" s="30" t="n"/>
      <c r="HO413" s="30" t="n"/>
      <c r="HP413" s="30" t="n"/>
      <c r="HQ413" s="30" t="n"/>
      <c r="HR413" s="30" t="n"/>
      <c r="HS413" s="30" t="n"/>
      <c r="HT413" s="30" t="n"/>
      <c r="HU413" s="30" t="n"/>
      <c r="HV413" s="30" t="n"/>
      <c r="HW413" s="30" t="n"/>
      <c r="HX413" s="30" t="n"/>
      <c r="HY413" s="30" t="n"/>
      <c r="HZ413" s="30" t="n"/>
      <c r="IA413" s="30" t="n"/>
      <c r="IB413" s="30" t="n"/>
      <c r="IC413" s="30" t="n"/>
      <c r="ID413" s="30" t="n"/>
      <c r="IE413" s="30" t="n"/>
      <c r="IF413" s="30" t="n"/>
      <c r="IG413" s="30" t="n"/>
      <c r="IH413" s="30" t="n"/>
      <c r="II413" s="30" t="n"/>
      <c r="IJ413" s="30" t="n"/>
      <c r="IK413" s="30" t="n"/>
      <c r="IL413" s="30" t="n"/>
      <c r="IM413" s="30" t="n"/>
    </row>
    <row r="414" ht="15.75" customHeight="1" s="67">
      <c r="A414" s="37" t="inlineStr">
        <is>
          <t>NEW_POSITION_MAX_LOSS_THRESHOLD</t>
        </is>
      </c>
      <c r="B414" s="38" t="inlineStr">
        <is>
          <t>2.0</t>
        </is>
      </c>
      <c r="C414" s="38" t="n"/>
      <c r="D414" s="38" t="inlineStr">
        <is>
          <t>AUGMENT, EXIT, GLOBAL_CHECK, REDUCE, STOCKS_EXIT</t>
        </is>
      </c>
      <c r="E414" s="38" t="n"/>
      <c r="F414" s="30" t="n"/>
      <c r="G414" s="38">
        <f>IFERROR(VLOOKUP($A414&amp;"_"&amp;$B414,Results_Deltas!$A$2:$P$15000,5,FALSE),"")</f>
        <v/>
      </c>
      <c r="H414" s="38" t="inlineStr">
        <is>
          <t>Blanket (page end)</t>
        </is>
      </c>
      <c r="I414" s="30" t="n"/>
      <c r="J414" s="30" t="n"/>
      <c r="K414" s="30" t="n"/>
      <c r="L414" s="30" t="inlineStr">
        <is>
          <t>NO</t>
        </is>
      </c>
      <c r="M414" s="30" t="n"/>
      <c r="N414" s="30" t="n"/>
      <c r="O414" s="30" t="n"/>
      <c r="P414" s="30" t="n"/>
      <c r="Q414" s="30" t="n"/>
      <c r="R414" s="30" t="n"/>
      <c r="S414" s="30" t="n"/>
      <c r="T414" s="30" t="n"/>
      <c r="U414" s="30" t="n"/>
      <c r="V414" s="30" t="n"/>
      <c r="W414" s="3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c r="BY414" s="30" t="n"/>
      <c r="BZ414" s="30" t="n"/>
      <c r="CA414" s="30" t="n"/>
      <c r="CB414" s="30" t="n"/>
      <c r="CC414" s="30" t="n"/>
      <c r="CD414" s="30" t="n"/>
      <c r="CE414" s="30" t="n"/>
      <c r="CF414" s="30" t="n"/>
      <c r="CG414" s="30" t="n"/>
      <c r="CH414" s="30" t="n"/>
      <c r="CI414" s="30" t="n"/>
      <c r="CJ414" s="30" t="n"/>
      <c r="CK414" s="30" t="n"/>
      <c r="CL414" s="30" t="n"/>
      <c r="CM414" s="30" t="n"/>
      <c r="CN414" s="30" t="n"/>
      <c r="CO414" s="30" t="n"/>
      <c r="CP414" s="30" t="n"/>
      <c r="CQ414" s="30" t="n"/>
      <c r="CR414" s="30" t="n"/>
      <c r="CS414" s="30" t="n"/>
      <c r="CT414" s="30" t="n"/>
      <c r="CU414" s="30" t="n"/>
      <c r="CV414" s="30" t="n"/>
      <c r="CW414" s="30" t="n"/>
      <c r="CX414" s="30" t="n"/>
      <c r="CY414" s="30" t="n"/>
      <c r="CZ414" s="30" t="n"/>
      <c r="DA414" s="30" t="n"/>
      <c r="DB414" s="30" t="n"/>
      <c r="DC414" s="30" t="n"/>
      <c r="DD414" s="30" t="n"/>
      <c r="DE414" s="30" t="n"/>
      <c r="DF414" s="30" t="n"/>
      <c r="DG414" s="30" t="n"/>
      <c r="DH414" s="30" t="n"/>
      <c r="DI414" s="30" t="n"/>
      <c r="DJ414" s="30" t="n"/>
      <c r="DK414" s="30" t="n"/>
      <c r="DL414" s="30" t="n"/>
      <c r="DM414" s="30" t="n"/>
      <c r="DN414" s="30" t="n"/>
      <c r="DO414" s="30" t="n"/>
      <c r="DP414" s="30" t="n"/>
      <c r="DQ414" s="30" t="n"/>
      <c r="DR414" s="30" t="n"/>
      <c r="DS414" s="30" t="n"/>
      <c r="DT414" s="30" t="n"/>
      <c r="DU414" s="30" t="n"/>
      <c r="DV414" s="30" t="n"/>
      <c r="DW414" s="30" t="n"/>
      <c r="DX414" s="30" t="n"/>
      <c r="DY414" s="30" t="n"/>
      <c r="DZ414" s="30" t="n"/>
      <c r="EA414" s="30" t="n"/>
      <c r="EB414" s="30" t="n"/>
      <c r="EC414" s="30" t="n"/>
      <c r="ED414" s="30" t="n"/>
      <c r="EE414" s="30" t="n"/>
      <c r="EF414" s="30" t="n"/>
      <c r="EG414" s="30" t="n"/>
      <c r="EH414" s="30" t="n"/>
      <c r="EI414" s="30" t="n"/>
      <c r="EJ414" s="30" t="n"/>
      <c r="EK414" s="30" t="n"/>
      <c r="EL414" s="30" t="n"/>
      <c r="EM414" s="30" t="n"/>
      <c r="EN414" s="30" t="n"/>
      <c r="EO414" s="30" t="n"/>
      <c r="EP414" s="30" t="n"/>
      <c r="EQ414" s="30" t="n"/>
      <c r="ER414" s="30" t="n"/>
      <c r="ES414" s="30" t="n"/>
      <c r="ET414" s="30" t="n"/>
      <c r="EU414" s="30" t="n"/>
      <c r="EV414" s="30" t="n"/>
      <c r="EW414" s="30" t="n"/>
      <c r="EX414" s="30" t="n"/>
      <c r="EY414" s="30" t="n"/>
      <c r="EZ414" s="30" t="n"/>
      <c r="FA414" s="30" t="n"/>
      <c r="FB414" s="30" t="n"/>
      <c r="FC414" s="30" t="n"/>
      <c r="FD414" s="30" t="n"/>
      <c r="FE414" s="30" t="n"/>
      <c r="FF414" s="30" t="n"/>
      <c r="FG414" s="30" t="n"/>
      <c r="FH414" s="30" t="n"/>
      <c r="FI414" s="30" t="n"/>
      <c r="FJ414" s="30" t="n"/>
      <c r="FK414" s="30" t="n"/>
      <c r="FL414" s="30" t="n"/>
      <c r="FM414" s="30" t="n"/>
      <c r="FN414" s="30" t="n"/>
      <c r="FO414" s="30" t="n"/>
      <c r="FP414" s="30" t="n"/>
      <c r="FQ414" s="30" t="n"/>
      <c r="FR414" s="30" t="n"/>
      <c r="FS414" s="30" t="n"/>
      <c r="FT414" s="30" t="n"/>
      <c r="FU414" s="30" t="n"/>
      <c r="FV414" s="30" t="n"/>
      <c r="FW414" s="30" t="n"/>
      <c r="FX414" s="30" t="n"/>
      <c r="FY414" s="30" t="n"/>
      <c r="FZ414" s="30" t="n"/>
      <c r="GA414" s="30" t="n"/>
      <c r="GB414" s="30" t="n"/>
      <c r="GC414" s="30" t="n"/>
      <c r="GD414" s="30" t="n"/>
      <c r="GE414" s="30" t="n"/>
      <c r="GF414" s="30" t="n"/>
      <c r="GG414" s="30" t="n"/>
      <c r="GH414" s="30" t="n"/>
      <c r="GI414" s="30" t="n"/>
      <c r="GJ414" s="30" t="n"/>
      <c r="GK414" s="30" t="n"/>
      <c r="GL414" s="30" t="n"/>
      <c r="GM414" s="30" t="n"/>
      <c r="GN414" s="30" t="n"/>
      <c r="GO414" s="30" t="n"/>
      <c r="GP414" s="30" t="n"/>
      <c r="GQ414" s="30" t="n"/>
      <c r="GR414" s="30" t="n"/>
      <c r="GS414" s="30" t="n"/>
      <c r="GT414" s="30" t="n"/>
      <c r="GU414" s="30" t="n"/>
      <c r="GV414" s="30" t="n"/>
      <c r="GW414" s="30" t="n"/>
      <c r="GX414" s="30" t="n"/>
      <c r="GY414" s="30" t="n"/>
      <c r="GZ414" s="30" t="n"/>
      <c r="HA414" s="30" t="n"/>
      <c r="HB414" s="30" t="n"/>
      <c r="HC414" s="30" t="n"/>
      <c r="HD414" s="30" t="n"/>
      <c r="HE414" s="30" t="n"/>
      <c r="HF414" s="30" t="n"/>
      <c r="HG414" s="30" t="n"/>
      <c r="HH414" s="30" t="n"/>
      <c r="HI414" s="30" t="n"/>
      <c r="HJ414" s="30" t="n"/>
      <c r="HK414" s="30" t="n"/>
      <c r="HL414" s="30" t="n"/>
      <c r="HM414" s="30" t="n"/>
      <c r="HN414" s="30" t="n"/>
      <c r="HO414" s="30" t="n"/>
      <c r="HP414" s="30" t="n"/>
      <c r="HQ414" s="30" t="n"/>
      <c r="HR414" s="30" t="n"/>
      <c r="HS414" s="30" t="n"/>
      <c r="HT414" s="30" t="n"/>
      <c r="HU414" s="30" t="n"/>
      <c r="HV414" s="30" t="n"/>
      <c r="HW414" s="30" t="n"/>
      <c r="HX414" s="30" t="n"/>
      <c r="HY414" s="30" t="n"/>
      <c r="HZ414" s="30" t="n"/>
      <c r="IA414" s="30" t="n"/>
      <c r="IB414" s="30" t="n"/>
      <c r="IC414" s="30" t="n"/>
      <c r="ID414" s="30" t="n"/>
      <c r="IE414" s="30" t="n"/>
      <c r="IF414" s="30" t="n"/>
      <c r="IG414" s="30" t="n"/>
      <c r="IH414" s="30" t="n"/>
      <c r="II414" s="30" t="n"/>
      <c r="IJ414" s="30" t="n"/>
      <c r="IK414" s="30" t="n"/>
      <c r="IL414" s="30" t="n"/>
      <c r="IM414" s="30" t="n"/>
    </row>
    <row r="415" ht="15.75" customHeight="1" s="67">
      <c r="A415" s="37" t="inlineStr">
        <is>
          <t>NEW_POSITION_MAX_LOSS_THRESHOLD</t>
        </is>
      </c>
      <c r="B415" s="38" t="inlineStr">
        <is>
          <t>1.0</t>
        </is>
      </c>
      <c r="C415" s="38" t="n"/>
      <c r="D415" s="38" t="inlineStr">
        <is>
          <t>AUGMENT, EXIT, GLOBAL_CHECK, REDUCE, STOCKS_EXIT</t>
        </is>
      </c>
      <c r="E415" s="38" t="n"/>
      <c r="F415" s="30" t="n"/>
      <c r="G415" s="38">
        <f>IFERROR(VLOOKUP($A415&amp;"_"&amp;$B415,Results_Deltas!$A$2:$P$15000,5,FALSE),"")</f>
        <v/>
      </c>
      <c r="H415" s="38" t="inlineStr">
        <is>
          <t>Blanket (page end)</t>
        </is>
      </c>
      <c r="I415" s="30" t="n"/>
      <c r="J415" s="30" t="n"/>
      <c r="K415" s="30" t="n"/>
      <c r="L415" s="30" t="inlineStr">
        <is>
          <t>NO</t>
        </is>
      </c>
      <c r="M415" s="30" t="n"/>
      <c r="N415" s="30" t="n"/>
      <c r="O415" s="30" t="n"/>
      <c r="P415" s="30" t="n"/>
      <c r="Q415" s="30" t="n"/>
      <c r="R415" s="30" t="n"/>
      <c r="S415" s="30" t="n"/>
      <c r="T415" s="30" t="n"/>
      <c r="U415" s="30" t="n"/>
      <c r="V415" s="30" t="n"/>
      <c r="W415" s="3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c r="BY415" s="30" t="n"/>
      <c r="BZ415" s="30" t="n"/>
      <c r="CA415" s="30" t="n"/>
      <c r="CB415" s="30" t="n"/>
      <c r="CC415" s="30" t="n"/>
      <c r="CD415" s="30" t="n"/>
      <c r="CE415" s="30" t="n"/>
      <c r="CF415" s="30" t="n"/>
      <c r="CG415" s="30" t="n"/>
      <c r="CH415" s="30" t="n"/>
      <c r="CI415" s="30" t="n"/>
      <c r="CJ415" s="30" t="n"/>
      <c r="CK415" s="30" t="n"/>
      <c r="CL415" s="30" t="n"/>
      <c r="CM415" s="30" t="n"/>
      <c r="CN415" s="30" t="n"/>
      <c r="CO415" s="30" t="n"/>
      <c r="CP415" s="30" t="n"/>
      <c r="CQ415" s="30" t="n"/>
      <c r="CR415" s="30" t="n"/>
      <c r="CS415" s="30" t="n"/>
      <c r="CT415" s="30" t="n"/>
      <c r="CU415" s="30" t="n"/>
      <c r="CV415" s="30" t="n"/>
      <c r="CW415" s="30" t="n"/>
      <c r="CX415" s="30" t="n"/>
      <c r="CY415" s="30" t="n"/>
      <c r="CZ415" s="30" t="n"/>
      <c r="DA415" s="30" t="n"/>
      <c r="DB415" s="30" t="n"/>
      <c r="DC415" s="30" t="n"/>
      <c r="DD415" s="30" t="n"/>
      <c r="DE415" s="30" t="n"/>
      <c r="DF415" s="30" t="n"/>
      <c r="DG415" s="30" t="n"/>
      <c r="DH415" s="30" t="n"/>
      <c r="DI415" s="30" t="n"/>
      <c r="DJ415" s="30" t="n"/>
      <c r="DK415" s="30" t="n"/>
      <c r="DL415" s="30" t="n"/>
      <c r="DM415" s="30" t="n"/>
      <c r="DN415" s="30" t="n"/>
      <c r="DO415" s="30" t="n"/>
      <c r="DP415" s="30" t="n"/>
      <c r="DQ415" s="30" t="n"/>
      <c r="DR415" s="30" t="n"/>
      <c r="DS415" s="30" t="n"/>
      <c r="DT415" s="30" t="n"/>
      <c r="DU415" s="30" t="n"/>
      <c r="DV415" s="30" t="n"/>
      <c r="DW415" s="30" t="n"/>
      <c r="DX415" s="30" t="n"/>
      <c r="DY415" s="30" t="n"/>
      <c r="DZ415" s="30" t="n"/>
      <c r="EA415" s="30" t="n"/>
      <c r="EB415" s="30" t="n"/>
      <c r="EC415" s="30" t="n"/>
      <c r="ED415" s="30" t="n"/>
      <c r="EE415" s="30" t="n"/>
      <c r="EF415" s="30" t="n"/>
      <c r="EG415" s="30" t="n"/>
      <c r="EH415" s="30" t="n"/>
      <c r="EI415" s="30" t="n"/>
      <c r="EJ415" s="30" t="n"/>
      <c r="EK415" s="30" t="n"/>
      <c r="EL415" s="30" t="n"/>
      <c r="EM415" s="30" t="n"/>
      <c r="EN415" s="30" t="n"/>
      <c r="EO415" s="30" t="n"/>
      <c r="EP415" s="30" t="n"/>
      <c r="EQ415" s="30" t="n"/>
      <c r="ER415" s="30" t="n"/>
      <c r="ES415" s="30" t="n"/>
      <c r="ET415" s="30" t="n"/>
      <c r="EU415" s="30" t="n"/>
      <c r="EV415" s="30" t="n"/>
      <c r="EW415" s="30" t="n"/>
      <c r="EX415" s="30" t="n"/>
      <c r="EY415" s="30" t="n"/>
      <c r="EZ415" s="30" t="n"/>
      <c r="FA415" s="30" t="n"/>
      <c r="FB415" s="30" t="n"/>
      <c r="FC415" s="30" t="n"/>
      <c r="FD415" s="30" t="n"/>
      <c r="FE415" s="30" t="n"/>
      <c r="FF415" s="30" t="n"/>
      <c r="FG415" s="30" t="n"/>
      <c r="FH415" s="30" t="n"/>
      <c r="FI415" s="30" t="n"/>
      <c r="FJ415" s="30" t="n"/>
      <c r="FK415" s="30" t="n"/>
      <c r="FL415" s="30" t="n"/>
      <c r="FM415" s="30" t="n"/>
      <c r="FN415" s="30" t="n"/>
      <c r="FO415" s="30" t="n"/>
      <c r="FP415" s="30" t="n"/>
      <c r="FQ415" s="30" t="n"/>
      <c r="FR415" s="30" t="n"/>
      <c r="FS415" s="30" t="n"/>
      <c r="FT415" s="30" t="n"/>
      <c r="FU415" s="30" t="n"/>
      <c r="FV415" s="30" t="n"/>
      <c r="FW415" s="30" t="n"/>
      <c r="FX415" s="30" t="n"/>
      <c r="FY415" s="30" t="n"/>
      <c r="FZ415" s="30" t="n"/>
      <c r="GA415" s="30" t="n"/>
      <c r="GB415" s="30" t="n"/>
      <c r="GC415" s="30" t="n"/>
      <c r="GD415" s="30" t="n"/>
      <c r="GE415" s="30" t="n"/>
      <c r="GF415" s="30" t="n"/>
      <c r="GG415" s="30" t="n"/>
      <c r="GH415" s="30" t="n"/>
      <c r="GI415" s="30" t="n"/>
      <c r="GJ415" s="30" t="n"/>
      <c r="GK415" s="30" t="n"/>
      <c r="GL415" s="30" t="n"/>
      <c r="GM415" s="30" t="n"/>
      <c r="GN415" s="30" t="n"/>
      <c r="GO415" s="30" t="n"/>
      <c r="GP415" s="30" t="n"/>
      <c r="GQ415" s="30" t="n"/>
      <c r="GR415" s="30" t="n"/>
      <c r="GS415" s="30" t="n"/>
      <c r="GT415" s="30" t="n"/>
      <c r="GU415" s="30" t="n"/>
      <c r="GV415" s="30" t="n"/>
      <c r="GW415" s="30" t="n"/>
      <c r="GX415" s="30" t="n"/>
      <c r="GY415" s="30" t="n"/>
      <c r="GZ415" s="30" t="n"/>
      <c r="HA415" s="30" t="n"/>
      <c r="HB415" s="30" t="n"/>
      <c r="HC415" s="30" t="n"/>
      <c r="HD415" s="30" t="n"/>
      <c r="HE415" s="30" t="n"/>
      <c r="HF415" s="30" t="n"/>
      <c r="HG415" s="30" t="n"/>
      <c r="HH415" s="30" t="n"/>
      <c r="HI415" s="30" t="n"/>
      <c r="HJ415" s="30" t="n"/>
      <c r="HK415" s="30" t="n"/>
      <c r="HL415" s="30" t="n"/>
      <c r="HM415" s="30" t="n"/>
      <c r="HN415" s="30" t="n"/>
      <c r="HO415" s="30" t="n"/>
      <c r="HP415" s="30" t="n"/>
      <c r="HQ415" s="30" t="n"/>
      <c r="HR415" s="30" t="n"/>
      <c r="HS415" s="30" t="n"/>
      <c r="HT415" s="30" t="n"/>
      <c r="HU415" s="30" t="n"/>
      <c r="HV415" s="30" t="n"/>
      <c r="HW415" s="30" t="n"/>
      <c r="HX415" s="30" t="n"/>
      <c r="HY415" s="30" t="n"/>
      <c r="HZ415" s="30" t="n"/>
      <c r="IA415" s="30" t="n"/>
      <c r="IB415" s="30" t="n"/>
      <c r="IC415" s="30" t="n"/>
      <c r="ID415" s="30" t="n"/>
      <c r="IE415" s="30" t="n"/>
      <c r="IF415" s="30" t="n"/>
      <c r="IG415" s="30" t="n"/>
      <c r="IH415" s="30" t="n"/>
      <c r="II415" s="30" t="n"/>
      <c r="IJ415" s="30" t="n"/>
      <c r="IK415" s="30" t="n"/>
      <c r="IL415" s="30" t="n"/>
      <c r="IM415" s="30" t="n"/>
    </row>
    <row r="416" ht="15.75" customHeight="1" s="67">
      <c r="A416" s="37" t="inlineStr">
        <is>
          <t>NEW_POSITION_MAX_LOSS_THRESHOLD</t>
        </is>
      </c>
      <c r="B416" s="38" t="inlineStr">
        <is>
          <t>0.5</t>
        </is>
      </c>
      <c r="C416" s="38" t="n"/>
      <c r="D416" s="38" t="inlineStr">
        <is>
          <t>AUGMENT, EXIT, GLOBAL_CHECK, REDUCE, STOCKS_EXIT</t>
        </is>
      </c>
      <c r="E416" s="38" t="n"/>
      <c r="F416" s="30" t="n"/>
      <c r="G416" s="38">
        <f>IFERROR(VLOOKUP($A416&amp;"_"&amp;$B416,Results_Deltas!$A$2:$P$15000,5,FALSE),"")</f>
        <v/>
      </c>
      <c r="H416" s="38" t="inlineStr">
        <is>
          <t>Blanket (page end)</t>
        </is>
      </c>
      <c r="I416" s="30" t="n"/>
      <c r="J416" s="30" t="n"/>
      <c r="K416" s="30" t="n"/>
      <c r="L416" s="30" t="inlineStr">
        <is>
          <t>NO</t>
        </is>
      </c>
      <c r="M416" s="30" t="n"/>
      <c r="N416" s="30" t="n"/>
      <c r="O416" s="30" t="n"/>
      <c r="P416" s="30" t="n"/>
      <c r="Q416" s="30" t="n"/>
      <c r="R416" s="30" t="n"/>
      <c r="S416" s="30" t="n"/>
      <c r="T416" s="30" t="n"/>
      <c r="U416" s="30" t="n"/>
      <c r="V416" s="30" t="n"/>
      <c r="W416" s="3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c r="BY416" s="30" t="n"/>
      <c r="BZ416" s="30" t="n"/>
      <c r="CA416" s="30" t="n"/>
      <c r="CB416" s="30" t="n"/>
      <c r="CC416" s="30" t="n"/>
      <c r="CD416" s="30" t="n"/>
      <c r="CE416" s="30" t="n"/>
      <c r="CF416" s="30" t="n"/>
      <c r="CG416" s="30" t="n"/>
      <c r="CH416" s="30" t="n"/>
      <c r="CI416" s="30" t="n"/>
      <c r="CJ416" s="30" t="n"/>
      <c r="CK416" s="30" t="n"/>
      <c r="CL416" s="30" t="n"/>
      <c r="CM416" s="30" t="n"/>
      <c r="CN416" s="30" t="n"/>
      <c r="CO416" s="30" t="n"/>
      <c r="CP416" s="30" t="n"/>
      <c r="CQ416" s="30" t="n"/>
      <c r="CR416" s="30" t="n"/>
      <c r="CS416" s="30" t="n"/>
      <c r="CT416" s="30" t="n"/>
      <c r="CU416" s="30" t="n"/>
      <c r="CV416" s="30" t="n"/>
      <c r="CW416" s="30" t="n"/>
      <c r="CX416" s="30" t="n"/>
      <c r="CY416" s="30" t="n"/>
      <c r="CZ416" s="30" t="n"/>
      <c r="DA416" s="30" t="n"/>
      <c r="DB416" s="30" t="n"/>
      <c r="DC416" s="30" t="n"/>
      <c r="DD416" s="30" t="n"/>
      <c r="DE416" s="30" t="n"/>
      <c r="DF416" s="30" t="n"/>
      <c r="DG416" s="30" t="n"/>
      <c r="DH416" s="30" t="n"/>
      <c r="DI416" s="30" t="n"/>
      <c r="DJ416" s="30" t="n"/>
      <c r="DK416" s="30" t="n"/>
      <c r="DL416" s="30" t="n"/>
      <c r="DM416" s="30" t="n"/>
      <c r="DN416" s="30" t="n"/>
      <c r="DO416" s="30" t="n"/>
      <c r="DP416" s="30" t="n"/>
      <c r="DQ416" s="30" t="n"/>
      <c r="DR416" s="30" t="n"/>
      <c r="DS416" s="30" t="n"/>
      <c r="DT416" s="30" t="n"/>
      <c r="DU416" s="30" t="n"/>
      <c r="DV416" s="30" t="n"/>
      <c r="DW416" s="30" t="n"/>
      <c r="DX416" s="30" t="n"/>
      <c r="DY416" s="30" t="n"/>
      <c r="DZ416" s="30" t="n"/>
      <c r="EA416" s="30" t="n"/>
      <c r="EB416" s="30" t="n"/>
      <c r="EC416" s="30" t="n"/>
      <c r="ED416" s="30" t="n"/>
      <c r="EE416" s="30" t="n"/>
      <c r="EF416" s="30" t="n"/>
      <c r="EG416" s="30" t="n"/>
      <c r="EH416" s="30" t="n"/>
      <c r="EI416" s="30" t="n"/>
      <c r="EJ416" s="30" t="n"/>
      <c r="EK416" s="30" t="n"/>
      <c r="EL416" s="30" t="n"/>
      <c r="EM416" s="30" t="n"/>
      <c r="EN416" s="30" t="n"/>
      <c r="EO416" s="30" t="n"/>
      <c r="EP416" s="30" t="n"/>
      <c r="EQ416" s="30" t="n"/>
      <c r="ER416" s="30" t="n"/>
      <c r="ES416" s="30" t="n"/>
      <c r="ET416" s="30" t="n"/>
      <c r="EU416" s="30" t="n"/>
      <c r="EV416" s="30" t="n"/>
      <c r="EW416" s="30" t="n"/>
      <c r="EX416" s="30" t="n"/>
      <c r="EY416" s="30" t="n"/>
      <c r="EZ416" s="30" t="n"/>
      <c r="FA416" s="30" t="n"/>
      <c r="FB416" s="30" t="n"/>
      <c r="FC416" s="30" t="n"/>
      <c r="FD416" s="30" t="n"/>
      <c r="FE416" s="30" t="n"/>
      <c r="FF416" s="30" t="n"/>
      <c r="FG416" s="30" t="n"/>
      <c r="FH416" s="30" t="n"/>
      <c r="FI416" s="30" t="n"/>
      <c r="FJ416" s="30" t="n"/>
      <c r="FK416" s="30" t="n"/>
      <c r="FL416" s="30" t="n"/>
      <c r="FM416" s="30" t="n"/>
      <c r="FN416" s="30" t="n"/>
      <c r="FO416" s="30" t="n"/>
      <c r="FP416" s="30" t="n"/>
      <c r="FQ416" s="30" t="n"/>
      <c r="FR416" s="30" t="n"/>
      <c r="FS416" s="30" t="n"/>
      <c r="FT416" s="30" t="n"/>
      <c r="FU416" s="30" t="n"/>
      <c r="FV416" s="30" t="n"/>
      <c r="FW416" s="30" t="n"/>
      <c r="FX416" s="30" t="n"/>
      <c r="FY416" s="30" t="n"/>
      <c r="FZ416" s="30" t="n"/>
      <c r="GA416" s="30" t="n"/>
      <c r="GB416" s="30" t="n"/>
      <c r="GC416" s="30" t="n"/>
      <c r="GD416" s="30" t="n"/>
      <c r="GE416" s="30" t="n"/>
      <c r="GF416" s="30" t="n"/>
      <c r="GG416" s="30" t="n"/>
      <c r="GH416" s="30" t="n"/>
      <c r="GI416" s="30" t="n"/>
      <c r="GJ416" s="30" t="n"/>
      <c r="GK416" s="30" t="n"/>
      <c r="GL416" s="30" t="n"/>
      <c r="GM416" s="30" t="n"/>
      <c r="GN416" s="30" t="n"/>
      <c r="GO416" s="30" t="n"/>
      <c r="GP416" s="30" t="n"/>
      <c r="GQ416" s="30" t="n"/>
      <c r="GR416" s="30" t="n"/>
      <c r="GS416" s="30" t="n"/>
      <c r="GT416" s="30" t="n"/>
      <c r="GU416" s="30" t="n"/>
      <c r="GV416" s="30" t="n"/>
      <c r="GW416" s="30" t="n"/>
      <c r="GX416" s="30" t="n"/>
      <c r="GY416" s="30" t="n"/>
      <c r="GZ416" s="30" t="n"/>
      <c r="HA416" s="30" t="n"/>
      <c r="HB416" s="30" t="n"/>
      <c r="HC416" s="30" t="n"/>
      <c r="HD416" s="30" t="n"/>
      <c r="HE416" s="30" t="n"/>
      <c r="HF416" s="30" t="n"/>
      <c r="HG416" s="30" t="n"/>
      <c r="HH416" s="30" t="n"/>
      <c r="HI416" s="30" t="n"/>
      <c r="HJ416" s="30" t="n"/>
      <c r="HK416" s="30" t="n"/>
      <c r="HL416" s="30" t="n"/>
      <c r="HM416" s="30" t="n"/>
      <c r="HN416" s="30" t="n"/>
      <c r="HO416" s="30" t="n"/>
      <c r="HP416" s="30" t="n"/>
      <c r="HQ416" s="30" t="n"/>
      <c r="HR416" s="30" t="n"/>
      <c r="HS416" s="30" t="n"/>
      <c r="HT416" s="30" t="n"/>
      <c r="HU416" s="30" t="n"/>
      <c r="HV416" s="30" t="n"/>
      <c r="HW416" s="30" t="n"/>
      <c r="HX416" s="30" t="n"/>
      <c r="HY416" s="30" t="n"/>
      <c r="HZ416" s="30" t="n"/>
      <c r="IA416" s="30" t="n"/>
      <c r="IB416" s="30" t="n"/>
      <c r="IC416" s="30" t="n"/>
      <c r="ID416" s="30" t="n"/>
      <c r="IE416" s="30" t="n"/>
      <c r="IF416" s="30" t="n"/>
      <c r="IG416" s="30" t="n"/>
      <c r="IH416" s="30" t="n"/>
      <c r="II416" s="30" t="n"/>
      <c r="IJ416" s="30" t="n"/>
      <c r="IK416" s="30" t="n"/>
      <c r="IL416" s="30" t="n"/>
      <c r="IM416" s="30" t="n"/>
    </row>
    <row r="417" ht="15.75" customHeight="1" s="67">
      <c r="A417" s="37" t="inlineStr">
        <is>
          <t>OI_CONFIRM_ENABLED</t>
        </is>
      </c>
      <c r="B417" s="38" t="inlineStr">
        <is>
          <t>False</t>
        </is>
      </c>
      <c r="C417" s="38" t="n"/>
      <c r="D417" s="38" t="inlineStr">
        <is>
          <t>ENTRY, GLOBAL_CHECK, STOCKS_EXIT</t>
        </is>
      </c>
      <c r="E417" s="38" t="n"/>
      <c r="F417" s="30" t="n"/>
      <c r="G417" s="38">
        <f>IFERROR(VLOOKUP($A417&amp;"_"&amp;$B417,Results_Deltas!$A$2:$P$15000,5,FALSE),"")</f>
        <v/>
      </c>
      <c r="H417" s="38" t="inlineStr">
        <is>
          <t>Blanket (page end)</t>
        </is>
      </c>
      <c r="I417" s="30" t="n"/>
      <c r="J417" s="30" t="n"/>
      <c r="K417" s="30" t="n"/>
      <c r="L417" s="30" t="inlineStr">
        <is>
          <t>NO</t>
        </is>
      </c>
      <c r="M417" s="30" t="n"/>
      <c r="N417" s="30" t="n"/>
      <c r="O417" s="30" t="n"/>
      <c r="P417" s="30" t="n"/>
      <c r="Q417" s="30" t="n"/>
      <c r="R417" s="30" t="n"/>
      <c r="S417" s="30" t="n"/>
      <c r="T417" s="30" t="n"/>
      <c r="U417" s="30" t="n"/>
      <c r="V417" s="30" t="n"/>
      <c r="W417" s="3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c r="BY417" s="30" t="n"/>
      <c r="BZ417" s="30" t="n"/>
      <c r="CA417" s="30" t="n"/>
      <c r="CB417" s="30" t="n"/>
      <c r="CC417" s="30" t="n"/>
      <c r="CD417" s="30" t="n"/>
      <c r="CE417" s="30" t="n"/>
      <c r="CF417" s="30" t="n"/>
      <c r="CG417" s="30" t="n"/>
      <c r="CH417" s="30" t="n"/>
      <c r="CI417" s="30" t="n"/>
      <c r="CJ417" s="30" t="n"/>
      <c r="CK417" s="30" t="n"/>
      <c r="CL417" s="30" t="n"/>
      <c r="CM417" s="30" t="n"/>
      <c r="CN417" s="30" t="n"/>
      <c r="CO417" s="30" t="n"/>
      <c r="CP417" s="30" t="n"/>
      <c r="CQ417" s="30" t="n"/>
      <c r="CR417" s="30" t="n"/>
      <c r="CS417" s="30" t="n"/>
      <c r="CT417" s="30" t="n"/>
      <c r="CU417" s="30" t="n"/>
      <c r="CV417" s="30" t="n"/>
      <c r="CW417" s="30" t="n"/>
      <c r="CX417" s="30" t="n"/>
      <c r="CY417" s="30" t="n"/>
      <c r="CZ417" s="30" t="n"/>
      <c r="DA417" s="30" t="n"/>
      <c r="DB417" s="30" t="n"/>
      <c r="DC417" s="30" t="n"/>
      <c r="DD417" s="30" t="n"/>
      <c r="DE417" s="30" t="n"/>
      <c r="DF417" s="30" t="n"/>
      <c r="DG417" s="30" t="n"/>
      <c r="DH417" s="30" t="n"/>
      <c r="DI417" s="30" t="n"/>
      <c r="DJ417" s="30" t="n"/>
      <c r="DK417" s="30" t="n"/>
      <c r="DL417" s="30" t="n"/>
      <c r="DM417" s="30" t="n"/>
      <c r="DN417" s="30" t="n"/>
      <c r="DO417" s="30" t="n"/>
      <c r="DP417" s="30" t="n"/>
      <c r="DQ417" s="30" t="n"/>
      <c r="DR417" s="30" t="n"/>
      <c r="DS417" s="30" t="n"/>
      <c r="DT417" s="30" t="n"/>
      <c r="DU417" s="30" t="n"/>
      <c r="DV417" s="30" t="n"/>
      <c r="DW417" s="30" t="n"/>
      <c r="DX417" s="30" t="n"/>
      <c r="DY417" s="30" t="n"/>
      <c r="DZ417" s="30" t="n"/>
      <c r="EA417" s="30" t="n"/>
      <c r="EB417" s="30" t="n"/>
      <c r="EC417" s="30" t="n"/>
      <c r="ED417" s="30" t="n"/>
      <c r="EE417" s="30" t="n"/>
      <c r="EF417" s="30" t="n"/>
      <c r="EG417" s="30" t="n"/>
      <c r="EH417" s="30" t="n"/>
      <c r="EI417" s="30" t="n"/>
      <c r="EJ417" s="30" t="n"/>
      <c r="EK417" s="30" t="n"/>
      <c r="EL417" s="30" t="n"/>
      <c r="EM417" s="30" t="n"/>
      <c r="EN417" s="30" t="n"/>
      <c r="EO417" s="30" t="n"/>
      <c r="EP417" s="30" t="n"/>
      <c r="EQ417" s="30" t="n"/>
      <c r="ER417" s="30" t="n"/>
      <c r="ES417" s="30" t="n"/>
      <c r="ET417" s="30" t="n"/>
      <c r="EU417" s="30" t="n"/>
      <c r="EV417" s="30" t="n"/>
      <c r="EW417" s="30" t="n"/>
      <c r="EX417" s="30" t="n"/>
      <c r="EY417" s="30" t="n"/>
      <c r="EZ417" s="30" t="n"/>
      <c r="FA417" s="30" t="n"/>
      <c r="FB417" s="30" t="n"/>
      <c r="FC417" s="30" t="n"/>
      <c r="FD417" s="30" t="n"/>
      <c r="FE417" s="30" t="n"/>
      <c r="FF417" s="30" t="n"/>
      <c r="FG417" s="30" t="n"/>
      <c r="FH417" s="30" t="n"/>
      <c r="FI417" s="30" t="n"/>
      <c r="FJ417" s="30" t="n"/>
      <c r="FK417" s="30" t="n"/>
      <c r="FL417" s="30" t="n"/>
      <c r="FM417" s="30" t="n"/>
      <c r="FN417" s="30" t="n"/>
      <c r="FO417" s="30" t="n"/>
      <c r="FP417" s="30" t="n"/>
      <c r="FQ417" s="30" t="n"/>
      <c r="FR417" s="30" t="n"/>
      <c r="FS417" s="30" t="n"/>
      <c r="FT417" s="30" t="n"/>
      <c r="FU417" s="30" t="n"/>
      <c r="FV417" s="30" t="n"/>
      <c r="FW417" s="30" t="n"/>
      <c r="FX417" s="30" t="n"/>
      <c r="FY417" s="30" t="n"/>
      <c r="FZ417" s="30" t="n"/>
      <c r="GA417" s="30" t="n"/>
      <c r="GB417" s="30" t="n"/>
      <c r="GC417" s="30" t="n"/>
      <c r="GD417" s="30" t="n"/>
      <c r="GE417" s="30" t="n"/>
      <c r="GF417" s="30" t="n"/>
      <c r="GG417" s="30" t="n"/>
      <c r="GH417" s="30" t="n"/>
      <c r="GI417" s="30" t="n"/>
      <c r="GJ417" s="30" t="n"/>
      <c r="GK417" s="30" t="n"/>
      <c r="GL417" s="30" t="n"/>
      <c r="GM417" s="30" t="n"/>
      <c r="GN417" s="30" t="n"/>
      <c r="GO417" s="30" t="n"/>
      <c r="GP417" s="30" t="n"/>
      <c r="GQ417" s="30" t="n"/>
      <c r="GR417" s="30" t="n"/>
      <c r="GS417" s="30" t="n"/>
      <c r="GT417" s="30" t="n"/>
      <c r="GU417" s="30" t="n"/>
      <c r="GV417" s="30" t="n"/>
      <c r="GW417" s="30" t="n"/>
      <c r="GX417" s="30" t="n"/>
      <c r="GY417" s="30" t="n"/>
      <c r="GZ417" s="30" t="n"/>
      <c r="HA417" s="30" t="n"/>
      <c r="HB417" s="30" t="n"/>
      <c r="HC417" s="30" t="n"/>
      <c r="HD417" s="30" t="n"/>
      <c r="HE417" s="30" t="n"/>
      <c r="HF417" s="30" t="n"/>
      <c r="HG417" s="30" t="n"/>
      <c r="HH417" s="30" t="n"/>
      <c r="HI417" s="30" t="n"/>
      <c r="HJ417" s="30" t="n"/>
      <c r="HK417" s="30" t="n"/>
      <c r="HL417" s="30" t="n"/>
      <c r="HM417" s="30" t="n"/>
      <c r="HN417" s="30" t="n"/>
      <c r="HO417" s="30" t="n"/>
      <c r="HP417" s="30" t="n"/>
      <c r="HQ417" s="30" t="n"/>
      <c r="HR417" s="30" t="n"/>
      <c r="HS417" s="30" t="n"/>
      <c r="HT417" s="30" t="n"/>
      <c r="HU417" s="30" t="n"/>
      <c r="HV417" s="30" t="n"/>
      <c r="HW417" s="30" t="n"/>
      <c r="HX417" s="30" t="n"/>
      <c r="HY417" s="30" t="n"/>
      <c r="HZ417" s="30" t="n"/>
      <c r="IA417" s="30" t="n"/>
      <c r="IB417" s="30" t="n"/>
      <c r="IC417" s="30" t="n"/>
      <c r="ID417" s="30" t="n"/>
      <c r="IE417" s="30" t="n"/>
      <c r="IF417" s="30" t="n"/>
      <c r="IG417" s="30" t="n"/>
      <c r="IH417" s="30" t="n"/>
      <c r="II417" s="30" t="n"/>
      <c r="IJ417" s="30" t="n"/>
      <c r="IK417" s="30" t="n"/>
      <c r="IL417" s="30" t="n"/>
      <c r="IM417" s="30" t="n"/>
    </row>
    <row r="418" ht="15.75" customHeight="1" s="67">
      <c r="A418" s="39" t="inlineStr">
        <is>
          <t>OI_CONFIRM_ENABLED</t>
        </is>
      </c>
      <c r="B418" s="40" t="inlineStr">
        <is>
          <t>True</t>
        </is>
      </c>
      <c r="C418" s="38" t="n"/>
      <c r="D418" s="38" t="inlineStr">
        <is>
          <t>ENTRY, GLOBAL_CHECK, STOCKS_EXIT</t>
        </is>
      </c>
      <c r="E418" s="38" t="n"/>
      <c r="F418" s="30" t="n"/>
      <c r="G418" s="38">
        <f>IFERROR(VLOOKUP($A418&amp;"_"&amp;$B418,Results_Deltas!$A$2:$P$15000,5,FALSE),"")</f>
        <v/>
      </c>
      <c r="H418" s="38" t="inlineStr">
        <is>
          <t>Blanket (page end)</t>
        </is>
      </c>
      <c r="I418" s="30" t="n"/>
      <c r="J418" s="30" t="n"/>
      <c r="K418" s="30" t="n"/>
      <c r="L418" s="30" t="inlineStr">
        <is>
          <t>YES</t>
        </is>
      </c>
      <c r="M418" s="30" t="n"/>
      <c r="N418" s="30" t="n"/>
      <c r="O418" s="30" t="n"/>
      <c r="P418" s="30" t="n"/>
      <c r="Q418" s="30" t="n"/>
      <c r="R418" s="30" t="n"/>
      <c r="S418" s="30" t="n"/>
      <c r="T418" s="30" t="n"/>
      <c r="U418" s="30" t="n"/>
      <c r="V418" s="30" t="n"/>
      <c r="W418" s="3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c r="BY418" s="30" t="n"/>
      <c r="BZ418" s="30" t="n"/>
      <c r="CA418" s="30" t="n"/>
      <c r="CB418" s="30" t="n"/>
      <c r="CC418" s="30" t="n"/>
      <c r="CD418" s="30" t="n"/>
      <c r="CE418" s="30" t="n"/>
      <c r="CF418" s="30" t="n"/>
      <c r="CG418" s="30" t="n"/>
      <c r="CH418" s="30" t="n"/>
      <c r="CI418" s="30" t="n"/>
      <c r="CJ418" s="30" t="n"/>
      <c r="CK418" s="30" t="n"/>
      <c r="CL418" s="30" t="n"/>
      <c r="CM418" s="30" t="n"/>
      <c r="CN418" s="30" t="n"/>
      <c r="CO418" s="30" t="n"/>
      <c r="CP418" s="30" t="n"/>
      <c r="CQ418" s="30" t="n"/>
      <c r="CR418" s="30" t="n"/>
      <c r="CS418" s="30" t="n"/>
      <c r="CT418" s="30" t="n"/>
      <c r="CU418" s="30" t="n"/>
      <c r="CV418" s="30" t="n"/>
      <c r="CW418" s="30" t="n"/>
      <c r="CX418" s="30" t="n"/>
      <c r="CY418" s="30" t="n"/>
      <c r="CZ418" s="30" t="n"/>
      <c r="DA418" s="30" t="n"/>
      <c r="DB418" s="30" t="n"/>
      <c r="DC418" s="30" t="n"/>
      <c r="DD418" s="30" t="n"/>
      <c r="DE418" s="30" t="n"/>
      <c r="DF418" s="30" t="n"/>
      <c r="DG418" s="30" t="n"/>
      <c r="DH418" s="30" t="n"/>
      <c r="DI418" s="30" t="n"/>
      <c r="DJ418" s="30" t="n"/>
      <c r="DK418" s="30" t="n"/>
      <c r="DL418" s="30" t="n"/>
      <c r="DM418" s="30" t="n"/>
      <c r="DN418" s="30" t="n"/>
      <c r="DO418" s="30" t="n"/>
      <c r="DP418" s="30" t="n"/>
      <c r="DQ418" s="30" t="n"/>
      <c r="DR418" s="30" t="n"/>
      <c r="DS418" s="30" t="n"/>
      <c r="DT418" s="30" t="n"/>
      <c r="DU418" s="30" t="n"/>
      <c r="DV418" s="30" t="n"/>
      <c r="DW418" s="30" t="n"/>
      <c r="DX418" s="30" t="n"/>
      <c r="DY418" s="30" t="n"/>
      <c r="DZ418" s="30" t="n"/>
      <c r="EA418" s="30" t="n"/>
      <c r="EB418" s="30" t="n"/>
      <c r="EC418" s="30" t="n"/>
      <c r="ED418" s="30" t="n"/>
      <c r="EE418" s="30" t="n"/>
      <c r="EF418" s="30" t="n"/>
      <c r="EG418" s="30" t="n"/>
      <c r="EH418" s="30" t="n"/>
      <c r="EI418" s="30" t="n"/>
      <c r="EJ418" s="30" t="n"/>
      <c r="EK418" s="30" t="n"/>
      <c r="EL418" s="30" t="n"/>
      <c r="EM418" s="30" t="n"/>
      <c r="EN418" s="30" t="n"/>
      <c r="EO418" s="30" t="n"/>
      <c r="EP418" s="30" t="n"/>
      <c r="EQ418" s="30" t="n"/>
      <c r="ER418" s="30" t="n"/>
      <c r="ES418" s="30" t="n"/>
      <c r="ET418" s="30" t="n"/>
      <c r="EU418" s="30" t="n"/>
      <c r="EV418" s="30" t="n"/>
      <c r="EW418" s="30" t="n"/>
      <c r="EX418" s="30" t="n"/>
      <c r="EY418" s="30" t="n"/>
      <c r="EZ418" s="30" t="n"/>
      <c r="FA418" s="30" t="n"/>
      <c r="FB418" s="30" t="n"/>
      <c r="FC418" s="30" t="n"/>
      <c r="FD418" s="30" t="n"/>
      <c r="FE418" s="30" t="n"/>
      <c r="FF418" s="30" t="n"/>
      <c r="FG418" s="30" t="n"/>
      <c r="FH418" s="30" t="n"/>
      <c r="FI418" s="30" t="n"/>
      <c r="FJ418" s="30" t="n"/>
      <c r="FK418" s="30" t="n"/>
      <c r="FL418" s="30" t="n"/>
      <c r="FM418" s="30" t="n"/>
      <c r="FN418" s="30" t="n"/>
      <c r="FO418" s="30" t="n"/>
      <c r="FP418" s="30" t="n"/>
      <c r="FQ418" s="30" t="n"/>
      <c r="FR418" s="30" t="n"/>
      <c r="FS418" s="30" t="n"/>
      <c r="FT418" s="30" t="n"/>
      <c r="FU418" s="30" t="n"/>
      <c r="FV418" s="30" t="n"/>
      <c r="FW418" s="30" t="n"/>
      <c r="FX418" s="30" t="n"/>
      <c r="FY418" s="30" t="n"/>
      <c r="FZ418" s="30" t="n"/>
      <c r="GA418" s="30" t="n"/>
      <c r="GB418" s="30" t="n"/>
      <c r="GC418" s="30" t="n"/>
      <c r="GD418" s="30" t="n"/>
      <c r="GE418" s="30" t="n"/>
      <c r="GF418" s="30" t="n"/>
      <c r="GG418" s="30" t="n"/>
      <c r="GH418" s="30" t="n"/>
      <c r="GI418" s="30" t="n"/>
      <c r="GJ418" s="30" t="n"/>
      <c r="GK418" s="30" t="n"/>
      <c r="GL418" s="30" t="n"/>
      <c r="GM418" s="30" t="n"/>
      <c r="GN418" s="30" t="n"/>
      <c r="GO418" s="30" t="n"/>
      <c r="GP418" s="30" t="n"/>
      <c r="GQ418" s="30" t="n"/>
      <c r="GR418" s="30" t="n"/>
      <c r="GS418" s="30" t="n"/>
      <c r="GT418" s="30" t="n"/>
      <c r="GU418" s="30" t="n"/>
      <c r="GV418" s="30" t="n"/>
      <c r="GW418" s="30" t="n"/>
      <c r="GX418" s="30" t="n"/>
      <c r="GY418" s="30" t="n"/>
      <c r="GZ418" s="30" t="n"/>
      <c r="HA418" s="30" t="n"/>
      <c r="HB418" s="30" t="n"/>
      <c r="HC418" s="30" t="n"/>
      <c r="HD418" s="30" t="n"/>
      <c r="HE418" s="30" t="n"/>
      <c r="HF418" s="30" t="n"/>
      <c r="HG418" s="30" t="n"/>
      <c r="HH418" s="30" t="n"/>
      <c r="HI418" s="30" t="n"/>
      <c r="HJ418" s="30" t="n"/>
      <c r="HK418" s="30" t="n"/>
      <c r="HL418" s="30" t="n"/>
      <c r="HM418" s="30" t="n"/>
      <c r="HN418" s="30" t="n"/>
      <c r="HO418" s="30" t="n"/>
      <c r="HP418" s="30" t="n"/>
      <c r="HQ418" s="30" t="n"/>
      <c r="HR418" s="30" t="n"/>
      <c r="HS418" s="30" t="n"/>
      <c r="HT418" s="30" t="n"/>
      <c r="HU418" s="30" t="n"/>
      <c r="HV418" s="30" t="n"/>
      <c r="HW418" s="30" t="n"/>
      <c r="HX418" s="30" t="n"/>
      <c r="HY418" s="30" t="n"/>
      <c r="HZ418" s="30" t="n"/>
      <c r="IA418" s="30" t="n"/>
      <c r="IB418" s="30" t="n"/>
      <c r="IC418" s="30" t="n"/>
      <c r="ID418" s="30" t="n"/>
      <c r="IE418" s="30" t="n"/>
      <c r="IF418" s="30" t="n"/>
      <c r="IG418" s="30" t="n"/>
      <c r="IH418" s="30" t="n"/>
      <c r="II418" s="30" t="n"/>
      <c r="IJ418" s="30" t="n"/>
      <c r="IK418" s="30" t="n"/>
      <c r="IL418" s="30" t="n"/>
      <c r="IM418" s="30" t="n"/>
    </row>
    <row r="419" ht="15.75" customHeight="1" s="67">
      <c r="A419" s="37" t="inlineStr">
        <is>
          <t>OI_CONFIRM_MIN_CHANGE_PCT</t>
        </is>
      </c>
      <c r="B419" s="38" t="inlineStr">
        <is>
          <t>0</t>
        </is>
      </c>
      <c r="C419" s="38" t="n"/>
      <c r="D419" s="38" t="inlineStr">
        <is>
          <t>ENTRY, GLOBAL_CHECK, STOCKS_EXIT</t>
        </is>
      </c>
      <c r="E419" s="38" t="n"/>
      <c r="F419" s="30" t="n"/>
      <c r="G419" s="38">
        <f>IFERROR(VLOOKUP($A419&amp;"_"&amp;$B419,Results_Deltas!$A$2:$P$15000,5,FALSE),"")</f>
        <v/>
      </c>
      <c r="H419" s="38" t="inlineStr">
        <is>
          <t>Blanket (page end)</t>
        </is>
      </c>
      <c r="I419" s="30" t="n"/>
      <c r="J419" s="30" t="n"/>
      <c r="K419" s="30" t="n"/>
      <c r="L419" s="30" t="inlineStr">
        <is>
          <t>NO</t>
        </is>
      </c>
      <c r="M419" s="30" t="n"/>
      <c r="N419" s="30" t="n"/>
      <c r="O419" s="30" t="n"/>
      <c r="P419" s="30" t="n"/>
      <c r="Q419" s="30" t="n"/>
      <c r="R419" s="30" t="n"/>
      <c r="S419" s="30" t="n"/>
      <c r="T419" s="30" t="n"/>
      <c r="U419" s="30" t="n"/>
      <c r="V419" s="30" t="n"/>
      <c r="W419" s="3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c r="BY419" s="30" t="n"/>
      <c r="BZ419" s="30" t="n"/>
      <c r="CA419" s="30" t="n"/>
      <c r="CB419" s="30" t="n"/>
      <c r="CC419" s="30" t="n"/>
      <c r="CD419" s="30" t="n"/>
      <c r="CE419" s="30" t="n"/>
      <c r="CF419" s="30" t="n"/>
      <c r="CG419" s="30" t="n"/>
      <c r="CH419" s="30" t="n"/>
      <c r="CI419" s="30" t="n"/>
      <c r="CJ419" s="30" t="n"/>
      <c r="CK419" s="30" t="n"/>
      <c r="CL419" s="30" t="n"/>
      <c r="CM419" s="30" t="n"/>
      <c r="CN419" s="30" t="n"/>
      <c r="CO419" s="30" t="n"/>
      <c r="CP419" s="30" t="n"/>
      <c r="CQ419" s="30" t="n"/>
      <c r="CR419" s="30" t="n"/>
      <c r="CS419" s="30" t="n"/>
      <c r="CT419" s="30" t="n"/>
      <c r="CU419" s="30" t="n"/>
      <c r="CV419" s="30" t="n"/>
      <c r="CW419" s="30" t="n"/>
      <c r="CX419" s="30" t="n"/>
      <c r="CY419" s="30" t="n"/>
      <c r="CZ419" s="30" t="n"/>
      <c r="DA419" s="30" t="n"/>
      <c r="DB419" s="30" t="n"/>
      <c r="DC419" s="30" t="n"/>
      <c r="DD419" s="30" t="n"/>
      <c r="DE419" s="30" t="n"/>
      <c r="DF419" s="30" t="n"/>
      <c r="DG419" s="30" t="n"/>
      <c r="DH419" s="30" t="n"/>
      <c r="DI419" s="30" t="n"/>
      <c r="DJ419" s="30" t="n"/>
      <c r="DK419" s="30" t="n"/>
      <c r="DL419" s="30" t="n"/>
      <c r="DM419" s="30" t="n"/>
      <c r="DN419" s="30" t="n"/>
      <c r="DO419" s="30" t="n"/>
      <c r="DP419" s="30" t="n"/>
      <c r="DQ419" s="30" t="n"/>
      <c r="DR419" s="30" t="n"/>
      <c r="DS419" s="30" t="n"/>
      <c r="DT419" s="30" t="n"/>
      <c r="DU419" s="30" t="n"/>
      <c r="DV419" s="30" t="n"/>
      <c r="DW419" s="30" t="n"/>
      <c r="DX419" s="30" t="n"/>
      <c r="DY419" s="30" t="n"/>
      <c r="DZ419" s="30" t="n"/>
      <c r="EA419" s="30" t="n"/>
      <c r="EB419" s="30" t="n"/>
      <c r="EC419" s="30" t="n"/>
      <c r="ED419" s="30" t="n"/>
      <c r="EE419" s="30" t="n"/>
      <c r="EF419" s="30" t="n"/>
      <c r="EG419" s="30" t="n"/>
      <c r="EH419" s="30" t="n"/>
      <c r="EI419" s="30" t="n"/>
      <c r="EJ419" s="30" t="n"/>
      <c r="EK419" s="30" t="n"/>
      <c r="EL419" s="30" t="n"/>
      <c r="EM419" s="30" t="n"/>
      <c r="EN419" s="30" t="n"/>
      <c r="EO419" s="30" t="n"/>
      <c r="EP419" s="30" t="n"/>
      <c r="EQ419" s="30" t="n"/>
      <c r="ER419" s="30" t="n"/>
      <c r="ES419" s="30" t="n"/>
      <c r="ET419" s="30" t="n"/>
      <c r="EU419" s="30" t="n"/>
      <c r="EV419" s="30" t="n"/>
      <c r="EW419" s="30" t="n"/>
      <c r="EX419" s="30" t="n"/>
      <c r="EY419" s="30" t="n"/>
      <c r="EZ419" s="30" t="n"/>
      <c r="FA419" s="30" t="n"/>
      <c r="FB419" s="30" t="n"/>
      <c r="FC419" s="30" t="n"/>
      <c r="FD419" s="30" t="n"/>
      <c r="FE419" s="30" t="n"/>
      <c r="FF419" s="30" t="n"/>
      <c r="FG419" s="30" t="n"/>
      <c r="FH419" s="30" t="n"/>
      <c r="FI419" s="30" t="n"/>
      <c r="FJ419" s="30" t="n"/>
      <c r="FK419" s="30" t="n"/>
      <c r="FL419" s="30" t="n"/>
      <c r="FM419" s="30" t="n"/>
      <c r="FN419" s="30" t="n"/>
      <c r="FO419" s="30" t="n"/>
      <c r="FP419" s="30" t="n"/>
      <c r="FQ419" s="30" t="n"/>
      <c r="FR419" s="30" t="n"/>
      <c r="FS419" s="30" t="n"/>
      <c r="FT419" s="30" t="n"/>
      <c r="FU419" s="30" t="n"/>
      <c r="FV419" s="30" t="n"/>
      <c r="FW419" s="30" t="n"/>
      <c r="FX419" s="30" t="n"/>
      <c r="FY419" s="30" t="n"/>
      <c r="FZ419" s="30" t="n"/>
      <c r="GA419" s="30" t="n"/>
      <c r="GB419" s="30" t="n"/>
      <c r="GC419" s="30" t="n"/>
      <c r="GD419" s="30" t="n"/>
      <c r="GE419" s="30" t="n"/>
      <c r="GF419" s="30" t="n"/>
      <c r="GG419" s="30" t="n"/>
      <c r="GH419" s="30" t="n"/>
      <c r="GI419" s="30" t="n"/>
      <c r="GJ419" s="30" t="n"/>
      <c r="GK419" s="30" t="n"/>
      <c r="GL419" s="30" t="n"/>
      <c r="GM419" s="30" t="n"/>
      <c r="GN419" s="30" t="n"/>
      <c r="GO419" s="30" t="n"/>
      <c r="GP419" s="30" t="n"/>
      <c r="GQ419" s="30" t="n"/>
      <c r="GR419" s="30" t="n"/>
      <c r="GS419" s="30" t="n"/>
      <c r="GT419" s="30" t="n"/>
      <c r="GU419" s="30" t="n"/>
      <c r="GV419" s="30" t="n"/>
      <c r="GW419" s="30" t="n"/>
      <c r="GX419" s="30" t="n"/>
      <c r="GY419" s="30" t="n"/>
      <c r="GZ419" s="30" t="n"/>
      <c r="HA419" s="30" t="n"/>
      <c r="HB419" s="30" t="n"/>
      <c r="HC419" s="30" t="n"/>
      <c r="HD419" s="30" t="n"/>
      <c r="HE419" s="30" t="n"/>
      <c r="HF419" s="30" t="n"/>
      <c r="HG419" s="30" t="n"/>
      <c r="HH419" s="30" t="n"/>
      <c r="HI419" s="30" t="n"/>
      <c r="HJ419" s="30" t="n"/>
      <c r="HK419" s="30" t="n"/>
      <c r="HL419" s="30" t="n"/>
      <c r="HM419" s="30" t="n"/>
      <c r="HN419" s="30" t="n"/>
      <c r="HO419" s="30" t="n"/>
      <c r="HP419" s="30" t="n"/>
      <c r="HQ419" s="30" t="n"/>
      <c r="HR419" s="30" t="n"/>
      <c r="HS419" s="30" t="n"/>
      <c r="HT419" s="30" t="n"/>
      <c r="HU419" s="30" t="n"/>
      <c r="HV419" s="30" t="n"/>
      <c r="HW419" s="30" t="n"/>
      <c r="HX419" s="30" t="n"/>
      <c r="HY419" s="30" t="n"/>
      <c r="HZ419" s="30" t="n"/>
      <c r="IA419" s="30" t="n"/>
      <c r="IB419" s="30" t="n"/>
      <c r="IC419" s="30" t="n"/>
      <c r="ID419" s="30" t="n"/>
      <c r="IE419" s="30" t="n"/>
      <c r="IF419" s="30" t="n"/>
      <c r="IG419" s="30" t="n"/>
      <c r="IH419" s="30" t="n"/>
      <c r="II419" s="30" t="n"/>
      <c r="IJ419" s="30" t="n"/>
      <c r="IK419" s="30" t="n"/>
      <c r="IL419" s="30" t="n"/>
      <c r="IM419" s="30" t="n"/>
    </row>
    <row r="420" ht="15.75" customHeight="1" s="67">
      <c r="A420" s="37" t="inlineStr">
        <is>
          <t>OI_CONFIRM_MIN_CHANGE_PCT</t>
        </is>
      </c>
      <c r="B420" s="38" t="inlineStr">
        <is>
          <t>2.0</t>
        </is>
      </c>
      <c r="C420" s="38" t="n"/>
      <c r="D420" s="38" t="inlineStr">
        <is>
          <t>ENTRY, GLOBAL_CHECK, STOCKS_EXIT</t>
        </is>
      </c>
      <c r="E420" s="38" t="n"/>
      <c r="F420" s="30" t="n"/>
      <c r="G420" s="38">
        <f>IFERROR(VLOOKUP($A420&amp;"_"&amp;$B420,Results_Deltas!$A$2:$P$15000,5,FALSE),"")</f>
        <v/>
      </c>
      <c r="H420" s="38" t="inlineStr">
        <is>
          <t>Blanket (page end)</t>
        </is>
      </c>
      <c r="I420" s="30" t="n"/>
      <c r="J420" s="30" t="n"/>
      <c r="K420" s="30" t="n"/>
      <c r="L420" s="30" t="inlineStr">
        <is>
          <t>NO</t>
        </is>
      </c>
      <c r="M420" s="30" t="n"/>
      <c r="N420" s="30" t="n"/>
      <c r="O420" s="30" t="n"/>
      <c r="P420" s="30" t="n"/>
      <c r="Q420" s="30" t="n"/>
      <c r="R420" s="30" t="n"/>
      <c r="S420" s="30" t="n"/>
      <c r="T420" s="30" t="n"/>
      <c r="U420" s="30" t="n"/>
      <c r="V420" s="30" t="n"/>
      <c r="W420" s="3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c r="BY420" s="30" t="n"/>
      <c r="BZ420" s="30" t="n"/>
      <c r="CA420" s="30" t="n"/>
      <c r="CB420" s="30" t="n"/>
      <c r="CC420" s="30" t="n"/>
      <c r="CD420" s="30" t="n"/>
      <c r="CE420" s="30" t="n"/>
      <c r="CF420" s="30" t="n"/>
      <c r="CG420" s="30" t="n"/>
      <c r="CH420" s="30" t="n"/>
      <c r="CI420" s="30" t="n"/>
      <c r="CJ420" s="30" t="n"/>
      <c r="CK420" s="30" t="n"/>
      <c r="CL420" s="30" t="n"/>
      <c r="CM420" s="30" t="n"/>
      <c r="CN420" s="30" t="n"/>
      <c r="CO420" s="30" t="n"/>
      <c r="CP420" s="30" t="n"/>
      <c r="CQ420" s="30" t="n"/>
      <c r="CR420" s="30" t="n"/>
      <c r="CS420" s="30" t="n"/>
      <c r="CT420" s="30" t="n"/>
      <c r="CU420" s="30" t="n"/>
      <c r="CV420" s="30" t="n"/>
      <c r="CW420" s="30" t="n"/>
      <c r="CX420" s="30" t="n"/>
      <c r="CY420" s="30" t="n"/>
      <c r="CZ420" s="30" t="n"/>
      <c r="DA420" s="30" t="n"/>
      <c r="DB420" s="30" t="n"/>
      <c r="DC420" s="30" t="n"/>
      <c r="DD420" s="30" t="n"/>
      <c r="DE420" s="30" t="n"/>
      <c r="DF420" s="30" t="n"/>
      <c r="DG420" s="30" t="n"/>
      <c r="DH420" s="30" t="n"/>
      <c r="DI420" s="30" t="n"/>
      <c r="DJ420" s="30" t="n"/>
      <c r="DK420" s="30" t="n"/>
      <c r="DL420" s="30" t="n"/>
      <c r="DM420" s="30" t="n"/>
      <c r="DN420" s="30" t="n"/>
      <c r="DO420" s="30" t="n"/>
      <c r="DP420" s="30" t="n"/>
      <c r="DQ420" s="30" t="n"/>
      <c r="DR420" s="30" t="n"/>
      <c r="DS420" s="30" t="n"/>
      <c r="DT420" s="30" t="n"/>
      <c r="DU420" s="30" t="n"/>
      <c r="DV420" s="30" t="n"/>
      <c r="DW420" s="30" t="n"/>
      <c r="DX420" s="30" t="n"/>
      <c r="DY420" s="30" t="n"/>
      <c r="DZ420" s="30" t="n"/>
      <c r="EA420" s="30" t="n"/>
      <c r="EB420" s="30" t="n"/>
      <c r="EC420" s="30" t="n"/>
      <c r="ED420" s="30" t="n"/>
      <c r="EE420" s="30" t="n"/>
      <c r="EF420" s="30" t="n"/>
      <c r="EG420" s="30" t="n"/>
      <c r="EH420" s="30" t="n"/>
      <c r="EI420" s="30" t="n"/>
      <c r="EJ420" s="30" t="n"/>
      <c r="EK420" s="30" t="n"/>
      <c r="EL420" s="30" t="n"/>
      <c r="EM420" s="30" t="n"/>
      <c r="EN420" s="30" t="n"/>
      <c r="EO420" s="30" t="n"/>
      <c r="EP420" s="30" t="n"/>
      <c r="EQ420" s="30" t="n"/>
      <c r="ER420" s="30" t="n"/>
      <c r="ES420" s="30" t="n"/>
      <c r="ET420" s="30" t="n"/>
      <c r="EU420" s="30" t="n"/>
      <c r="EV420" s="30" t="n"/>
      <c r="EW420" s="30" t="n"/>
      <c r="EX420" s="30" t="n"/>
      <c r="EY420" s="30" t="n"/>
      <c r="EZ420" s="30" t="n"/>
      <c r="FA420" s="30" t="n"/>
      <c r="FB420" s="30" t="n"/>
      <c r="FC420" s="30" t="n"/>
      <c r="FD420" s="30" t="n"/>
      <c r="FE420" s="30" t="n"/>
      <c r="FF420" s="30" t="n"/>
      <c r="FG420" s="30" t="n"/>
      <c r="FH420" s="30" t="n"/>
      <c r="FI420" s="30" t="n"/>
      <c r="FJ420" s="30" t="n"/>
      <c r="FK420" s="30" t="n"/>
      <c r="FL420" s="30" t="n"/>
      <c r="FM420" s="30" t="n"/>
      <c r="FN420" s="30" t="n"/>
      <c r="FO420" s="30" t="n"/>
      <c r="FP420" s="30" t="n"/>
      <c r="FQ420" s="30" t="n"/>
      <c r="FR420" s="30" t="n"/>
      <c r="FS420" s="30" t="n"/>
      <c r="FT420" s="30" t="n"/>
      <c r="FU420" s="30" t="n"/>
      <c r="FV420" s="30" t="n"/>
      <c r="FW420" s="30" t="n"/>
      <c r="FX420" s="30" t="n"/>
      <c r="FY420" s="30" t="n"/>
      <c r="FZ420" s="30" t="n"/>
      <c r="GA420" s="30" t="n"/>
      <c r="GB420" s="30" t="n"/>
      <c r="GC420" s="30" t="n"/>
      <c r="GD420" s="30" t="n"/>
      <c r="GE420" s="30" t="n"/>
      <c r="GF420" s="30" t="n"/>
      <c r="GG420" s="30" t="n"/>
      <c r="GH420" s="30" t="n"/>
      <c r="GI420" s="30" t="n"/>
      <c r="GJ420" s="30" t="n"/>
      <c r="GK420" s="30" t="n"/>
      <c r="GL420" s="30" t="n"/>
      <c r="GM420" s="30" t="n"/>
      <c r="GN420" s="30" t="n"/>
      <c r="GO420" s="30" t="n"/>
      <c r="GP420" s="30" t="n"/>
      <c r="GQ420" s="30" t="n"/>
      <c r="GR420" s="30" t="n"/>
      <c r="GS420" s="30" t="n"/>
      <c r="GT420" s="30" t="n"/>
      <c r="GU420" s="30" t="n"/>
      <c r="GV420" s="30" t="n"/>
      <c r="GW420" s="30" t="n"/>
      <c r="GX420" s="30" t="n"/>
      <c r="GY420" s="30" t="n"/>
      <c r="GZ420" s="30" t="n"/>
      <c r="HA420" s="30" t="n"/>
      <c r="HB420" s="30" t="n"/>
      <c r="HC420" s="30" t="n"/>
      <c r="HD420" s="30" t="n"/>
      <c r="HE420" s="30" t="n"/>
      <c r="HF420" s="30" t="n"/>
      <c r="HG420" s="30" t="n"/>
      <c r="HH420" s="30" t="n"/>
      <c r="HI420" s="30" t="n"/>
      <c r="HJ420" s="30" t="n"/>
      <c r="HK420" s="30" t="n"/>
      <c r="HL420" s="30" t="n"/>
      <c r="HM420" s="30" t="n"/>
      <c r="HN420" s="30" t="n"/>
      <c r="HO420" s="30" t="n"/>
      <c r="HP420" s="30" t="n"/>
      <c r="HQ420" s="30" t="n"/>
      <c r="HR420" s="30" t="n"/>
      <c r="HS420" s="30" t="n"/>
      <c r="HT420" s="30" t="n"/>
      <c r="HU420" s="30" t="n"/>
      <c r="HV420" s="30" t="n"/>
      <c r="HW420" s="30" t="n"/>
      <c r="HX420" s="30" t="n"/>
      <c r="HY420" s="30" t="n"/>
      <c r="HZ420" s="30" t="n"/>
      <c r="IA420" s="30" t="n"/>
      <c r="IB420" s="30" t="n"/>
      <c r="IC420" s="30" t="n"/>
      <c r="ID420" s="30" t="n"/>
      <c r="IE420" s="30" t="n"/>
      <c r="IF420" s="30" t="n"/>
      <c r="IG420" s="30" t="n"/>
      <c r="IH420" s="30" t="n"/>
      <c r="II420" s="30" t="n"/>
      <c r="IJ420" s="30" t="n"/>
      <c r="IK420" s="30" t="n"/>
      <c r="IL420" s="30" t="n"/>
      <c r="IM420" s="30" t="n"/>
    </row>
    <row r="421" ht="15.75" customHeight="1" s="67">
      <c r="A421" s="37" t="inlineStr">
        <is>
          <t>OI_CONFIRM_MIN_CHANGE_PCT</t>
        </is>
      </c>
      <c r="B421" s="38" t="inlineStr">
        <is>
          <t>1.0</t>
        </is>
      </c>
      <c r="C421" s="38" t="n"/>
      <c r="D421" s="38" t="inlineStr">
        <is>
          <t>ENTRY, GLOBAL_CHECK, STOCKS_EXIT</t>
        </is>
      </c>
      <c r="E421" s="38" t="n"/>
      <c r="F421" s="30" t="n"/>
      <c r="G421" s="38">
        <f>IFERROR(VLOOKUP($A421&amp;"_"&amp;$B421,Results_Deltas!$A$2:$P$15000,5,FALSE),"")</f>
        <v/>
      </c>
      <c r="H421" s="38" t="inlineStr">
        <is>
          <t>Blanket (page end)</t>
        </is>
      </c>
      <c r="I421" s="30" t="n"/>
      <c r="J421" s="30" t="n"/>
      <c r="K421" s="30" t="n"/>
      <c r="L421" s="30" t="inlineStr">
        <is>
          <t>NO</t>
        </is>
      </c>
      <c r="M421" s="30" t="n"/>
      <c r="N421" s="30" t="n"/>
      <c r="O421" s="30" t="n"/>
      <c r="P421" s="30" t="n"/>
      <c r="Q421" s="30" t="n"/>
      <c r="R421" s="30" t="n"/>
      <c r="S421" s="30" t="n"/>
      <c r="T421" s="30" t="n"/>
      <c r="U421" s="30" t="n"/>
      <c r="V421" s="30" t="n"/>
      <c r="W421" s="3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c r="BY421" s="30" t="n"/>
      <c r="BZ421" s="30" t="n"/>
      <c r="CA421" s="30" t="n"/>
      <c r="CB421" s="30" t="n"/>
      <c r="CC421" s="30" t="n"/>
      <c r="CD421" s="30" t="n"/>
      <c r="CE421" s="30" t="n"/>
      <c r="CF421" s="30" t="n"/>
      <c r="CG421" s="30" t="n"/>
      <c r="CH421" s="30" t="n"/>
      <c r="CI421" s="30" t="n"/>
      <c r="CJ421" s="30" t="n"/>
      <c r="CK421" s="30" t="n"/>
      <c r="CL421" s="30" t="n"/>
      <c r="CM421" s="30" t="n"/>
      <c r="CN421" s="30" t="n"/>
      <c r="CO421" s="30" t="n"/>
      <c r="CP421" s="30" t="n"/>
      <c r="CQ421" s="30" t="n"/>
      <c r="CR421" s="30" t="n"/>
      <c r="CS421" s="30" t="n"/>
      <c r="CT421" s="30" t="n"/>
      <c r="CU421" s="30" t="n"/>
      <c r="CV421" s="30" t="n"/>
      <c r="CW421" s="30" t="n"/>
      <c r="CX421" s="30" t="n"/>
      <c r="CY421" s="30" t="n"/>
      <c r="CZ421" s="30" t="n"/>
      <c r="DA421" s="30" t="n"/>
      <c r="DB421" s="30" t="n"/>
      <c r="DC421" s="30" t="n"/>
      <c r="DD421" s="30" t="n"/>
      <c r="DE421" s="30" t="n"/>
      <c r="DF421" s="30" t="n"/>
      <c r="DG421" s="30" t="n"/>
      <c r="DH421" s="30" t="n"/>
      <c r="DI421" s="30" t="n"/>
      <c r="DJ421" s="30" t="n"/>
      <c r="DK421" s="30" t="n"/>
      <c r="DL421" s="30" t="n"/>
      <c r="DM421" s="30" t="n"/>
      <c r="DN421" s="30" t="n"/>
      <c r="DO421" s="30" t="n"/>
      <c r="DP421" s="30" t="n"/>
      <c r="DQ421" s="30" t="n"/>
      <c r="DR421" s="30" t="n"/>
      <c r="DS421" s="30" t="n"/>
      <c r="DT421" s="30" t="n"/>
      <c r="DU421" s="30" t="n"/>
      <c r="DV421" s="30" t="n"/>
      <c r="DW421" s="30" t="n"/>
      <c r="DX421" s="30" t="n"/>
      <c r="DY421" s="30" t="n"/>
      <c r="DZ421" s="30" t="n"/>
      <c r="EA421" s="30" t="n"/>
      <c r="EB421" s="30" t="n"/>
      <c r="EC421" s="30" t="n"/>
      <c r="ED421" s="30" t="n"/>
      <c r="EE421" s="30" t="n"/>
      <c r="EF421" s="30" t="n"/>
      <c r="EG421" s="30" t="n"/>
      <c r="EH421" s="30" t="n"/>
      <c r="EI421" s="30" t="n"/>
      <c r="EJ421" s="30" t="n"/>
      <c r="EK421" s="30" t="n"/>
      <c r="EL421" s="30" t="n"/>
      <c r="EM421" s="30" t="n"/>
      <c r="EN421" s="30" t="n"/>
      <c r="EO421" s="30" t="n"/>
      <c r="EP421" s="30" t="n"/>
      <c r="EQ421" s="30" t="n"/>
      <c r="ER421" s="30" t="n"/>
      <c r="ES421" s="30" t="n"/>
      <c r="ET421" s="30" t="n"/>
      <c r="EU421" s="30" t="n"/>
      <c r="EV421" s="30" t="n"/>
      <c r="EW421" s="30" t="n"/>
      <c r="EX421" s="30" t="n"/>
      <c r="EY421" s="30" t="n"/>
      <c r="EZ421" s="30" t="n"/>
      <c r="FA421" s="30" t="n"/>
      <c r="FB421" s="30" t="n"/>
      <c r="FC421" s="30" t="n"/>
      <c r="FD421" s="30" t="n"/>
      <c r="FE421" s="30" t="n"/>
      <c r="FF421" s="30" t="n"/>
      <c r="FG421" s="30" t="n"/>
      <c r="FH421" s="30" t="n"/>
      <c r="FI421" s="30" t="n"/>
      <c r="FJ421" s="30" t="n"/>
      <c r="FK421" s="30" t="n"/>
      <c r="FL421" s="30" t="n"/>
      <c r="FM421" s="30" t="n"/>
      <c r="FN421" s="30" t="n"/>
      <c r="FO421" s="30" t="n"/>
      <c r="FP421" s="30" t="n"/>
      <c r="FQ421" s="30" t="n"/>
      <c r="FR421" s="30" t="n"/>
      <c r="FS421" s="30" t="n"/>
      <c r="FT421" s="30" t="n"/>
      <c r="FU421" s="30" t="n"/>
      <c r="FV421" s="30" t="n"/>
      <c r="FW421" s="30" t="n"/>
      <c r="FX421" s="30" t="n"/>
      <c r="FY421" s="30" t="n"/>
      <c r="FZ421" s="30" t="n"/>
      <c r="GA421" s="30" t="n"/>
      <c r="GB421" s="30" t="n"/>
      <c r="GC421" s="30" t="n"/>
      <c r="GD421" s="30" t="n"/>
      <c r="GE421" s="30" t="n"/>
      <c r="GF421" s="30" t="n"/>
      <c r="GG421" s="30" t="n"/>
      <c r="GH421" s="30" t="n"/>
      <c r="GI421" s="30" t="n"/>
      <c r="GJ421" s="30" t="n"/>
      <c r="GK421" s="30" t="n"/>
      <c r="GL421" s="30" t="n"/>
      <c r="GM421" s="30" t="n"/>
      <c r="GN421" s="30" t="n"/>
      <c r="GO421" s="30" t="n"/>
      <c r="GP421" s="30" t="n"/>
      <c r="GQ421" s="30" t="n"/>
      <c r="GR421" s="30" t="n"/>
      <c r="GS421" s="30" t="n"/>
      <c r="GT421" s="30" t="n"/>
      <c r="GU421" s="30" t="n"/>
      <c r="GV421" s="30" t="n"/>
      <c r="GW421" s="30" t="n"/>
      <c r="GX421" s="30" t="n"/>
      <c r="GY421" s="30" t="n"/>
      <c r="GZ421" s="30" t="n"/>
      <c r="HA421" s="30" t="n"/>
      <c r="HB421" s="30" t="n"/>
      <c r="HC421" s="30" t="n"/>
      <c r="HD421" s="30" t="n"/>
      <c r="HE421" s="30" t="n"/>
      <c r="HF421" s="30" t="n"/>
      <c r="HG421" s="30" t="n"/>
      <c r="HH421" s="30" t="n"/>
      <c r="HI421" s="30" t="n"/>
      <c r="HJ421" s="30" t="n"/>
      <c r="HK421" s="30" t="n"/>
      <c r="HL421" s="30" t="n"/>
      <c r="HM421" s="30" t="n"/>
      <c r="HN421" s="30" t="n"/>
      <c r="HO421" s="30" t="n"/>
      <c r="HP421" s="30" t="n"/>
      <c r="HQ421" s="30" t="n"/>
      <c r="HR421" s="30" t="n"/>
      <c r="HS421" s="30" t="n"/>
      <c r="HT421" s="30" t="n"/>
      <c r="HU421" s="30" t="n"/>
      <c r="HV421" s="30" t="n"/>
      <c r="HW421" s="30" t="n"/>
      <c r="HX421" s="30" t="n"/>
      <c r="HY421" s="30" t="n"/>
      <c r="HZ421" s="30" t="n"/>
      <c r="IA421" s="30" t="n"/>
      <c r="IB421" s="30" t="n"/>
      <c r="IC421" s="30" t="n"/>
      <c r="ID421" s="30" t="n"/>
      <c r="IE421" s="30" t="n"/>
      <c r="IF421" s="30" t="n"/>
      <c r="IG421" s="30" t="n"/>
      <c r="IH421" s="30" t="n"/>
      <c r="II421" s="30" t="n"/>
      <c r="IJ421" s="30" t="n"/>
      <c r="IK421" s="30" t="n"/>
      <c r="IL421" s="30" t="n"/>
      <c r="IM421" s="30" t="n"/>
    </row>
    <row r="422" ht="15.75" customHeight="1" s="67">
      <c r="A422" s="39" t="inlineStr">
        <is>
          <t>OI_CONFIRM_MIN_CHANGE_PCT</t>
        </is>
      </c>
      <c r="B422" s="40" t="inlineStr">
        <is>
          <t>0.5</t>
        </is>
      </c>
      <c r="C422" s="38" t="n"/>
      <c r="D422" s="38" t="inlineStr">
        <is>
          <t>ENTRY, GLOBAL_CHECK, STOCKS_EXIT</t>
        </is>
      </c>
      <c r="E422" s="38" t="n"/>
      <c r="F422" s="30" t="n"/>
      <c r="G422" s="38">
        <f>IFERROR(VLOOKUP($A422&amp;"_"&amp;$B422,Results_Deltas!$A$2:$P$15000,5,FALSE),"")</f>
        <v/>
      </c>
      <c r="H422" s="38" t="inlineStr">
        <is>
          <t>Blanket (page end)</t>
        </is>
      </c>
      <c r="I422" s="30" t="n"/>
      <c r="J422" s="30" t="n"/>
      <c r="K422" s="30" t="n"/>
      <c r="L422" s="30" t="inlineStr">
        <is>
          <t>YES</t>
        </is>
      </c>
      <c r="M422" s="30" t="n"/>
      <c r="N422" s="30" t="n"/>
      <c r="O422" s="30" t="n"/>
      <c r="P422" s="30" t="n"/>
      <c r="Q422" s="30" t="n"/>
      <c r="R422" s="30" t="n"/>
      <c r="S422" s="30" t="n"/>
      <c r="T422" s="30" t="n"/>
      <c r="U422" s="30" t="n"/>
      <c r="V422" s="30" t="n"/>
      <c r="W422" s="3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c r="BY422" s="30" t="n"/>
      <c r="BZ422" s="30" t="n"/>
      <c r="CA422" s="30" t="n"/>
      <c r="CB422" s="30" t="n"/>
      <c r="CC422" s="30" t="n"/>
      <c r="CD422" s="30" t="n"/>
      <c r="CE422" s="30" t="n"/>
      <c r="CF422" s="30" t="n"/>
      <c r="CG422" s="30" t="n"/>
      <c r="CH422" s="30" t="n"/>
      <c r="CI422" s="30" t="n"/>
      <c r="CJ422" s="30" t="n"/>
      <c r="CK422" s="30" t="n"/>
      <c r="CL422" s="30" t="n"/>
      <c r="CM422" s="30" t="n"/>
      <c r="CN422" s="30" t="n"/>
      <c r="CO422" s="30" t="n"/>
      <c r="CP422" s="30" t="n"/>
      <c r="CQ422" s="30" t="n"/>
      <c r="CR422" s="30" t="n"/>
      <c r="CS422" s="30" t="n"/>
      <c r="CT422" s="30" t="n"/>
      <c r="CU422" s="30" t="n"/>
      <c r="CV422" s="30" t="n"/>
      <c r="CW422" s="30" t="n"/>
      <c r="CX422" s="30" t="n"/>
      <c r="CY422" s="30" t="n"/>
      <c r="CZ422" s="30" t="n"/>
      <c r="DA422" s="30" t="n"/>
      <c r="DB422" s="30" t="n"/>
      <c r="DC422" s="30" t="n"/>
      <c r="DD422" s="30" t="n"/>
      <c r="DE422" s="30" t="n"/>
      <c r="DF422" s="30" t="n"/>
      <c r="DG422" s="30" t="n"/>
      <c r="DH422" s="30" t="n"/>
      <c r="DI422" s="30" t="n"/>
      <c r="DJ422" s="30" t="n"/>
      <c r="DK422" s="30" t="n"/>
      <c r="DL422" s="30" t="n"/>
      <c r="DM422" s="30" t="n"/>
      <c r="DN422" s="30" t="n"/>
      <c r="DO422" s="30" t="n"/>
      <c r="DP422" s="30" t="n"/>
      <c r="DQ422" s="30" t="n"/>
      <c r="DR422" s="30" t="n"/>
      <c r="DS422" s="30" t="n"/>
      <c r="DT422" s="30" t="n"/>
      <c r="DU422" s="30" t="n"/>
      <c r="DV422" s="30" t="n"/>
      <c r="DW422" s="30" t="n"/>
      <c r="DX422" s="30" t="n"/>
      <c r="DY422" s="30" t="n"/>
      <c r="DZ422" s="30" t="n"/>
      <c r="EA422" s="30" t="n"/>
      <c r="EB422" s="30" t="n"/>
      <c r="EC422" s="30" t="n"/>
      <c r="ED422" s="30" t="n"/>
      <c r="EE422" s="30" t="n"/>
      <c r="EF422" s="30" t="n"/>
      <c r="EG422" s="30" t="n"/>
      <c r="EH422" s="30" t="n"/>
      <c r="EI422" s="30" t="n"/>
      <c r="EJ422" s="30" t="n"/>
      <c r="EK422" s="30" t="n"/>
      <c r="EL422" s="30" t="n"/>
      <c r="EM422" s="30" t="n"/>
      <c r="EN422" s="30" t="n"/>
      <c r="EO422" s="30" t="n"/>
      <c r="EP422" s="30" t="n"/>
      <c r="EQ422" s="30" t="n"/>
      <c r="ER422" s="30" t="n"/>
      <c r="ES422" s="30" t="n"/>
      <c r="ET422" s="30" t="n"/>
      <c r="EU422" s="30" t="n"/>
      <c r="EV422" s="30" t="n"/>
      <c r="EW422" s="30" t="n"/>
      <c r="EX422" s="30" t="n"/>
      <c r="EY422" s="30" t="n"/>
      <c r="EZ422" s="30" t="n"/>
      <c r="FA422" s="30" t="n"/>
      <c r="FB422" s="30" t="n"/>
      <c r="FC422" s="30" t="n"/>
      <c r="FD422" s="30" t="n"/>
      <c r="FE422" s="30" t="n"/>
      <c r="FF422" s="30" t="n"/>
      <c r="FG422" s="30" t="n"/>
      <c r="FH422" s="30" t="n"/>
      <c r="FI422" s="30" t="n"/>
      <c r="FJ422" s="30" t="n"/>
      <c r="FK422" s="30" t="n"/>
      <c r="FL422" s="30" t="n"/>
      <c r="FM422" s="30" t="n"/>
      <c r="FN422" s="30" t="n"/>
      <c r="FO422" s="30" t="n"/>
      <c r="FP422" s="30" t="n"/>
      <c r="FQ422" s="30" t="n"/>
      <c r="FR422" s="30" t="n"/>
      <c r="FS422" s="30" t="n"/>
      <c r="FT422" s="30" t="n"/>
      <c r="FU422" s="30" t="n"/>
      <c r="FV422" s="30" t="n"/>
      <c r="FW422" s="30" t="n"/>
      <c r="FX422" s="30" t="n"/>
      <c r="FY422" s="30" t="n"/>
      <c r="FZ422" s="30" t="n"/>
      <c r="GA422" s="30" t="n"/>
      <c r="GB422" s="30" t="n"/>
      <c r="GC422" s="30" t="n"/>
      <c r="GD422" s="30" t="n"/>
      <c r="GE422" s="30" t="n"/>
      <c r="GF422" s="30" t="n"/>
      <c r="GG422" s="30" t="n"/>
      <c r="GH422" s="30" t="n"/>
      <c r="GI422" s="30" t="n"/>
      <c r="GJ422" s="30" t="n"/>
      <c r="GK422" s="30" t="n"/>
      <c r="GL422" s="30" t="n"/>
      <c r="GM422" s="30" t="n"/>
      <c r="GN422" s="30" t="n"/>
      <c r="GO422" s="30" t="n"/>
      <c r="GP422" s="30" t="n"/>
      <c r="GQ422" s="30" t="n"/>
      <c r="GR422" s="30" t="n"/>
      <c r="GS422" s="30" t="n"/>
      <c r="GT422" s="30" t="n"/>
      <c r="GU422" s="30" t="n"/>
      <c r="GV422" s="30" t="n"/>
      <c r="GW422" s="30" t="n"/>
      <c r="GX422" s="30" t="n"/>
      <c r="GY422" s="30" t="n"/>
      <c r="GZ422" s="30" t="n"/>
      <c r="HA422" s="30" t="n"/>
      <c r="HB422" s="30" t="n"/>
      <c r="HC422" s="30" t="n"/>
      <c r="HD422" s="30" t="n"/>
      <c r="HE422" s="30" t="n"/>
      <c r="HF422" s="30" t="n"/>
      <c r="HG422" s="30" t="n"/>
      <c r="HH422" s="30" t="n"/>
      <c r="HI422" s="30" t="n"/>
      <c r="HJ422" s="30" t="n"/>
      <c r="HK422" s="30" t="n"/>
      <c r="HL422" s="30" t="n"/>
      <c r="HM422" s="30" t="n"/>
      <c r="HN422" s="30" t="n"/>
      <c r="HO422" s="30" t="n"/>
      <c r="HP422" s="30" t="n"/>
      <c r="HQ422" s="30" t="n"/>
      <c r="HR422" s="30" t="n"/>
      <c r="HS422" s="30" t="n"/>
      <c r="HT422" s="30" t="n"/>
      <c r="HU422" s="30" t="n"/>
      <c r="HV422" s="30" t="n"/>
      <c r="HW422" s="30" t="n"/>
      <c r="HX422" s="30" t="n"/>
      <c r="HY422" s="30" t="n"/>
      <c r="HZ422" s="30" t="n"/>
      <c r="IA422" s="30" t="n"/>
      <c r="IB422" s="30" t="n"/>
      <c r="IC422" s="30" t="n"/>
      <c r="ID422" s="30" t="n"/>
      <c r="IE422" s="30" t="n"/>
      <c r="IF422" s="30" t="n"/>
      <c r="IG422" s="30" t="n"/>
      <c r="IH422" s="30" t="n"/>
      <c r="II422" s="30" t="n"/>
      <c r="IJ422" s="30" t="n"/>
      <c r="IK422" s="30" t="n"/>
      <c r="IL422" s="30" t="n"/>
      <c r="IM422" s="30" t="n"/>
    </row>
    <row r="423" ht="15.75" customHeight="1" s="67">
      <c r="A423" s="37" t="inlineStr">
        <is>
          <t>OI_CONFIRM_MIN_PRICE_PCT</t>
        </is>
      </c>
      <c r="B423" s="38" t="inlineStr">
        <is>
          <t>0</t>
        </is>
      </c>
      <c r="C423" s="38" t="n"/>
      <c r="D423" s="38" t="inlineStr">
        <is>
          <t>ENTRY, GLOBAL_CHECK, STOCKS_EXIT</t>
        </is>
      </c>
      <c r="E423" s="38" t="n"/>
      <c r="F423" s="30" t="n"/>
      <c r="G423" s="38">
        <f>IFERROR(VLOOKUP($A423&amp;"_"&amp;$B423,Results_Deltas!$A$2:$P$15000,5,FALSE),"")</f>
        <v/>
      </c>
      <c r="H423" s="38" t="inlineStr">
        <is>
          <t>Blanket (page end)</t>
        </is>
      </c>
      <c r="I423" s="30" t="n"/>
      <c r="J423" s="30" t="n"/>
      <c r="K423" s="30" t="n"/>
      <c r="L423" s="30" t="inlineStr">
        <is>
          <t>NO</t>
        </is>
      </c>
      <c r="M423" s="30" t="n"/>
      <c r="N423" s="30" t="n"/>
      <c r="O423" s="30" t="n"/>
      <c r="P423" s="30" t="n"/>
      <c r="Q423" s="30" t="n"/>
      <c r="R423" s="30" t="n"/>
      <c r="S423" s="30" t="n"/>
      <c r="T423" s="30" t="n"/>
      <c r="U423" s="30" t="n"/>
      <c r="V423" s="30" t="n"/>
      <c r="W423" s="3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c r="BY423" s="30" t="n"/>
      <c r="BZ423" s="30" t="n"/>
      <c r="CA423" s="30" t="n"/>
      <c r="CB423" s="30" t="n"/>
      <c r="CC423" s="30" t="n"/>
      <c r="CD423" s="30" t="n"/>
      <c r="CE423" s="30" t="n"/>
      <c r="CF423" s="30" t="n"/>
      <c r="CG423" s="30" t="n"/>
      <c r="CH423" s="30" t="n"/>
      <c r="CI423" s="30" t="n"/>
      <c r="CJ423" s="30" t="n"/>
      <c r="CK423" s="30" t="n"/>
      <c r="CL423" s="30" t="n"/>
      <c r="CM423" s="30" t="n"/>
      <c r="CN423" s="30" t="n"/>
      <c r="CO423" s="30" t="n"/>
      <c r="CP423" s="30" t="n"/>
      <c r="CQ423" s="30" t="n"/>
      <c r="CR423" s="30" t="n"/>
      <c r="CS423" s="30" t="n"/>
      <c r="CT423" s="30" t="n"/>
      <c r="CU423" s="30" t="n"/>
      <c r="CV423" s="30" t="n"/>
      <c r="CW423" s="30" t="n"/>
      <c r="CX423" s="30" t="n"/>
      <c r="CY423" s="30" t="n"/>
      <c r="CZ423" s="30" t="n"/>
      <c r="DA423" s="30" t="n"/>
      <c r="DB423" s="30" t="n"/>
      <c r="DC423" s="30" t="n"/>
      <c r="DD423" s="30" t="n"/>
      <c r="DE423" s="30" t="n"/>
      <c r="DF423" s="30" t="n"/>
      <c r="DG423" s="30" t="n"/>
      <c r="DH423" s="30" t="n"/>
      <c r="DI423" s="30" t="n"/>
      <c r="DJ423" s="30" t="n"/>
      <c r="DK423" s="30" t="n"/>
      <c r="DL423" s="30" t="n"/>
      <c r="DM423" s="30" t="n"/>
      <c r="DN423" s="30" t="n"/>
      <c r="DO423" s="30" t="n"/>
      <c r="DP423" s="30" t="n"/>
      <c r="DQ423" s="30" t="n"/>
      <c r="DR423" s="30" t="n"/>
      <c r="DS423" s="30" t="n"/>
      <c r="DT423" s="30" t="n"/>
      <c r="DU423" s="30" t="n"/>
      <c r="DV423" s="30" t="n"/>
      <c r="DW423" s="30" t="n"/>
      <c r="DX423" s="30" t="n"/>
      <c r="DY423" s="30" t="n"/>
      <c r="DZ423" s="30" t="n"/>
      <c r="EA423" s="30" t="n"/>
      <c r="EB423" s="30" t="n"/>
      <c r="EC423" s="30" t="n"/>
      <c r="ED423" s="30" t="n"/>
      <c r="EE423" s="30" t="n"/>
      <c r="EF423" s="30" t="n"/>
      <c r="EG423" s="30" t="n"/>
      <c r="EH423" s="30" t="n"/>
      <c r="EI423" s="30" t="n"/>
      <c r="EJ423" s="30" t="n"/>
      <c r="EK423" s="30" t="n"/>
      <c r="EL423" s="30" t="n"/>
      <c r="EM423" s="30" t="n"/>
      <c r="EN423" s="30" t="n"/>
      <c r="EO423" s="30" t="n"/>
      <c r="EP423" s="30" t="n"/>
      <c r="EQ423" s="30" t="n"/>
      <c r="ER423" s="30" t="n"/>
      <c r="ES423" s="30" t="n"/>
      <c r="ET423" s="30" t="n"/>
      <c r="EU423" s="30" t="n"/>
      <c r="EV423" s="30" t="n"/>
      <c r="EW423" s="30" t="n"/>
      <c r="EX423" s="30" t="n"/>
      <c r="EY423" s="30" t="n"/>
      <c r="EZ423" s="30" t="n"/>
      <c r="FA423" s="30" t="n"/>
      <c r="FB423" s="30" t="n"/>
      <c r="FC423" s="30" t="n"/>
      <c r="FD423" s="30" t="n"/>
      <c r="FE423" s="30" t="n"/>
      <c r="FF423" s="30" t="n"/>
      <c r="FG423" s="30" t="n"/>
      <c r="FH423" s="30" t="n"/>
      <c r="FI423" s="30" t="n"/>
      <c r="FJ423" s="30" t="n"/>
      <c r="FK423" s="30" t="n"/>
      <c r="FL423" s="30" t="n"/>
      <c r="FM423" s="30" t="n"/>
      <c r="FN423" s="30" t="n"/>
      <c r="FO423" s="30" t="n"/>
      <c r="FP423" s="30" t="n"/>
      <c r="FQ423" s="30" t="n"/>
      <c r="FR423" s="30" t="n"/>
      <c r="FS423" s="30" t="n"/>
      <c r="FT423" s="30" t="n"/>
      <c r="FU423" s="30" t="n"/>
      <c r="FV423" s="30" t="n"/>
      <c r="FW423" s="30" t="n"/>
      <c r="FX423" s="30" t="n"/>
      <c r="FY423" s="30" t="n"/>
      <c r="FZ423" s="30" t="n"/>
      <c r="GA423" s="30" t="n"/>
      <c r="GB423" s="30" t="n"/>
      <c r="GC423" s="30" t="n"/>
      <c r="GD423" s="30" t="n"/>
      <c r="GE423" s="30" t="n"/>
      <c r="GF423" s="30" t="n"/>
      <c r="GG423" s="30" t="n"/>
      <c r="GH423" s="30" t="n"/>
      <c r="GI423" s="30" t="n"/>
      <c r="GJ423" s="30" t="n"/>
      <c r="GK423" s="30" t="n"/>
      <c r="GL423" s="30" t="n"/>
      <c r="GM423" s="30" t="n"/>
      <c r="GN423" s="30" t="n"/>
      <c r="GO423" s="30" t="n"/>
      <c r="GP423" s="30" t="n"/>
      <c r="GQ423" s="30" t="n"/>
      <c r="GR423" s="30" t="n"/>
      <c r="GS423" s="30" t="n"/>
      <c r="GT423" s="30" t="n"/>
      <c r="GU423" s="30" t="n"/>
      <c r="GV423" s="30" t="n"/>
      <c r="GW423" s="30" t="n"/>
      <c r="GX423" s="30" t="n"/>
      <c r="GY423" s="30" t="n"/>
      <c r="GZ423" s="30" t="n"/>
      <c r="HA423" s="30" t="n"/>
      <c r="HB423" s="30" t="n"/>
      <c r="HC423" s="30" t="n"/>
      <c r="HD423" s="30" t="n"/>
      <c r="HE423" s="30" t="n"/>
      <c r="HF423" s="30" t="n"/>
      <c r="HG423" s="30" t="n"/>
      <c r="HH423" s="30" t="n"/>
      <c r="HI423" s="30" t="n"/>
      <c r="HJ423" s="30" t="n"/>
      <c r="HK423" s="30" t="n"/>
      <c r="HL423" s="30" t="n"/>
      <c r="HM423" s="30" t="n"/>
      <c r="HN423" s="30" t="n"/>
      <c r="HO423" s="30" t="n"/>
      <c r="HP423" s="30" t="n"/>
      <c r="HQ423" s="30" t="n"/>
      <c r="HR423" s="30" t="n"/>
      <c r="HS423" s="30" t="n"/>
      <c r="HT423" s="30" t="n"/>
      <c r="HU423" s="30" t="n"/>
      <c r="HV423" s="30" t="n"/>
      <c r="HW423" s="30" t="n"/>
      <c r="HX423" s="30" t="n"/>
      <c r="HY423" s="30" t="n"/>
      <c r="HZ423" s="30" t="n"/>
      <c r="IA423" s="30" t="n"/>
      <c r="IB423" s="30" t="n"/>
      <c r="IC423" s="30" t="n"/>
      <c r="ID423" s="30" t="n"/>
      <c r="IE423" s="30" t="n"/>
      <c r="IF423" s="30" t="n"/>
      <c r="IG423" s="30" t="n"/>
      <c r="IH423" s="30" t="n"/>
      <c r="II423" s="30" t="n"/>
      <c r="IJ423" s="30" t="n"/>
      <c r="IK423" s="30" t="n"/>
      <c r="IL423" s="30" t="n"/>
      <c r="IM423" s="30" t="n"/>
    </row>
    <row r="424" ht="15.75" customHeight="1" s="67">
      <c r="A424" s="37" t="inlineStr">
        <is>
          <t>OI_CONFIRM_MIN_PRICE_PCT</t>
        </is>
      </c>
      <c r="B424" s="38" t="inlineStr">
        <is>
          <t>2.0</t>
        </is>
      </c>
      <c r="C424" s="38" t="n"/>
      <c r="D424" s="38" t="inlineStr">
        <is>
          <t>ENTRY, GLOBAL_CHECK, STOCKS_EXIT</t>
        </is>
      </c>
      <c r="E424" s="38" t="n"/>
      <c r="F424" s="30" t="n"/>
      <c r="G424" s="38">
        <f>IFERROR(VLOOKUP($A424&amp;"_"&amp;$B424,Results_Deltas!$A$2:$P$15000,5,FALSE),"")</f>
        <v/>
      </c>
      <c r="H424" s="38" t="inlineStr">
        <is>
          <t>Blanket (page end)</t>
        </is>
      </c>
      <c r="I424" s="30" t="n"/>
      <c r="J424" s="30" t="n"/>
      <c r="K424" s="30" t="n"/>
      <c r="L424" s="30" t="inlineStr">
        <is>
          <t>NO</t>
        </is>
      </c>
      <c r="M424" s="30" t="n"/>
      <c r="N424" s="30" t="n"/>
      <c r="O424" s="30" t="n"/>
      <c r="P424" s="30" t="n"/>
      <c r="Q424" s="30" t="n"/>
      <c r="R424" s="30" t="n"/>
      <c r="S424" s="30" t="n"/>
      <c r="T424" s="30" t="n"/>
      <c r="U424" s="30" t="n"/>
      <c r="V424" s="30" t="n"/>
      <c r="W424" s="3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c r="BY424" s="30" t="n"/>
      <c r="BZ424" s="30" t="n"/>
      <c r="CA424" s="30" t="n"/>
      <c r="CB424" s="30" t="n"/>
      <c r="CC424" s="30" t="n"/>
      <c r="CD424" s="30" t="n"/>
      <c r="CE424" s="30" t="n"/>
      <c r="CF424" s="30" t="n"/>
      <c r="CG424" s="30" t="n"/>
      <c r="CH424" s="30" t="n"/>
      <c r="CI424" s="30" t="n"/>
      <c r="CJ424" s="30" t="n"/>
      <c r="CK424" s="30" t="n"/>
      <c r="CL424" s="30" t="n"/>
      <c r="CM424" s="30" t="n"/>
      <c r="CN424" s="30" t="n"/>
      <c r="CO424" s="30" t="n"/>
      <c r="CP424" s="30" t="n"/>
      <c r="CQ424" s="30" t="n"/>
      <c r="CR424" s="30" t="n"/>
      <c r="CS424" s="30" t="n"/>
      <c r="CT424" s="30" t="n"/>
      <c r="CU424" s="30" t="n"/>
      <c r="CV424" s="30" t="n"/>
      <c r="CW424" s="30" t="n"/>
      <c r="CX424" s="30" t="n"/>
      <c r="CY424" s="30" t="n"/>
      <c r="CZ424" s="30" t="n"/>
      <c r="DA424" s="30" t="n"/>
      <c r="DB424" s="30" t="n"/>
      <c r="DC424" s="30" t="n"/>
      <c r="DD424" s="30" t="n"/>
      <c r="DE424" s="30" t="n"/>
      <c r="DF424" s="30" t="n"/>
      <c r="DG424" s="30" t="n"/>
      <c r="DH424" s="30" t="n"/>
      <c r="DI424" s="30" t="n"/>
      <c r="DJ424" s="30" t="n"/>
      <c r="DK424" s="30" t="n"/>
      <c r="DL424" s="30" t="n"/>
      <c r="DM424" s="30" t="n"/>
      <c r="DN424" s="30" t="n"/>
      <c r="DO424" s="30" t="n"/>
      <c r="DP424" s="30" t="n"/>
      <c r="DQ424" s="30" t="n"/>
      <c r="DR424" s="30" t="n"/>
      <c r="DS424" s="30" t="n"/>
      <c r="DT424" s="30" t="n"/>
      <c r="DU424" s="30" t="n"/>
      <c r="DV424" s="30" t="n"/>
      <c r="DW424" s="30" t="n"/>
      <c r="DX424" s="30" t="n"/>
      <c r="DY424" s="30" t="n"/>
      <c r="DZ424" s="30" t="n"/>
      <c r="EA424" s="30" t="n"/>
      <c r="EB424" s="30" t="n"/>
      <c r="EC424" s="30" t="n"/>
      <c r="ED424" s="30" t="n"/>
      <c r="EE424" s="30" t="n"/>
      <c r="EF424" s="30" t="n"/>
      <c r="EG424" s="30" t="n"/>
      <c r="EH424" s="30" t="n"/>
      <c r="EI424" s="30" t="n"/>
      <c r="EJ424" s="30" t="n"/>
      <c r="EK424" s="30" t="n"/>
      <c r="EL424" s="30" t="n"/>
      <c r="EM424" s="30" t="n"/>
      <c r="EN424" s="30" t="n"/>
      <c r="EO424" s="30" t="n"/>
      <c r="EP424" s="30" t="n"/>
      <c r="EQ424" s="30" t="n"/>
      <c r="ER424" s="30" t="n"/>
      <c r="ES424" s="30" t="n"/>
      <c r="ET424" s="30" t="n"/>
      <c r="EU424" s="30" t="n"/>
      <c r="EV424" s="30" t="n"/>
      <c r="EW424" s="30" t="n"/>
      <c r="EX424" s="30" t="n"/>
      <c r="EY424" s="30" t="n"/>
      <c r="EZ424" s="30" t="n"/>
      <c r="FA424" s="30" t="n"/>
      <c r="FB424" s="30" t="n"/>
      <c r="FC424" s="30" t="n"/>
      <c r="FD424" s="30" t="n"/>
      <c r="FE424" s="30" t="n"/>
      <c r="FF424" s="30" t="n"/>
      <c r="FG424" s="30" t="n"/>
      <c r="FH424" s="30" t="n"/>
      <c r="FI424" s="30" t="n"/>
      <c r="FJ424" s="30" t="n"/>
      <c r="FK424" s="30" t="n"/>
      <c r="FL424" s="30" t="n"/>
      <c r="FM424" s="30" t="n"/>
      <c r="FN424" s="30" t="n"/>
      <c r="FO424" s="30" t="n"/>
      <c r="FP424" s="30" t="n"/>
      <c r="FQ424" s="30" t="n"/>
      <c r="FR424" s="30" t="n"/>
      <c r="FS424" s="30" t="n"/>
      <c r="FT424" s="30" t="n"/>
      <c r="FU424" s="30" t="n"/>
      <c r="FV424" s="30" t="n"/>
      <c r="FW424" s="30" t="n"/>
      <c r="FX424" s="30" t="n"/>
      <c r="FY424" s="30" t="n"/>
      <c r="FZ424" s="30" t="n"/>
      <c r="GA424" s="30" t="n"/>
      <c r="GB424" s="30" t="n"/>
      <c r="GC424" s="30" t="n"/>
      <c r="GD424" s="30" t="n"/>
      <c r="GE424" s="30" t="n"/>
      <c r="GF424" s="30" t="n"/>
      <c r="GG424" s="30" t="n"/>
      <c r="GH424" s="30" t="n"/>
      <c r="GI424" s="30" t="n"/>
      <c r="GJ424" s="30" t="n"/>
      <c r="GK424" s="30" t="n"/>
      <c r="GL424" s="30" t="n"/>
      <c r="GM424" s="30" t="n"/>
      <c r="GN424" s="30" t="n"/>
      <c r="GO424" s="30" t="n"/>
      <c r="GP424" s="30" t="n"/>
      <c r="GQ424" s="30" t="n"/>
      <c r="GR424" s="30" t="n"/>
      <c r="GS424" s="30" t="n"/>
      <c r="GT424" s="30" t="n"/>
      <c r="GU424" s="30" t="n"/>
      <c r="GV424" s="30" t="n"/>
      <c r="GW424" s="30" t="n"/>
      <c r="GX424" s="30" t="n"/>
      <c r="GY424" s="30" t="n"/>
      <c r="GZ424" s="30" t="n"/>
      <c r="HA424" s="30" t="n"/>
      <c r="HB424" s="30" t="n"/>
      <c r="HC424" s="30" t="n"/>
      <c r="HD424" s="30" t="n"/>
      <c r="HE424" s="30" t="n"/>
      <c r="HF424" s="30" t="n"/>
      <c r="HG424" s="30" t="n"/>
      <c r="HH424" s="30" t="n"/>
      <c r="HI424" s="30" t="n"/>
      <c r="HJ424" s="30" t="n"/>
      <c r="HK424" s="30" t="n"/>
      <c r="HL424" s="30" t="n"/>
      <c r="HM424" s="30" t="n"/>
      <c r="HN424" s="30" t="n"/>
      <c r="HO424" s="30" t="n"/>
      <c r="HP424" s="30" t="n"/>
      <c r="HQ424" s="30" t="n"/>
      <c r="HR424" s="30" t="n"/>
      <c r="HS424" s="30" t="n"/>
      <c r="HT424" s="30" t="n"/>
      <c r="HU424" s="30" t="n"/>
      <c r="HV424" s="30" t="n"/>
      <c r="HW424" s="30" t="n"/>
      <c r="HX424" s="30" t="n"/>
      <c r="HY424" s="30" t="n"/>
      <c r="HZ424" s="30" t="n"/>
      <c r="IA424" s="30" t="n"/>
      <c r="IB424" s="30" t="n"/>
      <c r="IC424" s="30" t="n"/>
      <c r="ID424" s="30" t="n"/>
      <c r="IE424" s="30" t="n"/>
      <c r="IF424" s="30" t="n"/>
      <c r="IG424" s="30" t="n"/>
      <c r="IH424" s="30" t="n"/>
      <c r="II424" s="30" t="n"/>
      <c r="IJ424" s="30" t="n"/>
      <c r="IK424" s="30" t="n"/>
      <c r="IL424" s="30" t="n"/>
      <c r="IM424" s="30" t="n"/>
    </row>
    <row r="425" ht="15.75" customHeight="1" s="67">
      <c r="A425" s="37" t="inlineStr">
        <is>
          <t>OI_CONFIRM_MIN_PRICE_PCT</t>
        </is>
      </c>
      <c r="B425" s="38" t="inlineStr">
        <is>
          <t>1.0</t>
        </is>
      </c>
      <c r="C425" s="38" t="n"/>
      <c r="D425" s="38" t="inlineStr">
        <is>
          <t>ENTRY, GLOBAL_CHECK, STOCKS_EXIT</t>
        </is>
      </c>
      <c r="E425" s="38" t="n"/>
      <c r="F425" s="30" t="n"/>
      <c r="G425" s="38">
        <f>IFERROR(VLOOKUP($A425&amp;"_"&amp;$B425,Results_Deltas!$A$2:$P$15000,5,FALSE),"")</f>
        <v/>
      </c>
      <c r="H425" s="38" t="inlineStr">
        <is>
          <t>Blanket (page end)</t>
        </is>
      </c>
      <c r="I425" s="30" t="n"/>
      <c r="J425" s="30" t="n"/>
      <c r="K425" s="30" t="n"/>
      <c r="L425" s="30" t="inlineStr">
        <is>
          <t>NO</t>
        </is>
      </c>
      <c r="M425" s="30" t="n"/>
      <c r="N425" s="30" t="n"/>
      <c r="O425" s="30" t="n"/>
      <c r="P425" s="30" t="n"/>
      <c r="Q425" s="30" t="n"/>
      <c r="R425" s="30" t="n"/>
      <c r="S425" s="30" t="n"/>
      <c r="T425" s="30" t="n"/>
      <c r="U425" s="30" t="n"/>
      <c r="V425" s="30" t="n"/>
      <c r="W425" s="3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c r="BY425" s="30" t="n"/>
      <c r="BZ425" s="30" t="n"/>
      <c r="CA425" s="30" t="n"/>
      <c r="CB425" s="30" t="n"/>
      <c r="CC425" s="30" t="n"/>
      <c r="CD425" s="30" t="n"/>
      <c r="CE425" s="30" t="n"/>
      <c r="CF425" s="30" t="n"/>
      <c r="CG425" s="30" t="n"/>
      <c r="CH425" s="30" t="n"/>
      <c r="CI425" s="30" t="n"/>
      <c r="CJ425" s="30" t="n"/>
      <c r="CK425" s="30" t="n"/>
      <c r="CL425" s="30" t="n"/>
      <c r="CM425" s="30" t="n"/>
      <c r="CN425" s="30" t="n"/>
      <c r="CO425" s="30" t="n"/>
      <c r="CP425" s="30" t="n"/>
      <c r="CQ425" s="30" t="n"/>
      <c r="CR425" s="30" t="n"/>
      <c r="CS425" s="30" t="n"/>
      <c r="CT425" s="30" t="n"/>
      <c r="CU425" s="30" t="n"/>
      <c r="CV425" s="30" t="n"/>
      <c r="CW425" s="30" t="n"/>
      <c r="CX425" s="30" t="n"/>
      <c r="CY425" s="30" t="n"/>
      <c r="CZ425" s="30" t="n"/>
      <c r="DA425" s="30" t="n"/>
      <c r="DB425" s="30" t="n"/>
      <c r="DC425" s="30" t="n"/>
      <c r="DD425" s="30" t="n"/>
      <c r="DE425" s="30" t="n"/>
      <c r="DF425" s="30" t="n"/>
      <c r="DG425" s="30" t="n"/>
      <c r="DH425" s="30" t="n"/>
      <c r="DI425" s="30" t="n"/>
      <c r="DJ425" s="30" t="n"/>
      <c r="DK425" s="30" t="n"/>
      <c r="DL425" s="30" t="n"/>
      <c r="DM425" s="30" t="n"/>
      <c r="DN425" s="30" t="n"/>
      <c r="DO425" s="30" t="n"/>
      <c r="DP425" s="30" t="n"/>
      <c r="DQ425" s="30" t="n"/>
      <c r="DR425" s="30" t="n"/>
      <c r="DS425" s="30" t="n"/>
      <c r="DT425" s="30" t="n"/>
      <c r="DU425" s="30" t="n"/>
      <c r="DV425" s="30" t="n"/>
      <c r="DW425" s="30" t="n"/>
      <c r="DX425" s="30" t="n"/>
      <c r="DY425" s="30" t="n"/>
      <c r="DZ425" s="30" t="n"/>
      <c r="EA425" s="30" t="n"/>
      <c r="EB425" s="30" t="n"/>
      <c r="EC425" s="30" t="n"/>
      <c r="ED425" s="30" t="n"/>
      <c r="EE425" s="30" t="n"/>
      <c r="EF425" s="30" t="n"/>
      <c r="EG425" s="30" t="n"/>
      <c r="EH425" s="30" t="n"/>
      <c r="EI425" s="30" t="n"/>
      <c r="EJ425" s="30" t="n"/>
      <c r="EK425" s="30" t="n"/>
      <c r="EL425" s="30" t="n"/>
      <c r="EM425" s="30" t="n"/>
      <c r="EN425" s="30" t="n"/>
      <c r="EO425" s="30" t="n"/>
      <c r="EP425" s="30" t="n"/>
      <c r="EQ425" s="30" t="n"/>
      <c r="ER425" s="30" t="n"/>
      <c r="ES425" s="30" t="n"/>
      <c r="ET425" s="30" t="n"/>
      <c r="EU425" s="30" t="n"/>
      <c r="EV425" s="30" t="n"/>
      <c r="EW425" s="30" t="n"/>
      <c r="EX425" s="30" t="n"/>
      <c r="EY425" s="30" t="n"/>
      <c r="EZ425" s="30" t="n"/>
      <c r="FA425" s="30" t="n"/>
      <c r="FB425" s="30" t="n"/>
      <c r="FC425" s="30" t="n"/>
      <c r="FD425" s="30" t="n"/>
      <c r="FE425" s="30" t="n"/>
      <c r="FF425" s="30" t="n"/>
      <c r="FG425" s="30" t="n"/>
      <c r="FH425" s="30" t="n"/>
      <c r="FI425" s="30" t="n"/>
      <c r="FJ425" s="30" t="n"/>
      <c r="FK425" s="30" t="n"/>
      <c r="FL425" s="30" t="n"/>
      <c r="FM425" s="30" t="n"/>
      <c r="FN425" s="30" t="n"/>
      <c r="FO425" s="30" t="n"/>
      <c r="FP425" s="30" t="n"/>
      <c r="FQ425" s="30" t="n"/>
      <c r="FR425" s="30" t="n"/>
      <c r="FS425" s="30" t="n"/>
      <c r="FT425" s="30" t="n"/>
      <c r="FU425" s="30" t="n"/>
      <c r="FV425" s="30" t="n"/>
      <c r="FW425" s="30" t="n"/>
      <c r="FX425" s="30" t="n"/>
      <c r="FY425" s="30" t="n"/>
      <c r="FZ425" s="30" t="n"/>
      <c r="GA425" s="30" t="n"/>
      <c r="GB425" s="30" t="n"/>
      <c r="GC425" s="30" t="n"/>
      <c r="GD425" s="30" t="n"/>
      <c r="GE425" s="30" t="n"/>
      <c r="GF425" s="30" t="n"/>
      <c r="GG425" s="30" t="n"/>
      <c r="GH425" s="30" t="n"/>
      <c r="GI425" s="30" t="n"/>
      <c r="GJ425" s="30" t="n"/>
      <c r="GK425" s="30" t="n"/>
      <c r="GL425" s="30" t="n"/>
      <c r="GM425" s="30" t="n"/>
      <c r="GN425" s="30" t="n"/>
      <c r="GO425" s="30" t="n"/>
      <c r="GP425" s="30" t="n"/>
      <c r="GQ425" s="30" t="n"/>
      <c r="GR425" s="30" t="n"/>
      <c r="GS425" s="30" t="n"/>
      <c r="GT425" s="30" t="n"/>
      <c r="GU425" s="30" t="n"/>
      <c r="GV425" s="30" t="n"/>
      <c r="GW425" s="30" t="n"/>
      <c r="GX425" s="30" t="n"/>
      <c r="GY425" s="30" t="n"/>
      <c r="GZ425" s="30" t="n"/>
      <c r="HA425" s="30" t="n"/>
      <c r="HB425" s="30" t="n"/>
      <c r="HC425" s="30" t="n"/>
      <c r="HD425" s="30" t="n"/>
      <c r="HE425" s="30" t="n"/>
      <c r="HF425" s="30" t="n"/>
      <c r="HG425" s="30" t="n"/>
      <c r="HH425" s="30" t="n"/>
      <c r="HI425" s="30" t="n"/>
      <c r="HJ425" s="30" t="n"/>
      <c r="HK425" s="30" t="n"/>
      <c r="HL425" s="30" t="n"/>
      <c r="HM425" s="30" t="n"/>
      <c r="HN425" s="30" t="n"/>
      <c r="HO425" s="30" t="n"/>
      <c r="HP425" s="30" t="n"/>
      <c r="HQ425" s="30" t="n"/>
      <c r="HR425" s="30" t="n"/>
      <c r="HS425" s="30" t="n"/>
      <c r="HT425" s="30" t="n"/>
      <c r="HU425" s="30" t="n"/>
      <c r="HV425" s="30" t="n"/>
      <c r="HW425" s="30" t="n"/>
      <c r="HX425" s="30" t="n"/>
      <c r="HY425" s="30" t="n"/>
      <c r="HZ425" s="30" t="n"/>
      <c r="IA425" s="30" t="n"/>
      <c r="IB425" s="30" t="n"/>
      <c r="IC425" s="30" t="n"/>
      <c r="ID425" s="30" t="n"/>
      <c r="IE425" s="30" t="n"/>
      <c r="IF425" s="30" t="n"/>
      <c r="IG425" s="30" t="n"/>
      <c r="IH425" s="30" t="n"/>
      <c r="II425" s="30" t="n"/>
      <c r="IJ425" s="30" t="n"/>
      <c r="IK425" s="30" t="n"/>
      <c r="IL425" s="30" t="n"/>
      <c r="IM425" s="30" t="n"/>
    </row>
    <row r="426" ht="15.75" customHeight="1" s="67">
      <c r="A426" s="37" t="inlineStr">
        <is>
          <t>OI_CONFIRM_MIN_PRICE_PCT</t>
        </is>
      </c>
      <c r="B426" s="38" t="inlineStr">
        <is>
          <t>0.5</t>
        </is>
      </c>
      <c r="C426" s="38" t="n"/>
      <c r="D426" s="38" t="inlineStr">
        <is>
          <t>ENTRY, GLOBAL_CHECK, STOCKS_EXIT</t>
        </is>
      </c>
      <c r="E426" s="38" t="n"/>
      <c r="F426" s="30" t="n"/>
      <c r="G426" s="38">
        <f>IFERROR(VLOOKUP($A426&amp;"_"&amp;$B426,Results_Deltas!$A$2:$P$15000,5,FALSE),"")</f>
        <v/>
      </c>
      <c r="H426" s="38" t="inlineStr">
        <is>
          <t>Blanket (page end)</t>
        </is>
      </c>
      <c r="I426" s="30" t="n"/>
      <c r="J426" s="30" t="n"/>
      <c r="K426" s="30" t="n"/>
      <c r="L426" s="30" t="inlineStr">
        <is>
          <t>NO</t>
        </is>
      </c>
      <c r="M426" s="30" t="n"/>
      <c r="N426" s="30" t="n"/>
      <c r="O426" s="30" t="n"/>
      <c r="P426" s="30" t="n"/>
      <c r="Q426" s="30" t="n"/>
      <c r="R426" s="30" t="n"/>
      <c r="S426" s="30" t="n"/>
      <c r="T426" s="30" t="n"/>
      <c r="U426" s="30" t="n"/>
      <c r="V426" s="30" t="n"/>
      <c r="W426" s="3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c r="BY426" s="30" t="n"/>
      <c r="BZ426" s="30" t="n"/>
      <c r="CA426" s="30" t="n"/>
      <c r="CB426" s="30" t="n"/>
      <c r="CC426" s="30" t="n"/>
      <c r="CD426" s="30" t="n"/>
      <c r="CE426" s="30" t="n"/>
      <c r="CF426" s="30" t="n"/>
      <c r="CG426" s="30" t="n"/>
      <c r="CH426" s="30" t="n"/>
      <c r="CI426" s="30" t="n"/>
      <c r="CJ426" s="30" t="n"/>
      <c r="CK426" s="30" t="n"/>
      <c r="CL426" s="30" t="n"/>
      <c r="CM426" s="30" t="n"/>
      <c r="CN426" s="30" t="n"/>
      <c r="CO426" s="30" t="n"/>
      <c r="CP426" s="30" t="n"/>
      <c r="CQ426" s="30" t="n"/>
      <c r="CR426" s="30" t="n"/>
      <c r="CS426" s="30" t="n"/>
      <c r="CT426" s="30" t="n"/>
      <c r="CU426" s="30" t="n"/>
      <c r="CV426" s="30" t="n"/>
      <c r="CW426" s="30" t="n"/>
      <c r="CX426" s="30" t="n"/>
      <c r="CY426" s="30" t="n"/>
      <c r="CZ426" s="30" t="n"/>
      <c r="DA426" s="30" t="n"/>
      <c r="DB426" s="30" t="n"/>
      <c r="DC426" s="30" t="n"/>
      <c r="DD426" s="30" t="n"/>
      <c r="DE426" s="30" t="n"/>
      <c r="DF426" s="30" t="n"/>
      <c r="DG426" s="30" t="n"/>
      <c r="DH426" s="30" t="n"/>
      <c r="DI426" s="30" t="n"/>
      <c r="DJ426" s="30" t="n"/>
      <c r="DK426" s="30" t="n"/>
      <c r="DL426" s="30" t="n"/>
      <c r="DM426" s="30" t="n"/>
      <c r="DN426" s="30" t="n"/>
      <c r="DO426" s="30" t="n"/>
      <c r="DP426" s="30" t="n"/>
      <c r="DQ426" s="30" t="n"/>
      <c r="DR426" s="30" t="n"/>
      <c r="DS426" s="30" t="n"/>
      <c r="DT426" s="30" t="n"/>
      <c r="DU426" s="30" t="n"/>
      <c r="DV426" s="30" t="n"/>
      <c r="DW426" s="30" t="n"/>
      <c r="DX426" s="30" t="n"/>
      <c r="DY426" s="30" t="n"/>
      <c r="DZ426" s="30" t="n"/>
      <c r="EA426" s="30" t="n"/>
      <c r="EB426" s="30" t="n"/>
      <c r="EC426" s="30" t="n"/>
      <c r="ED426" s="30" t="n"/>
      <c r="EE426" s="30" t="n"/>
      <c r="EF426" s="30" t="n"/>
      <c r="EG426" s="30" t="n"/>
      <c r="EH426" s="30" t="n"/>
      <c r="EI426" s="30" t="n"/>
      <c r="EJ426" s="30" t="n"/>
      <c r="EK426" s="30" t="n"/>
      <c r="EL426" s="30" t="n"/>
      <c r="EM426" s="30" t="n"/>
      <c r="EN426" s="30" t="n"/>
      <c r="EO426" s="30" t="n"/>
      <c r="EP426" s="30" t="n"/>
      <c r="EQ426" s="30" t="n"/>
      <c r="ER426" s="30" t="n"/>
      <c r="ES426" s="30" t="n"/>
      <c r="ET426" s="30" t="n"/>
      <c r="EU426" s="30" t="n"/>
      <c r="EV426" s="30" t="n"/>
      <c r="EW426" s="30" t="n"/>
      <c r="EX426" s="30" t="n"/>
      <c r="EY426" s="30" t="n"/>
      <c r="EZ426" s="30" t="n"/>
      <c r="FA426" s="30" t="n"/>
      <c r="FB426" s="30" t="n"/>
      <c r="FC426" s="30" t="n"/>
      <c r="FD426" s="30" t="n"/>
      <c r="FE426" s="30" t="n"/>
      <c r="FF426" s="30" t="n"/>
      <c r="FG426" s="30" t="n"/>
      <c r="FH426" s="30" t="n"/>
      <c r="FI426" s="30" t="n"/>
      <c r="FJ426" s="30" t="n"/>
      <c r="FK426" s="30" t="n"/>
      <c r="FL426" s="30" t="n"/>
      <c r="FM426" s="30" t="n"/>
      <c r="FN426" s="30" t="n"/>
      <c r="FO426" s="30" t="n"/>
      <c r="FP426" s="30" t="n"/>
      <c r="FQ426" s="30" t="n"/>
      <c r="FR426" s="30" t="n"/>
      <c r="FS426" s="30" t="n"/>
      <c r="FT426" s="30" t="n"/>
      <c r="FU426" s="30" t="n"/>
      <c r="FV426" s="30" t="n"/>
      <c r="FW426" s="30" t="n"/>
      <c r="FX426" s="30" t="n"/>
      <c r="FY426" s="30" t="n"/>
      <c r="FZ426" s="30" t="n"/>
      <c r="GA426" s="30" t="n"/>
      <c r="GB426" s="30" t="n"/>
      <c r="GC426" s="30" t="n"/>
      <c r="GD426" s="30" t="n"/>
      <c r="GE426" s="30" t="n"/>
      <c r="GF426" s="30" t="n"/>
      <c r="GG426" s="30" t="n"/>
      <c r="GH426" s="30" t="n"/>
      <c r="GI426" s="30" t="n"/>
      <c r="GJ426" s="30" t="n"/>
      <c r="GK426" s="30" t="n"/>
      <c r="GL426" s="30" t="n"/>
      <c r="GM426" s="30" t="n"/>
      <c r="GN426" s="30" t="n"/>
      <c r="GO426" s="30" t="n"/>
      <c r="GP426" s="30" t="n"/>
      <c r="GQ426" s="30" t="n"/>
      <c r="GR426" s="30" t="n"/>
      <c r="GS426" s="30" t="n"/>
      <c r="GT426" s="30" t="n"/>
      <c r="GU426" s="30" t="n"/>
      <c r="GV426" s="30" t="n"/>
      <c r="GW426" s="30" t="n"/>
      <c r="GX426" s="30" t="n"/>
      <c r="GY426" s="30" t="n"/>
      <c r="GZ426" s="30" t="n"/>
      <c r="HA426" s="30" t="n"/>
      <c r="HB426" s="30" t="n"/>
      <c r="HC426" s="30" t="n"/>
      <c r="HD426" s="30" t="n"/>
      <c r="HE426" s="30" t="n"/>
      <c r="HF426" s="30" t="n"/>
      <c r="HG426" s="30" t="n"/>
      <c r="HH426" s="30" t="n"/>
      <c r="HI426" s="30" t="n"/>
      <c r="HJ426" s="30" t="n"/>
      <c r="HK426" s="30" t="n"/>
      <c r="HL426" s="30" t="n"/>
      <c r="HM426" s="30" t="n"/>
      <c r="HN426" s="30" t="n"/>
      <c r="HO426" s="30" t="n"/>
      <c r="HP426" s="30" t="n"/>
      <c r="HQ426" s="30" t="n"/>
      <c r="HR426" s="30" t="n"/>
      <c r="HS426" s="30" t="n"/>
      <c r="HT426" s="30" t="n"/>
      <c r="HU426" s="30" t="n"/>
      <c r="HV426" s="30" t="n"/>
      <c r="HW426" s="30" t="n"/>
      <c r="HX426" s="30" t="n"/>
      <c r="HY426" s="30" t="n"/>
      <c r="HZ426" s="30" t="n"/>
      <c r="IA426" s="30" t="n"/>
      <c r="IB426" s="30" t="n"/>
      <c r="IC426" s="30" t="n"/>
      <c r="ID426" s="30" t="n"/>
      <c r="IE426" s="30" t="n"/>
      <c r="IF426" s="30" t="n"/>
      <c r="IG426" s="30" t="n"/>
      <c r="IH426" s="30" t="n"/>
      <c r="II426" s="30" t="n"/>
      <c r="IJ426" s="30" t="n"/>
      <c r="IK426" s="30" t="n"/>
      <c r="IL426" s="30" t="n"/>
      <c r="IM426" s="30"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n"/>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row>
    <row r="3" ht="10.5" customHeight="1" s="67">
      <c r="A3" s="30" t="inlineStr">
        <is>
          <t>HLR_REENTRY_MULT_1H</t>
        </is>
      </c>
      <c r="B3" s="30" t="inlineStr">
        <is>
          <t>0.75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row>
    <row r="4" ht="10.5" customHeight="1" s="67">
      <c r="A4" s="30" t="inlineStr">
        <is>
          <t>HLR_REENTRY_MULT_1H</t>
        </is>
      </c>
      <c r="B4" s="30" t="inlineStr">
        <is>
          <t>1.125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ez_manage.py:4846 top()</t>
        </is>
      </c>
      <c r="IM4" s="30" t="inlineStr">
        <is>
          <t>v12_quick_engine.py:2026 x7</t>
        </is>
      </c>
      <c r="IN4" s="30" t="n"/>
    </row>
    <row r="5" ht="10.5" customHeight="1" s="67">
      <c r="A5" s="31" t="inlineStr">
        <is>
          <t>HLR_REENTRY_MULT_1H</t>
        </is>
      </c>
      <c r="B5" s="31"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ez_manage.py:4846 top()</t>
        </is>
      </c>
      <c r="IM5" s="30" t="inlineStr">
        <is>
          <t>v12_quick_engine.py:2026 x7</t>
        </is>
      </c>
      <c r="IN5" s="30" t="n"/>
    </row>
    <row r="6" ht="10.5" customHeight="1" s="67">
      <c r="A6" s="30" t="inlineStr">
        <is>
          <t>HLR_REENTRY_MULT_1H</t>
        </is>
      </c>
      <c r="B6" s="30" t="inlineStr">
        <is>
          <t>1.875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ez_manage.py:4846 top()</t>
        </is>
      </c>
      <c r="IM6" s="30" t="inlineStr">
        <is>
          <t>v12_quick_engine.py:2026 x7</t>
        </is>
      </c>
      <c r="IN6" s="30" t="n"/>
    </row>
    <row r="7" ht="10.5" customHeight="1" s="67">
      <c r="A7" s="30" t="inlineStr">
        <is>
          <t>HLR_REENTRY_MULT_1H</t>
        </is>
      </c>
      <c r="B7" s="30" t="inlineStr">
        <is>
          <t>2.25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ez_manage.py:4846 top()</t>
        </is>
      </c>
      <c r="IM7" s="30" t="inlineStr">
        <is>
          <t>v12_quick_engine.py:2026 x7</t>
        </is>
      </c>
      <c r="IN7" s="30" t="n"/>
    </row>
    <row r="8" ht="10.5" customHeight="1" s="67">
      <c r="A8" s="31" t="inlineStr">
        <is>
          <t>CHANNEL_REENTRY_STOP_ENABLED</t>
        </is>
      </c>
      <c r="B8" s="31" t="inlineStr">
        <is>
          <t>False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ez_manage.py:5968 top()</t>
        </is>
      </c>
      <c r="IM8" s="30" t="inlineStr">
        <is>
          <t>v12_quick_engine.py:482 x8</t>
        </is>
      </c>
      <c r="IN8" s="30" t="n"/>
    </row>
    <row r="9" ht="10.5" customHeight="1" s="67">
      <c r="A9" s="30" t="inlineStr">
        <is>
          <t>CHANNEL_REENTRY_STOP_ENABLED</t>
        </is>
      </c>
      <c r="B9" s="30"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ez_manage.py:5968 top()</t>
        </is>
      </c>
      <c r="IM9" s="30" t="inlineStr">
        <is>
          <t>v12_quick_engine.py:482 x8</t>
        </is>
      </c>
      <c r="IN9" s="30" t="n"/>
    </row>
    <row r="10" ht="10.5" customHeight="1" s="67">
      <c r="A10" s="31" t="inlineStr">
        <is>
          <t>DAEMON_REENTRY_STALE_EXIT_ENABLED</t>
        </is>
      </c>
      <c r="B10" s="31" t="inlineStr">
        <is>
          <t>False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ez_manage.py:4561 top()</t>
        </is>
      </c>
      <c r="IM10" s="30" t="inlineStr">
        <is>
          <t>v12_quick_engine.py:519 x9</t>
        </is>
      </c>
      <c r="IN10" s="30" t="n"/>
    </row>
    <row r="11" ht="10.5" customHeight="1" s="67">
      <c r="A11" s="30" t="inlineStr">
        <is>
          <t>DAEMON_REENTRY_STALE_EXIT_ENABLED</t>
        </is>
      </c>
      <c r="B11" s="30" t="inlineStr">
        <is>
          <t>True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ez_manage.py:4561 top()</t>
        </is>
      </c>
      <c r="IM11" s="30" t="inlineStr">
        <is>
          <t>v12_quick_engine.py:519 x9</t>
        </is>
      </c>
      <c r="IN11" s="30" t="n"/>
    </row>
    <row r="12" ht="10.5" customHeight="1" s="67">
      <c r="A12" s="30" t="inlineStr">
        <is>
          <t>BREAKOUT_LEASH_REENTRY_MULT</t>
        </is>
      </c>
      <c r="B12" s="30" t="inlineStr">
        <is>
          <t>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ez_manage.py:2999 top()</t>
        </is>
      </c>
      <c r="IM12" s="30" t="inlineStr">
        <is>
          <t>v12_quick_engine.py:371 x12</t>
        </is>
      </c>
      <c r="IN12" s="30" t="n"/>
    </row>
    <row r="13" ht="10.5" customHeight="1" s="67">
      <c r="A13" s="30" t="inlineStr">
        <is>
          <t>BREAKOUT_LEASH_REENTRY_MULT</t>
        </is>
      </c>
      <c r="B13" s="30"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ez_manage.py:2999 top()</t>
        </is>
      </c>
      <c r="IM13" s="30" t="inlineStr">
        <is>
          <t>v12_quick_engine.py:371 x12</t>
        </is>
      </c>
      <c r="IN13" s="30" t="n"/>
    </row>
    <row r="14" ht="10.5" customHeight="1" s="67">
      <c r="A14" s="30" t="inlineStr">
        <is>
          <t>BREAKOUT_LEASH_REENTRY_MULT</t>
        </is>
      </c>
      <c r="B14" s="30" t="inlineStr">
        <is>
          <t>1.0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ez_manage.py:2999 top()</t>
        </is>
      </c>
      <c r="IM14" s="30" t="inlineStr">
        <is>
          <t>v12_quick_engine.py:371 x12</t>
        </is>
      </c>
      <c r="IN14" s="30" t="n"/>
    </row>
    <row r="15" ht="10.5" customHeight="1" s="67">
      <c r="A15" s="30" t="inlineStr">
        <is>
          <t>BREAKOUT_LEASH_REENTRY_MULT</t>
        </is>
      </c>
      <c r="B15" s="30"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ez_manage.py:2999 top()</t>
        </is>
      </c>
      <c r="IM15" s="30" t="inlineStr">
        <is>
          <t>v12_quick_engine.py:371 x12</t>
        </is>
      </c>
      <c r="IN15" s="30" t="n"/>
    </row>
    <row r="16" ht="10.5" customHeight="1" s="67">
      <c r="A16" s="31" t="inlineStr">
        <is>
          <t>DAEMON_REENTRY_SHORT_WT_XUNDER_GATE_ENABLED</t>
        </is>
      </c>
      <c r="B16" s="31" t="inlineStr">
        <is>
          <t>False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ez_manage.py:4560 top()</t>
        </is>
      </c>
      <c r="IM16" s="30" t="inlineStr">
        <is>
          <t>v12_quick_engine.py:513 x9</t>
        </is>
      </c>
      <c r="IN16" s="30" t="n"/>
    </row>
    <row r="17" ht="10.5" customHeight="1" s="67">
      <c r="A17" s="30" t="inlineStr">
        <is>
          <t>DAEMON_REENTRY_SHORT_WT_XUNDER_GATE_ENABLED</t>
        </is>
      </c>
      <c r="B17" s="30"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ez_manage.py:4560 top()</t>
        </is>
      </c>
      <c r="IM17" s="30" t="inlineStr">
        <is>
          <t>v12_quick_engine.py:513 x9</t>
        </is>
      </c>
      <c r="IN17" s="30" t="n"/>
    </row>
    <row r="18" ht="10.5" customHeight="1" s="67">
      <c r="A18" s="30" t="inlineStr">
        <is>
          <t>HLR_REENTRY_MAX_AGE_S</t>
        </is>
      </c>
      <c r="B18" s="30" t="inlineStr">
        <is>
          <t>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ez_manage.py:4844 top()</t>
        </is>
      </c>
      <c r="IM18" s="30" t="inlineStr">
        <is>
          <t>v12_quick_engine.py:2024 x4</t>
        </is>
      </c>
      <c r="IN18" s="30" t="n"/>
    </row>
    <row r="19" ht="10.5" customHeight="1" s="67">
      <c r="A19" s="30" t="inlineStr">
        <is>
          <t>HLR_REENTRY_MAX_AGE_S</t>
        </is>
      </c>
      <c r="B19" s="30"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ez_manage.py:4844 top()</t>
        </is>
      </c>
      <c r="IM19" s="30" t="inlineStr">
        <is>
          <t>v12_quick_engine.py:2024 x4</t>
        </is>
      </c>
      <c r="IN19" s="30" t="n"/>
    </row>
    <row r="20" ht="10.5" customHeight="1" s="67">
      <c r="A20" s="30" t="inlineStr">
        <is>
          <t>HLR_REENTRY_MAX_AGE_S</t>
        </is>
      </c>
      <c r="B20" s="30"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ez_manage.py:4844 top()</t>
        </is>
      </c>
      <c r="IM20" s="30" t="inlineStr">
        <is>
          <t>v12_quick_engine.py:2024 x4</t>
        </is>
      </c>
      <c r="IN20" s="30" t="n"/>
    </row>
    <row r="21" ht="10.5" customHeight="1" s="67">
      <c r="A21" s="30" t="inlineStr">
        <is>
          <t>HLR_REENTRY_MAX_AGE_S</t>
        </is>
      </c>
      <c r="B21" s="30" t="inlineStr">
        <is>
          <t>2.0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ez_manage.py:4844 top()</t>
        </is>
      </c>
      <c r="IM21" s="30" t="inlineStr">
        <is>
          <t>v12_quick_engine.py:2024 x4</t>
        </is>
      </c>
      <c r="IN21" s="30" t="n"/>
    </row>
    <row r="22" ht="10.5" customHeight="1" s="67">
      <c r="A22" s="30" t="inlineStr">
        <is>
          <t>HLR_REENTRY_MULT_4H</t>
        </is>
      </c>
      <c r="B22" s="30"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ez_manage.py:4847 top()</t>
        </is>
      </c>
      <c r="IM22" s="30" t="inlineStr">
        <is>
          <t>v12_quick_engine.py:2027 x6</t>
        </is>
      </c>
      <c r="IN22" s="30" t="n"/>
    </row>
    <row r="23" ht="10.5" customHeight="1" s="67">
      <c r="A23" s="30" t="inlineStr">
        <is>
          <t>HLR_REENTRY_MULT_4H</t>
        </is>
      </c>
      <c r="B23" s="30" t="inlineStr">
        <is>
          <t>1.5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row>
    <row r="24" ht="10.5" customHeight="1" s="67">
      <c r="A24" s="31" t="inlineStr">
        <is>
          <t>HLR_REENTRY_MULT_4H</t>
        </is>
      </c>
      <c r="B24" s="31"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ez_manage.py:4847 top()</t>
        </is>
      </c>
      <c r="IM24" s="30" t="inlineStr">
        <is>
          <t>v12_quick_engine.py:2027 x6</t>
        </is>
      </c>
      <c r="IN24" s="30" t="n"/>
    </row>
    <row r="25" ht="10.5" customHeight="1" s="67">
      <c r="A25" s="30" t="inlineStr">
        <is>
          <t>HLR_REENTRY_MULT_4H</t>
        </is>
      </c>
      <c r="B25" s="30"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ez_manage.py:4847 top()</t>
        </is>
      </c>
      <c r="IM25" s="30" t="inlineStr">
        <is>
          <t>v12_quick_engine.py:2027 x6</t>
        </is>
      </c>
      <c r="IN25" s="30" t="n"/>
    </row>
    <row r="26" ht="10.5" customHeight="1" s="67">
      <c r="A26" s="30" t="inlineStr">
        <is>
          <t>HLR_REENTRY_MULT_4H</t>
        </is>
      </c>
      <c r="B26" s="30" t="inlineStr">
        <is>
          <t>3.0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ez_manage.py:4847 top()</t>
        </is>
      </c>
      <c r="IM26" s="30" t="inlineStr">
        <is>
          <t>v12_quick_engine.py:2027 x6</t>
        </is>
      </c>
      <c r="IN26" s="30" t="n"/>
    </row>
    <row r="27" ht="10.5" customHeight="1" s="67">
      <c r="A27" s="30" t="inlineStr">
        <is>
          <t>HLR_REENTRY_MULT_D</t>
        </is>
      </c>
      <c r="B27" s="30" t="inlineStr">
        <is>
          <t>1.25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ez_manage.py:4848 top()</t>
        </is>
      </c>
      <c r="IM27" s="30" t="inlineStr">
        <is>
          <t>v12_quick_engine.py:2028 x4</t>
        </is>
      </c>
      <c r="IN27" s="30" t="n"/>
    </row>
    <row r="28" ht="10.5" customHeight="1" s="67">
      <c r="A28" s="30" t="inlineStr">
        <is>
          <t>HLR_REENTRY_MULT_D</t>
        </is>
      </c>
      <c r="B28" s="30" t="inlineStr">
        <is>
          <t>1.875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ez_manage.py:4848 top()</t>
        </is>
      </c>
      <c r="IM28" s="30" t="inlineStr">
        <is>
          <t>v12_quick_engine.py:2028 x4</t>
        </is>
      </c>
      <c r="IN28" s="30" t="n"/>
    </row>
    <row r="29" ht="10.5" customHeight="1" s="67">
      <c r="A29" s="31" t="inlineStr">
        <is>
          <t>HLR_REENTRY_MULT_D</t>
        </is>
      </c>
      <c r="B29" s="31" t="inlineStr">
        <is>
          <t>2.5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ez_manage.py:4848 top()</t>
        </is>
      </c>
      <c r="IM29" s="30" t="inlineStr">
        <is>
          <t>v12_quick_engine.py:2028 x4</t>
        </is>
      </c>
      <c r="IN29" s="30" t="n"/>
    </row>
    <row r="30" ht="10.5" customHeight="1" s="67">
      <c r="A30" s="30" t="inlineStr">
        <is>
          <t>HLR_REENTRY_MULT_D</t>
        </is>
      </c>
      <c r="B30" s="30" t="inlineStr">
        <is>
          <t>3.125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ez_manage.py:4848 top()</t>
        </is>
      </c>
      <c r="IM30" s="30" t="inlineStr">
        <is>
          <t>v12_quick_engine.py:2028 x4</t>
        </is>
      </c>
      <c r="IN30" s="30" t="n"/>
    </row>
    <row r="31" ht="10.5" customHeight="1" s="67">
      <c r="A31" s="30" t="inlineStr">
        <is>
          <t>HLR_REENTRY_MULT_D</t>
        </is>
      </c>
      <c r="B31" s="30" t="inlineStr">
        <is>
          <t>3.75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ez_manage.py:4848 top()</t>
        </is>
      </c>
      <c r="IM31" s="30" t="inlineStr">
        <is>
          <t>v12_quick_engine.py:2028 x4</t>
        </is>
      </c>
      <c r="IN31" s="30" t="n"/>
    </row>
    <row r="32" ht="10.5" customHeight="1" s="67">
      <c r="A32" s="30" t="inlineStr">
        <is>
          <t>HLR_REENTRY_MULT_W</t>
        </is>
      </c>
      <c r="B32" s="30" t="inlineStr">
        <is>
          <t>1.5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ez_manage.py:4849 top()</t>
        </is>
      </c>
      <c r="IM32" s="30" t="inlineStr">
        <is>
          <t>v12_quick_engine.py:2029 x4</t>
        </is>
      </c>
      <c r="IN32" s="30" t="n"/>
    </row>
    <row r="33" ht="10.5" customHeight="1" s="67">
      <c r="A33" s="30" t="inlineStr">
        <is>
          <t>HLR_REENTRY_MULT_W</t>
        </is>
      </c>
      <c r="B33" s="30" t="inlineStr">
        <is>
          <t>2.25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ez_manage.py:4849 top()</t>
        </is>
      </c>
      <c r="IM33" s="30" t="inlineStr">
        <is>
          <t>v12_quick_engine.py:2029 x4</t>
        </is>
      </c>
      <c r="IN33" s="30" t="n"/>
    </row>
    <row r="34" ht="10.5" customHeight="1" s="67">
      <c r="A34" s="31" t="inlineStr">
        <is>
          <t>HLR_REENTRY_MULT_W</t>
        </is>
      </c>
      <c r="B34" s="31" t="inlineStr">
        <is>
          <t>3.0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ez_manage.py:4849 top()</t>
        </is>
      </c>
      <c r="IM34" s="30" t="inlineStr">
        <is>
          <t>v12_quick_engine.py:2029 x4</t>
        </is>
      </c>
      <c r="IN34" s="30" t="n"/>
    </row>
    <row r="35" ht="10.5" customHeight="1" s="67">
      <c r="A35" s="30" t="inlineStr">
        <is>
          <t>HLR_REENTRY_MULT_W</t>
        </is>
      </c>
      <c r="B35" s="30" t="inlineStr">
        <is>
          <t>3.75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ez_manage.py:4849 top()</t>
        </is>
      </c>
      <c r="IM35" s="30" t="inlineStr">
        <is>
          <t>v12_quick_engine.py:2029 x4</t>
        </is>
      </c>
      <c r="IN35" s="30" t="n"/>
    </row>
    <row r="36" ht="10.5" customHeight="1" s="67">
      <c r="A36" s="30" t="inlineStr">
        <is>
          <t>HLR_REENTRY_MULT_W</t>
        </is>
      </c>
      <c r="B36" s="30" t="inlineStr">
        <is>
          <t>4.5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ez_manage.py:4849 top()</t>
        </is>
      </c>
      <c r="IM36" s="30" t="inlineStr">
        <is>
          <t>v12_quick_engine.py:2029 x4</t>
        </is>
      </c>
      <c r="IN36" s="30" t="n"/>
    </row>
    <row r="37" ht="10.5" customHeight="1" s="67">
      <c r="A37" s="30" t="inlineStr">
        <is>
          <t>REENTRY_SIZE_BREAKOUT_MULT</t>
        </is>
      </c>
      <c r="B37" s="30"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row>
    <row r="38" ht="10.5" customHeight="1" s="67">
      <c r="A38" s="30" t="inlineStr">
        <is>
          <t>REENTRY_SIZE_BREAKOUT_MULT</t>
        </is>
      </c>
      <c r="B38" s="30" t="inlineStr">
        <is>
          <t>0.5</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ez_manage.py:3870 top()</t>
        </is>
      </c>
      <c r="IM38" s="30" t="inlineStr">
        <is>
          <t>v12_quick_engine.py:2903 x3</t>
        </is>
      </c>
      <c r="IN38" s="30" t="n"/>
    </row>
    <row r="39" ht="10.5" customHeight="1" s="67">
      <c r="A39" s="30" t="inlineStr">
        <is>
          <t>REENTRY_SIZE_BREAKOUT_MULT</t>
        </is>
      </c>
      <c r="B39" s="30" t="inlineStr">
        <is>
          <t>1.0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ez_manage.py:3870 top()</t>
        </is>
      </c>
      <c r="IM39" s="30" t="inlineStr">
        <is>
          <t>v12_quick_engine.py:2903 x3</t>
        </is>
      </c>
      <c r="IN39" s="30" t="n"/>
    </row>
    <row r="40" ht="10.5" customHeight="1" s="67">
      <c r="A40" s="30" t="inlineStr">
        <is>
          <t>REENTRY_SIZE_BREAKOUT_MULT</t>
        </is>
      </c>
      <c r="B40" s="30" t="inlineStr">
        <is>
          <t>2.0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ez_manage.py:3870 top()</t>
        </is>
      </c>
      <c r="IM40" s="30" t="inlineStr">
        <is>
          <t>v12_quick_engine.py:2903 x3</t>
        </is>
      </c>
      <c r="IN40" s="30" t="n"/>
    </row>
    <row r="41" ht="15.75" customHeight="1" s="67">
      <c r="A41" s="37" t="inlineStr">
        <is>
          <t>ADX_RANGING_THRESHOLD</t>
        </is>
      </c>
      <c r="B41" s="38" t="inlineStr">
        <is>
          <t>20</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ADX_RANGING_THRESHOLD</t>
        </is>
      </c>
      <c r="B42" s="38" t="inlineStr">
        <is>
          <t>25</t>
        </is>
      </c>
      <c r="C42" s="38" t="n"/>
      <c r="D42" s="38" t="inlineStr">
        <is>
          <t>ENTRY, 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ADX_RANGING_THRESHOLD</t>
        </is>
      </c>
      <c r="B43" s="38" t="inlineStr">
        <is>
          <t>15</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9" t="inlineStr">
        <is>
          <t>ADX_RANGING_THRESHOLD</t>
        </is>
      </c>
      <c r="B44" s="40" t="inlineStr">
        <is>
          <t>10</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YES</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BANDAID_OFF_LOSER_RECOVER_PCT</t>
        </is>
      </c>
      <c r="B45" s="38" t="inlineStr">
        <is>
          <t>0</t>
        </is>
      </c>
      <c r="C45" s="38" t="n"/>
      <c r="D45" s="38" t="inlineStr">
        <is>
          <t>AUGMENT, ENTRY, EXIT, GLOBAL_CHECK, REDUCE,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7" t="inlineStr">
        <is>
          <t>BANDAID_OFF_LOSER_RECOVER_PCT</t>
        </is>
      </c>
      <c r="B46" s="38" t="inlineStr">
        <is>
          <t>2.0</t>
        </is>
      </c>
      <c r="C46" s="38" t="n"/>
      <c r="D46" s="38" t="inlineStr">
        <is>
          <t>AUGMENT, ENTRY, EXIT, GLOBAL_CHECK, REDUCE, STOCKS_EXIT</t>
        </is>
      </c>
      <c r="E46" s="38" t="n"/>
      <c r="F46" s="30" t="n"/>
      <c r="G46" s="38">
        <f>IFERROR(VLOOKUP($A46&amp;"_"&amp;$B46,Results_Deltas!$A$2:$P$15000,5,FALSE),"")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7" t="inlineStr">
        <is>
          <t>BANDAID_OFF_LOSER_RECOVER_PCT</t>
        </is>
      </c>
      <c r="B47" s="38" t="inlineStr">
        <is>
          <t>1.0</t>
        </is>
      </c>
      <c r="C47" s="38" t="n"/>
      <c r="D47" s="38" t="inlineStr">
        <is>
          <t>AUGMENT, ENTRY, EXIT, GLOBAL_CHECK, REDUCE, STOCKS_EXIT</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BANDAID_OFF_LOSER_RECOVER_PCT</t>
        </is>
      </c>
      <c r="B48" s="38" t="inlineStr">
        <is>
          <t>0.5</t>
        </is>
      </c>
      <c r="C48" s="38" t="n"/>
      <c r="D48" s="38" t="inlineStr">
        <is>
          <t>AUGMENT, ENTRY, EXIT, GLOBAL_CHECK, REDUCE,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9" t="inlineStr">
        <is>
          <t>BAND_ARROW_ENABLED</t>
        </is>
      </c>
      <c r="B49" s="40" t="inlineStr">
        <is>
          <t>False</t>
        </is>
      </c>
      <c r="C49" s="38" t="n"/>
      <c r="D49" s="38" t="inlineStr">
        <is>
          <t>GLOBAL_CHECK, STOCKS_EXIT</t>
        </is>
      </c>
      <c r="E49" s="38" t="n"/>
      <c r="F49" s="30" t="n"/>
      <c r="G49" s="38">
        <f>IFERROR(VLOOKUP($A49&amp;"_"&amp;$B49,Results_Deltas!$A$2:$P$15000,5,FALSE),"")</f>
        <v/>
      </c>
      <c r="H49" s="38" t="inlineStr">
        <is>
          <t>Blanket (page end)</t>
        </is>
      </c>
      <c r="I49" s="30" t="n"/>
      <c r="J49" s="30" t="n"/>
      <c r="K49" s="30" t="n"/>
      <c r="L49" s="30" t="inlineStr">
        <is>
          <t>YES</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BAND_ARROW_ENABLED</t>
        </is>
      </c>
      <c r="B50" s="38" t="inlineStr">
        <is>
          <t>True</t>
        </is>
      </c>
      <c r="C50" s="38" t="n"/>
      <c r="D50" s="38" t="inlineStr">
        <is>
          <t>GLOBAL_CHECK,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BTC_ACCEL_RAMP_REQUIRE_POSITIVE</t>
        </is>
      </c>
      <c r="B51" s="38" t="inlineStr">
        <is>
          <t>0.0</t>
        </is>
      </c>
      <c r="C51" s="38" t="n"/>
      <c r="D51" s="38" t="inlineStr">
        <is>
          <t>UNIVERSAL (ex-BTC) — ENTRY/EXIT/REENTRY</t>
        </is>
      </c>
      <c r="E51" s="38" t="n"/>
      <c r="F51" s="30" t="n"/>
      <c r="G51" s="38">
        <f>IFERROR(VLOOKUP($A51&amp;"_"&amp;$B51,Results_Deltas!$A$2:$P$15000,5,FALSE),"")</f>
        <v/>
      </c>
      <c r="H51" s="38" t="inlineStr">
        <is>
          <t>Blanket (page end)</t>
        </is>
      </c>
      <c r="I51" s="30" t="n"/>
      <c r="J51" s="30" t="n"/>
      <c r="K51" s="30" t="n"/>
      <c r="L51" s="30" t="inlineStr">
        <is>
          <t>NO</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BTC_ACCEL_RAMP_REQUIRE_POSITIVE</t>
        </is>
      </c>
      <c r="B52" s="38" t="inlineStr">
        <is>
          <t>0.0_ALT</t>
        </is>
      </c>
      <c r="C52" s="38" t="n"/>
      <c r="D52" s="38" t="inlineStr">
        <is>
          <t>UNIVERSAL (ex-BTC) — ENTRY/EXIT/REENTRY</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BTC_HARD_BLOCK_OTHER_ACCOUNTS</t>
        </is>
      </c>
      <c r="B53" s="38" t="inlineStr">
        <is>
          <t>0.0</t>
        </is>
      </c>
      <c r="C53" s="38" t="n"/>
      <c r="D53" s="38" t="inlineStr">
        <is>
          <t>UNIVERSAL (ex-BTC) — ENTRY/EXIT/REENTRY</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BTC_HARD_BLOCK_OTHER_ACCOUNTS</t>
        </is>
      </c>
      <c r="B54" s="38" t="inlineStr">
        <is>
          <t>0.0_ALT</t>
        </is>
      </c>
      <c r="C54" s="38" t="n"/>
      <c r="D54" s="38" t="inlineStr">
        <is>
          <t>UNIVERSAL (ex-BTC) — ENTRY/EXIT/REENTRY</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BTC_ROUND_BANDS_EACH_SIDE</t>
        </is>
      </c>
      <c r="B55" s="38" t="inlineStr">
        <is>
          <t>0.0</t>
        </is>
      </c>
      <c r="C55" s="38" t="n"/>
      <c r="D55" s="38" t="inlineStr">
        <is>
          <t>UNIVERSAL (ex-BTC) — ENTRY/EXIT/REENTRY</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BTC_ROUND_BANDS_EACH_SIDE</t>
        </is>
      </c>
      <c r="B56" s="38" t="inlineStr">
        <is>
          <t>0.0_ALT</t>
        </is>
      </c>
      <c r="C56" s="38" t="n"/>
      <c r="D56" s="38" t="inlineStr">
        <is>
          <t>UNIVERSAL (ex-BTC) — ENTRY/EXIT/REENTRY</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COOLDOWN_LOCKS_FILTER_TF</t>
        </is>
      </c>
      <c r="B57" s="38" t="inlineStr">
        <is>
          <t>OFF</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COOLDOWN_LOCKS_FILTER_TF</t>
        </is>
      </c>
      <c r="B58" s="38" t="inlineStr">
        <is>
          <t>D</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COOLDOWN_LOCKS_FILTER_TF</t>
        </is>
      </c>
      <c r="B59" s="38" t="inlineStr">
        <is>
          <t>4h</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COOLDOWN_LOCKS_FILTER_TF</t>
        </is>
      </c>
      <c r="B60" s="38" t="inlineStr">
        <is>
          <t>1h</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9" t="inlineStr">
        <is>
          <t>COOLDOWN_LOCKS_FILTER_TF</t>
        </is>
      </c>
      <c r="B61" s="40" t="inlineStr">
        <is>
          <t>15m</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YES</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9" t="inlineStr">
        <is>
          <t>CRYPTO_SPIKE_FADE_THRESHOLD_PCT</t>
        </is>
      </c>
      <c r="B62" s="40" t="inlineStr">
        <is>
          <t>10</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CRYPTO_SPIKE_FADE_THRESHOLD_PCT</t>
        </is>
      </c>
      <c r="B63" s="38" t="inlineStr">
        <is>
          <t>12.5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CRYPTO_SPIKE_FADE_THRESHOLD_PCT</t>
        </is>
      </c>
      <c r="B64" s="38" t="inlineStr">
        <is>
          <t>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CRYPTO_SPIKE_FADE_THRESHOLD_PCT</t>
        </is>
      </c>
      <c r="B65" s="38" t="inlineStr">
        <is>
          <t>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9" t="inlineStr">
        <is>
          <t>DC_MOMENT_STRONG_THRESHOLD</t>
        </is>
      </c>
      <c r="B66" s="40" t="inlineStr">
        <is>
          <t>40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YES</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DC_MOMENT_STRONG_THRESHOLD</t>
        </is>
      </c>
      <c r="B67" s="38" t="inlineStr">
        <is>
          <t>50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7" t="inlineStr">
        <is>
          <t>DC_MOMENT_STRONG_THRESHOLD</t>
        </is>
      </c>
      <c r="B68" s="38" t="inlineStr">
        <is>
          <t>30</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DC_MOMENT_STRONG_THRESHOLD</t>
        </is>
      </c>
      <c r="B69" s="38" t="inlineStr">
        <is>
          <t>20</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DELTA_HTF_GATE</t>
        </is>
      </c>
      <c r="B70" s="38" t="inlineStr">
        <is>
          <t>4h</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DELTA_HTF_GATE</t>
        </is>
      </c>
      <c r="B71" s="38" t="inlineStr">
        <is>
          <t>4h_ALT</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9" t="inlineStr">
        <is>
          <t>DELTA_REENTRY_FILTER_ENABLED</t>
        </is>
      </c>
      <c r="B72" s="40" t="inlineStr">
        <is>
          <t>False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YES</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DELTA_REENTRY_FILTER_ENABLED</t>
        </is>
      </c>
      <c r="B73" s="38" t="inlineStr">
        <is>
          <t>True</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DUP_GUARD_FILTER_TF</t>
        </is>
      </c>
      <c r="B74" s="38" t="inlineStr">
        <is>
          <t>OFF</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DUP_GUARD_FILTER_TF</t>
        </is>
      </c>
      <c r="B75" s="38" t="inlineStr">
        <is>
          <t>D</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7" t="inlineStr">
        <is>
          <t>DUP_GUARD_FILTER_TF</t>
        </is>
      </c>
      <c r="B76" s="38" t="inlineStr">
        <is>
          <t>4h</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DUP_GUARD_FILTER_TF</t>
        </is>
      </c>
      <c r="B77" s="38" t="inlineStr">
        <is>
          <t>1h</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9" t="inlineStr">
        <is>
          <t>DUP_GUARD_FILTER_TF</t>
        </is>
      </c>
      <c r="B78" s="40" t="inlineStr">
        <is>
          <t>15m</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YES</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EMA_9_21_FILTER_MIN_TFS</t>
        </is>
      </c>
      <c r="B79" s="38" t="inlineStr">
        <is>
          <t>0</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EMA_9_21_FILTER_MIN_TFS</t>
        </is>
      </c>
      <c r="B80" s="38" t="inlineStr">
        <is>
          <t>2</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EMA_9_21_FILTER_MIN_TFS</t>
        </is>
      </c>
      <c r="B81" s="38" t="inlineStr">
        <is>
          <t>1</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7" t="inlineStr">
        <is>
          <t>EMA_BLANKET_FILTER_ENABLED</t>
        </is>
      </c>
      <c r="B82" s="38"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9" t="inlineStr">
        <is>
          <t>EMA_BLANKET_FILTER_ENABLED</t>
        </is>
      </c>
      <c r="B83" s="40"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EMA_BLANKET_FILTER_MIN_TFS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EMA_BLANKET_FILTER_MIN_TFS</t>
        </is>
      </c>
      <c r="B85" s="38"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EMA_BLANKET_FILTER_MIN_TFS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EXECUTE_NOW_SINGLE_GATE_ENFORCE</t>
        </is>
      </c>
      <c r="B87" s="38" t="inlineStr">
        <is>
          <t>0.0</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EXECUTE_NOW_SINGLE_GATE_ENFORCE</t>
        </is>
      </c>
      <c r="B88" s="38" t="inlineStr">
        <is>
          <t>0.0_ALT</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EZ_MANAGE_THROTTLER_RATE</t>
        </is>
      </c>
      <c r="B89" s="38" t="inlineStr">
        <is>
          <t>0.0</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7" t="inlineStr">
        <is>
          <t>EZ_MANAGE_THROTTLER_RATE</t>
        </is>
      </c>
      <c r="B90" s="38" t="inlineStr">
        <is>
          <t>0.0_ALT</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9" t="inlineStr">
        <is>
          <t>FG_FEAR_THRESHOLD</t>
        </is>
      </c>
      <c r="B91" s="40" t="inlineStr">
        <is>
          <t>25</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FG_FEAR_THRESHOLD</t>
        </is>
      </c>
      <c r="B92" s="38" t="inlineStr">
        <is>
          <t>31.25</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FG_FEAR_THRESHOLD</t>
        </is>
      </c>
      <c r="B93" s="38" t="inlineStr">
        <is>
          <t>18.75</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FG_FEAR_THRESHOLD</t>
        </is>
      </c>
      <c r="B94" s="38" t="inlineStr">
        <is>
          <t>12.5</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9" t="inlineStr">
        <is>
          <t>FG_GREED_THRESHOLD</t>
        </is>
      </c>
      <c r="B95" s="40" t="inlineStr">
        <is>
          <t>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YES</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FG_GREED_THRESHOLD</t>
        </is>
      </c>
      <c r="B96" s="38" t="inlineStr">
        <is>
          <t>93.75</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FG_GREED_THRESHOLD</t>
        </is>
      </c>
      <c r="B97" s="38" t="inlineStr">
        <is>
          <t>56.25</t>
        </is>
      </c>
      <c r="C97" s="38" t="n"/>
      <c r="D97" s="38" t="inlineStr">
        <is>
          <t>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FG_GREED_THRESHOLD</t>
        </is>
      </c>
      <c r="B98" s="38" t="inlineStr">
        <is>
          <t>37.5</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7" t="inlineStr">
        <is>
          <t>FUNDING_GATE_FILTER_TF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FUNDING_GATE_FILTER_TF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FUNDING_GATE_FILTER_TF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7" t="inlineStr">
        <is>
          <t>FUNDING_GATE_FILTER_TF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9" t="inlineStr">
        <is>
          <t>FUNDING_GATE_FILTER_TF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FUNDING_GATE_LONG_MAX</t>
        </is>
      </c>
      <c r="B104" s="38" t="inlineStr">
        <is>
          <t>0.0</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FUNDING_GATE_LONG_MAX</t>
        </is>
      </c>
      <c r="B105" s="38" t="inlineStr">
        <is>
          <t>0.0_ALT</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7" t="inlineStr">
        <is>
          <t>FUNDING_GATE_MTF_REQUIRED</t>
        </is>
      </c>
      <c r="B106" s="38" t="inlineStr">
        <is>
          <t>0.0</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FUNDING_GATE_MTF_REQUIRED</t>
        </is>
      </c>
      <c r="B107" s="38" t="inlineStr">
        <is>
          <t>0.0_ALT</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7" t="inlineStr">
        <is>
          <t>FUNDING_GATE_SHORT_MIN</t>
        </is>
      </c>
      <c r="B108" s="38" t="inlineStr">
        <is>
          <t>0.0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FUNDING_GATE_SHORT_MIN</t>
        </is>
      </c>
      <c r="B109" s="38" t="inlineStr">
        <is>
          <t>0.0_ALT</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GOLDEN_RULE_BASE_USD</t>
        </is>
      </c>
      <c r="B110" s="38" t="inlineStr">
        <is>
          <t>0.0</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GOLDEN_RULE_BASE_USD</t>
        </is>
      </c>
      <c r="B111" s="38" t="inlineStr">
        <is>
          <t>0.0_ALT</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GR_FILTER_ALL_ENTRIES</t>
        </is>
      </c>
      <c r="B112" s="38" t="inlineStr">
        <is>
          <t>0.0</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GR_FILTER_ALL_ENTRIES</t>
        </is>
      </c>
      <c r="B113" s="38" t="inlineStr">
        <is>
          <t>0.0_ALT</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9" t="inlineStr">
        <is>
          <t>GR_FILTER_VEC_ENABLED</t>
        </is>
      </c>
      <c r="B114" s="40" t="inlineStr">
        <is>
          <t>False</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GR_FILTER_VEC_ENABLED</t>
        </is>
      </c>
      <c r="B115" s="38" t="inlineStr">
        <is>
          <t>True</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GR_FILTER_VEC_MIN_TFS</t>
        </is>
      </c>
      <c r="B116" s="38" t="inlineStr">
        <is>
          <t>0</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9" t="inlineStr">
        <is>
          <t>GR_FILTER_VEC_MIN_TFS</t>
        </is>
      </c>
      <c r="B117" s="40" t="inlineStr">
        <is>
          <t>2</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YES</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GR_FILTER_VEC_MIN_TFS</t>
        </is>
      </c>
      <c r="B118" s="38" t="inlineStr">
        <is>
          <t>1</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9" t="inlineStr">
        <is>
          <t>HA_WICK_QUALITY_ENABLED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HA_WICK_QUALITY_ENABLED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9" t="inlineStr">
        <is>
          <t>HA_WICK_QUALITY_SCORE</t>
        </is>
      </c>
      <c r="B121" s="40" t="inlineStr">
        <is>
          <t>15</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7" t="inlineStr">
        <is>
          <t>HA_WICK_QUALITY_SCORE</t>
        </is>
      </c>
      <c r="B122" s="38" t="inlineStr">
        <is>
          <t>15_ALT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HA_WICK_QUALITY_TF</t>
        </is>
      </c>
      <c r="B123" s="38" t="inlineStr">
        <is>
          <t>OFF</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HA_WICK_QUALITY_TF</t>
        </is>
      </c>
      <c r="B124" s="38" t="inlineStr">
        <is>
          <t>D</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HA_WICK_QUALITY_TF</t>
        </is>
      </c>
      <c r="B125" s="38" t="inlineStr">
        <is>
          <t>4h</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9" t="inlineStr">
        <is>
          <t>HA_WICK_QUALITY_TF</t>
        </is>
      </c>
      <c r="B126" s="40" t="inlineStr">
        <is>
          <t>1h</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HA_WICK_QUALITY_TF</t>
        </is>
      </c>
      <c r="B127" s="38" t="inlineStr">
        <is>
          <t>15m</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HLR_SMA_BAND_PCT</t>
        </is>
      </c>
      <c r="B128" s="38" t="inlineStr">
        <is>
          <t>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HLR_SMA_BAND_PCT</t>
        </is>
      </c>
      <c r="B129" s="38" t="inlineStr">
        <is>
          <t>2.0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HLR_SMA_BAND_PCT</t>
        </is>
      </c>
      <c r="B130" s="38" t="inlineStr">
        <is>
          <t>1.0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7" t="inlineStr">
        <is>
          <t>HLR_SMA_BAND_PCT</t>
        </is>
      </c>
      <c r="B131" s="38" t="inlineStr">
        <is>
          <t>0.5</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HLR_TOP_MIN_TFS</t>
        </is>
      </c>
      <c r="B132" s="38" t="inlineStr">
        <is>
          <t>0</t>
        </is>
      </c>
      <c r="C132" s="38" t="n"/>
      <c r="D132" s="38" t="inlineStr">
        <is>
          <t>GLOBAL_CHECK, REENTRY,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9" t="inlineStr">
        <is>
          <t>HLR_TOP_MIN_TFS</t>
        </is>
      </c>
      <c r="B133" s="40" t="inlineStr">
        <is>
          <t>2</t>
        </is>
      </c>
      <c r="C133" s="38" t="n"/>
      <c r="D133" s="38" t="inlineStr">
        <is>
          <t>GLOBAL_CHECK, REENTRY,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HLR_TOP_MIN_TFS</t>
        </is>
      </c>
      <c r="B134" s="38" t="inlineStr">
        <is>
          <t>1</t>
        </is>
      </c>
      <c r="C134" s="38" t="n"/>
      <c r="D134" s="38" t="inlineStr">
        <is>
          <t>GLOBAL_CHECK, REENTRY,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HTF4_CONF</t>
        </is>
      </c>
      <c r="B135" s="38" t="inlineStr">
        <is>
          <t>False</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HTF4_CONF</t>
        </is>
      </c>
      <c r="B136" s="38" t="inlineStr">
        <is>
          <t>False_ALT</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9" t="inlineStr">
        <is>
          <t>HTF_DIRECTION_GATE_ENABLED</t>
        </is>
      </c>
      <c r="B137" s="40" t="inlineStr">
        <is>
          <t>False</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HTF_DIRECTION_GATE_ENABLED</t>
        </is>
      </c>
      <c r="B138" s="38" t="inlineStr">
        <is>
          <t>True</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HTF_GATE_BYPASS_RZ</t>
        </is>
      </c>
      <c r="B139" s="38" t="inlineStr">
        <is>
          <t>0.0</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HTF_GATE_BYPASS_RZ</t>
        </is>
      </c>
      <c r="B140" s="38" t="inlineStr">
        <is>
          <t>0.0_ALT</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HTF_GATE_D_MANDATORY</t>
        </is>
      </c>
      <c r="B141" s="38" t="inlineStr">
        <is>
          <t>0.0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HTF_GATE_D_MANDATORY</t>
        </is>
      </c>
      <c r="B142" s="38" t="inlineStr">
        <is>
          <t>0.0_ALT</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HTF_GATE_MIN_CONFIRMATIONS</t>
        </is>
      </c>
      <c r="B143" s="38" t="inlineStr">
        <is>
          <t>0.0</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HTF_GATE_MIN_CONFIRMATIONS</t>
        </is>
      </c>
      <c r="B144" s="38" t="inlineStr">
        <is>
          <t>0.0_ALT</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HTF_TREND_VETO_BYPASS_ENABLED</t>
        </is>
      </c>
      <c r="B145" s="38" t="inlineStr">
        <is>
          <t>False</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9" t="inlineStr">
        <is>
          <t>HTF_TREND_VETO_BYPASS_ENABLED</t>
        </is>
      </c>
      <c r="B146" s="40" t="inlineStr">
        <is>
          <t>True</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HTF_TREND_VETO_BYPASS_REASONS</t>
        </is>
      </c>
      <c r="B147" s="38" t="inlineStr">
        <is>
          <t>0.0</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HTF_TREND_VETO_BYPASS_REASONS</t>
        </is>
      </c>
      <c r="B148" s="38" t="inlineStr">
        <is>
          <t>0.0_ALT</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LEADERBOARD_FILTER</t>
        </is>
      </c>
      <c r="B149" s="38" t="inlineStr">
        <is>
          <t>False</t>
        </is>
      </c>
      <c r="C149" s="38" t="n"/>
      <c r="D149" s="38" t="inlineStr">
        <is>
          <t>AUGMENT, ENTRY, EXIT, GLOBAL_CHECK, REDUCE,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LEADERBOARD_FILTER</t>
        </is>
      </c>
      <c r="B150" s="38" t="inlineStr">
        <is>
          <t>False_ALT</t>
        </is>
      </c>
      <c r="C150" s="38" t="n"/>
      <c r="D150" s="38" t="inlineStr">
        <is>
          <t>AUGMENT, ENTRY, EXIT, GLOBAL_CHECK, REDUCE,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9" t="inlineStr">
        <is>
          <t>LH_HL_FILTER_ENABLED</t>
        </is>
      </c>
      <c r="B151" s="40" t="inlineStr">
        <is>
          <t>False</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LH_HL_FILTER_ENABLED</t>
        </is>
      </c>
      <c r="B152" s="38" t="inlineStr">
        <is>
          <t>True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9" t="inlineStr">
        <is>
          <t>LH_HL_FILTER_MODE</t>
        </is>
      </c>
      <c r="B153" s="40" t="inlineStr">
        <is>
          <t>STRICT_2BAR</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LH_HL_FILTER_MODE</t>
        </is>
      </c>
      <c r="B154" s="38" t="inlineStr">
        <is>
          <t>STRICT_2BAR_ALT</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9" t="inlineStr">
        <is>
          <t>LH_HL_FILTER_REQUIRE_BOTH</t>
        </is>
      </c>
      <c r="B155" s="40" t="inlineStr">
        <is>
          <t>False</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LH_HL_FILTER_REQUIRE_BOTH</t>
        </is>
      </c>
      <c r="B156" s="38" t="inlineStr">
        <is>
          <t>False_ALT</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9" t="inlineStr">
        <is>
          <t>LIVE_VEC_EMERGENCY_BRAKE_ENABLED</t>
        </is>
      </c>
      <c r="B157" s="40" t="inlineStr">
        <is>
          <t>False</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LIVE_VEC_EMERGENCY_BRAKE_ENABLED</t>
        </is>
      </c>
      <c r="B158" s="38" t="inlineStr">
        <is>
          <t>True</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9" t="inlineStr">
        <is>
          <t>LR_BAND_LADDER_STOCH_EXTREME</t>
        </is>
      </c>
      <c r="B159" s="40" t="inlineStr">
        <is>
          <t>30.0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LR_BAND_LADDER_STOCH_EXTREME</t>
        </is>
      </c>
      <c r="B160" s="38" t="inlineStr">
        <is>
          <t>30.0_ALT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LR_BAND_LADDER_TF_BOTTOM</t>
        </is>
      </c>
      <c r="B161" s="38" t="inlineStr">
        <is>
          <t>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LR_BAND_LADDER_TF_BOTTOM</t>
        </is>
      </c>
      <c r="B162" s="38" t="inlineStr">
        <is>
          <t>1</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7" t="inlineStr">
        <is>
          <t>LR_BAND_LADDER_TF_TOP</t>
        </is>
      </c>
      <c r="B163" s="38" t="inlineStr">
        <is>
          <t>0</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LR_BAND_LADDER_TF_TOP</t>
        </is>
      </c>
      <c r="B164" s="38" t="inlineStr">
        <is>
          <t>1</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9" t="inlineStr">
        <is>
          <t>MANDATORY_REENTRY_WT_FILTER_MIN_TFS</t>
        </is>
      </c>
      <c r="B165" s="40" t="inlineStr">
        <is>
          <t>1</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MANDATORY_REENTRY_WT_FILTER_MIN_TFS</t>
        </is>
      </c>
      <c r="B166" s="38" t="inlineStr">
        <is>
          <t>3</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MANDATORY_REENTRY_WT_FILTER_MIN_TFS</t>
        </is>
      </c>
      <c r="B167" s="38" t="inlineStr">
        <is>
          <t>2</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9" t="inlineStr">
        <is>
          <t>MANDATORY_REENTRY_WT_FILTER_MIN_VELOCITY</t>
        </is>
      </c>
      <c r="B168" s="40" t="inlineStr">
        <is>
          <t>0.0</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MANDATORY_REENTRY_WT_FILTER_MIN_VELOCITY</t>
        </is>
      </c>
      <c r="B169" s="38" t="inlineStr">
        <is>
          <t>0.0_ALT</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9" t="inlineStr">
        <is>
          <t>MANDATORY_REENTRY_WT_FILTER_REQUIRE_FLIP</t>
        </is>
      </c>
      <c r="B170" s="40" t="inlineStr">
        <is>
          <t>False</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MANDATORY_REENTRY_WT_FILTER_REQUIRE_FLIP</t>
        </is>
      </c>
      <c r="B171" s="38" t="inlineStr">
        <is>
          <t>False_ALT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9" t="inlineStr">
        <is>
          <t>MANDATORY_REENTRY_WT_FILTER_VELOCITY_RATIO</t>
        </is>
      </c>
      <c r="B172" s="40" t="inlineStr">
        <is>
          <t>0.90</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MANDATORY_REENTRY_WT_FILTER_VELOCITY_RATIO</t>
        </is>
      </c>
      <c r="B173" s="38" t="inlineStr">
        <is>
          <t>0.90_ALT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9" t="inlineStr">
        <is>
          <t>MARKET_QUALITY_SCORE_ENABLED</t>
        </is>
      </c>
      <c r="B174" s="40"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7" t="inlineStr">
        <is>
          <t>MARKET_QUALITY_SCORE_ENABLED</t>
        </is>
      </c>
      <c r="B175" s="38"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MI_TF_AGREE_MIN</t>
        </is>
      </c>
      <c r="B176" s="38" t="inlineStr">
        <is>
          <t>0.0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MI_TF_AGREE_MIN</t>
        </is>
      </c>
      <c r="B177" s="38" t="inlineStr">
        <is>
          <t>0.0_ALT</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9" t="inlineStr">
        <is>
          <t>MOVER_THRESHOLD</t>
        </is>
      </c>
      <c r="B178" s="40" t="inlineStr">
        <is>
          <t>5</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MOVER_THRESHOLD</t>
        </is>
      </c>
      <c r="B179" s="38" t="inlineStr">
        <is>
          <t>6.25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7" t="inlineStr">
        <is>
          <t>MOVER_THRESHOLD</t>
        </is>
      </c>
      <c r="B180" s="38" t="inlineStr">
        <is>
          <t>3.75</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7" t="inlineStr">
        <is>
          <t>MOVER_THRESHOLD</t>
        </is>
      </c>
      <c r="B181" s="38" t="inlineStr">
        <is>
          <t>2.5</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MTF_FILTER_STRONG_BUY_QUICK_BYPASS</t>
        </is>
      </c>
      <c r="B182" s="38" t="inlineStr">
        <is>
          <t>0.0</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7" t="inlineStr">
        <is>
          <t>MTF_FILTER_STRONG_BUY_QUICK_BYPASS</t>
        </is>
      </c>
      <c r="B183" s="38" t="inlineStr">
        <is>
          <t>0.0_ALT</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7" t="inlineStr">
        <is>
          <t>MTF_GR_MIN_IND</t>
        </is>
      </c>
      <c r="B184" s="38" t="inlineStr">
        <is>
          <t>5</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7" t="inlineStr">
        <is>
          <t>MTF_GR_MIN_IND</t>
        </is>
      </c>
      <c r="B185" s="38" t="inlineStr">
        <is>
          <t>5_ALT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9" t="inlineStr">
        <is>
          <t>MTS_BOTTOM_BONUS_THRESHOLD</t>
        </is>
      </c>
      <c r="B186" s="40" t="inlineStr">
        <is>
          <t>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MTS_BOTTOM_BONUS_THRESHOLD</t>
        </is>
      </c>
      <c r="B187" s="38" t="inlineStr">
        <is>
          <t>31.25</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7" t="inlineStr">
        <is>
          <t>MTS_BOTTOM_BONUS_THRESHOLD</t>
        </is>
      </c>
      <c r="B188" s="38" t="inlineStr">
        <is>
          <t>18.75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MTS_BOTTOM_BONUS_THRESHOLD</t>
        </is>
      </c>
      <c r="B189" s="38" t="inlineStr">
        <is>
          <t>12.5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9" t="inlineStr">
        <is>
          <t>MTS_BOTTOM_STRONG_THRESHOLD</t>
        </is>
      </c>
      <c r="B190" s="40" t="inlineStr">
        <is>
          <t>40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7" t="inlineStr">
        <is>
          <t>MTS_BOTTOM_STRONG_THRESHOLD</t>
        </is>
      </c>
      <c r="B191" s="38" t="inlineStr">
        <is>
          <t>50</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7" t="inlineStr">
        <is>
          <t>MTS_BOTTOM_STRONG_THRESHOLD</t>
        </is>
      </c>
      <c r="B192" s="38" t="inlineStr">
        <is>
          <t>30</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MTS_BOTTOM_STRONG_THRESHOLD</t>
        </is>
      </c>
      <c r="B193" s="38" t="inlineStr">
        <is>
          <t>20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MTS_GATE_ENABLED</t>
        </is>
      </c>
      <c r="B194" s="38" t="inlineStr">
        <is>
          <t>False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9" t="inlineStr">
        <is>
          <t>MTS_GATE_ENABLED</t>
        </is>
      </c>
      <c r="B195" s="40" t="inlineStr">
        <is>
          <t>True</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NEWBORN_LOSS_KILL_GAIN_THRESHOLD_PCT</t>
        </is>
      </c>
      <c r="B196" s="40" t="inlineStr">
        <is>
          <t>0</t>
        </is>
      </c>
      <c r="C196" s="38" t="n"/>
      <c r="D196" s="38" t="inlineStr">
        <is>
          <t>AUGMENT, EXIT, GLOBAL_CHECK, REDUCE,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7" t="inlineStr">
        <is>
          <t>NEWBORN_LOSS_KILL_GAIN_THRESHOLD_PCT</t>
        </is>
      </c>
      <c r="B197" s="38" t="inlineStr">
        <is>
          <t>2.0</t>
        </is>
      </c>
      <c r="C197" s="38" t="n"/>
      <c r="D197" s="38" t="inlineStr">
        <is>
          <t>AUGMENT, EXIT, GLOBAL_CHECK, REDUCE,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NEWBORN_LOSS_KILL_GAIN_THRESHOLD_PCT</t>
        </is>
      </c>
      <c r="B198" s="38" t="inlineStr">
        <is>
          <t>1.0</t>
        </is>
      </c>
      <c r="C198" s="38" t="n"/>
      <c r="D198" s="38" t="inlineStr">
        <is>
          <t>AUGMENT, EXIT, GLOBAL_CHECK, REDUCE,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c r="A199" s="37" t="inlineStr">
        <is>
          <t>NEWBORN_LOSS_KILL_GAIN_THRESHOLD_PCT</t>
        </is>
      </c>
      <c r="B199" s="38" t="inlineStr">
        <is>
          <t>0.5</t>
        </is>
      </c>
      <c r="C199" s="38" t="n"/>
      <c r="D199" s="38" t="inlineStr">
        <is>
          <t>AUGMENT, EXIT, GLOBAL_CHECK, REDUCE,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row>
    <row r="200" ht="15.75" customHeight="1" s="67">
      <c r="A200" s="37" t="inlineStr">
        <is>
          <t>NEWBORN_LOSS_KILL_REQUIRE_VEL_AGAINST</t>
        </is>
      </c>
      <c r="B200" s="38" t="inlineStr">
        <is>
          <t>0.0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row>
    <row r="201" ht="15.75" customHeight="1" s="67">
      <c r="A201" s="37" t="inlineStr">
        <is>
          <t>NEWBORN_LOSS_KILL_REQUIRE_VEL_AGAINST</t>
        </is>
      </c>
      <c r="B201" s="38" t="inlineStr">
        <is>
          <t>0.0_ALT</t>
        </is>
      </c>
      <c r="C201" s="38" t="n"/>
      <c r="D201" s="38" t="inlineStr">
        <is>
          <t>AUGMENT, EXIT, GLOBAL_CHECK, REDUCE,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row>
    <row r="202" ht="15.75" customHeight="1" s="67">
      <c r="A202" s="37" t="inlineStr">
        <is>
          <t>NEW_POSITION_MAX_LOSS_THRESHOLD</t>
        </is>
      </c>
      <c r="B202" s="38" t="inlineStr">
        <is>
          <t>0</t>
        </is>
      </c>
      <c r="C202" s="38" t="n"/>
      <c r="D202" s="38" t="inlineStr">
        <is>
          <t>AUGMENT, EXIT, GLOBAL_CHECK, REDUCE,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row>
    <row r="203" ht="15.75" customHeight="1" s="67">
      <c r="A203" s="37" t="inlineStr">
        <is>
          <t>NEW_POSITION_MAX_LOSS_THRESHOLD</t>
        </is>
      </c>
      <c r="B203" s="38" t="inlineStr">
        <is>
          <t>2.0</t>
        </is>
      </c>
      <c r="C203" s="38" t="n"/>
      <c r="D203" s="38" t="inlineStr">
        <is>
          <t>AUGMENT, EXIT, GLOBAL_CHECK, REDUCE,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row>
    <row r="204" ht="15.75" customHeight="1" s="67">
      <c r="A204" s="37" t="inlineStr">
        <is>
          <t>NEW_POSITION_MAX_LOSS_THRESHOLD</t>
        </is>
      </c>
      <c r="B204" s="38" t="inlineStr">
        <is>
          <t>1.0</t>
        </is>
      </c>
      <c r="C204" s="38" t="n"/>
      <c r="D204" s="38" t="inlineStr">
        <is>
          <t>AUGMENT, EXIT, GLOBAL_CHECK, REDUCE,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row>
    <row r="205" ht="15.75" customHeight="1" s="67">
      <c r="A205" s="37" t="inlineStr">
        <is>
          <t>NEW_POSITION_MAX_LOSS_THRESHOLD</t>
        </is>
      </c>
      <c r="B205" s="38" t="inlineStr">
        <is>
          <t>0.5</t>
        </is>
      </c>
      <c r="C205" s="38" t="n"/>
      <c r="D205" s="38" t="inlineStr">
        <is>
          <t>AUGMENT, EXIT, GLOBAL_CHECK, REDUCE,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row>
    <row r="206" ht="15.75" customHeight="1" s="67">
      <c r="A206" s="37" t="inlineStr">
        <is>
          <t>OI_CONFIRM_ENABLED</t>
        </is>
      </c>
      <c r="B206" s="38" t="inlineStr">
        <is>
          <t>False</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row>
    <row r="207" ht="15.75" customHeight="1" s="67">
      <c r="A207" s="39" t="inlineStr">
        <is>
          <t>OI_CONFIRM_ENABLED</t>
        </is>
      </c>
      <c r="B207" s="40" t="inlineStr">
        <is>
          <t>True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row>
    <row r="208" ht="15.75" customHeight="1" s="67">
      <c r="A208" s="37" t="inlineStr">
        <is>
          <t>OI_CONFIRM_MIN_CHANGE_PCT</t>
        </is>
      </c>
      <c r="B208" s="38" t="inlineStr">
        <is>
          <t>0</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row>
    <row r="209" ht="15.75" customHeight="1" s="67">
      <c r="A209" s="37" t="inlineStr">
        <is>
          <t>OI_CONFIRM_MIN_CHANGE_PCT</t>
        </is>
      </c>
      <c r="B209" s="38" t="inlineStr">
        <is>
          <t>2.0</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row>
    <row r="210" ht="15.75" customHeight="1" s="67">
      <c r="A210" s="37" t="inlineStr">
        <is>
          <t>OI_CONFIRM_MIN_CHANGE_PCT</t>
        </is>
      </c>
      <c r="B210" s="38" t="inlineStr">
        <is>
          <t>1.0</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row>
    <row r="211" ht="15.75" customHeight="1" s="67">
      <c r="A211" s="39" t="inlineStr">
        <is>
          <t>OI_CONFIRM_MIN_CHANGE_PCT</t>
        </is>
      </c>
      <c r="B211" s="40" t="inlineStr">
        <is>
          <t>0.5</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row>
    <row r="212" ht="15.75" customHeight="1" s="67">
      <c r="A212" s="37" t="inlineStr">
        <is>
          <t>OI_CONFIRM_MIN_PRICE_PCT</t>
        </is>
      </c>
      <c r="B212" s="38" t="inlineStr">
        <is>
          <t>0</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row>
    <row r="213" ht="15.75" customHeight="1" s="67">
      <c r="A213" s="37" t="inlineStr">
        <is>
          <t>OI_CONFIRM_MIN_PRICE_PCT</t>
        </is>
      </c>
      <c r="B213" s="38" t="inlineStr">
        <is>
          <t>2.0</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30" t="n"/>
    </row>
    <row r="214" ht="15.75" customHeight="1" s="67">
      <c r="A214" s="37" t="inlineStr">
        <is>
          <t>OI_CONFIRM_MIN_PRICE_PCT</t>
        </is>
      </c>
      <c r="B214" s="38" t="inlineStr">
        <is>
          <t>1.0</t>
        </is>
      </c>
      <c r="C214" s="38" t="n"/>
      <c r="D214" s="38" t="inlineStr">
        <is>
          <t>ENTRY, 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30" t="n"/>
    </row>
    <row r="215" ht="15.75" customHeight="1" s="67">
      <c r="A215" s="37" t="inlineStr">
        <is>
          <t>OI_CONFIRM_MIN_PRICE_PCT</t>
        </is>
      </c>
      <c r="B215" s="38" t="inlineStr">
        <is>
          <t>0.5</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30"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8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AUGMENT_MIN_GAIN_PCT</t>
        </is>
      </c>
      <c r="B3" s="30" t="inlineStr">
        <is>
          <t>0.5</t>
        </is>
      </c>
      <c r="C3" s="30" t="n"/>
      <c r="D3" s="30" t="n"/>
      <c r="E3" s="30" t="n"/>
      <c r="F3" s="30" t="n"/>
      <c r="G3" s="30">
        <f>IFERROR(VLOOKUP($A5&amp;"_"&amp;$B5,Results_Deltas!$A$2:$P$15000,5,FALSE),"")</f>
        <v/>
      </c>
      <c r="H3" s="30">
        <f>IFERROR(VLOOKUP($A5,Results_30d_Deltas!$A$2:$H$5000,7,FALSE)-E4,"")</f>
        <v/>
      </c>
      <c r="I3" s="30">
        <f>IFERROR(VLOOKUP($A5,Results_30d_Deltas!$A$2:$H$5000,6,FALSE),"")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BOUNCE_AUGMENT_MIN_LOSS_PCT</t>
        </is>
      </c>
      <c r="B4" s="30" t="inlineStr">
        <is>
          <t>-0.75</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4" t="n"/>
      <c r="GU4" s="34" t="n"/>
      <c r="GV4" s="34" t="n"/>
      <c r="GW4" s="34" t="n"/>
      <c r="GX4" s="34"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ez_manage.py:4390 top()</t>
        </is>
      </c>
      <c r="IL4" s="30" t="inlineStr">
        <is>
          <t>v12_quick_engine.py:1310 x9</t>
        </is>
      </c>
      <c r="IM4" s="30" t="n"/>
    </row>
    <row r="5" ht="10.5" customHeight="1" s="67">
      <c r="A5" s="30" t="inlineStr">
        <is>
          <t>BOUNCE_AUGMENT_MIN_LOSS_PCT</t>
        </is>
      </c>
      <c r="B5" s="30" t="inlineStr">
        <is>
          <t>-0.625</t>
        </is>
      </c>
      <c r="C5" s="30" t="n"/>
      <c r="D5" s="30" t="n"/>
      <c r="E5" s="30" t="n"/>
      <c r="F5" s="30" t="n"/>
      <c r="G5" s="30">
        <f>IFERROR(VLOOKUP($A9&amp;"_"&amp;$B9,Results_Deltas!$A$2:$P$15000,5,FALSE),"")</f>
        <v/>
      </c>
      <c r="H5" s="30">
        <f>IFERROR(VLOOKUP($A9,Results_30d_Deltas!$A$2:$H$5000,7,FALSE)-E8,"")</f>
        <v/>
      </c>
      <c r="I5" s="30">
        <f>IFERROR(VLOOKUP($A9,Results_30d_Deltas!$A$2:$H$5000,6,FALSE),"")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4" t="n"/>
      <c r="GU5" s="34" t="n"/>
      <c r="GV5" s="34" t="n"/>
      <c r="GW5" s="34" t="n"/>
      <c r="GX5" s="34"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ez_manage.py:4390 top()</t>
        </is>
      </c>
      <c r="IL5" s="30" t="inlineStr">
        <is>
          <t>v12_quick_engine.py:1310 x9</t>
        </is>
      </c>
      <c r="IM5" s="30" t="n"/>
    </row>
    <row r="6" ht="10.5" customHeight="1" s="67">
      <c r="A6" s="31" t="inlineStr">
        <is>
          <t>BOUNCE_AUGMENT_MIN_LOSS_PCT</t>
        </is>
      </c>
      <c r="B6" s="31" t="inlineStr">
        <is>
          <t>-0.5</t>
        </is>
      </c>
      <c r="C6" s="30" t="n"/>
      <c r="D6" s="30" t="n"/>
      <c r="E6" s="30" t="n"/>
      <c r="F6" s="30" t="n"/>
      <c r="G6" s="30">
        <f>IFERROR(VLOOKUP($A10&amp;"_"&amp;$B10,Results_Deltas!$A$2:$P$15000,5,FALSE),"")</f>
        <v/>
      </c>
      <c r="H6" s="30">
        <f>IFERROR(VLOOKUP($A10,Results_30d_Deltas!$A$2:$H$5000,7,FALSE)-E9,"")</f>
        <v/>
      </c>
      <c r="I6" s="30">
        <f>IFERROR(VLOOKUP($A10,Results_30d_Deltas!$A$2:$H$5000,6,FALSE),"")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4" t="n"/>
      <c r="GU6" s="34" t="n"/>
      <c r="GV6" s="34" t="n"/>
      <c r="GW6" s="34" t="n"/>
      <c r="GX6" s="34"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ez_manage.py:4390 top()</t>
        </is>
      </c>
      <c r="IL6" s="30" t="inlineStr">
        <is>
          <t>v12_quick_engine.py:1310 x9</t>
        </is>
      </c>
      <c r="IM6" s="30" t="n"/>
    </row>
    <row r="7" ht="10.5" customHeight="1" s="67">
      <c r="A7" s="30" t="inlineStr">
        <is>
          <t>BOUNCE_AUGMENT_MIN_LOSS_PCT</t>
        </is>
      </c>
      <c r="B7" s="30" t="inlineStr">
        <is>
          <t>-0.375</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4" t="n"/>
      <c r="GU7" s="34" t="n"/>
      <c r="GV7" s="34" t="n"/>
      <c r="GW7" s="34" t="n"/>
      <c r="GX7" s="34"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ez_manage.py:4390 top()</t>
        </is>
      </c>
      <c r="IL7" s="30" t="inlineStr">
        <is>
          <t>v12_quick_engine.py:1310 x9</t>
        </is>
      </c>
      <c r="IM7" s="30" t="n"/>
    </row>
    <row r="8" ht="10.5" customHeight="1" s="67">
      <c r="A8" s="30" t="inlineStr">
        <is>
          <t>BOUNCE_AUGMENT_MIN_LOSS_PCT</t>
        </is>
      </c>
      <c r="B8" s="30" t="inlineStr">
        <is>
          <t>-0.25</t>
        </is>
      </c>
      <c r="C8" s="30" t="n"/>
      <c r="D8" s="30" t="n"/>
      <c r="E8" s="30" t="n"/>
      <c r="F8" s="30" t="n"/>
      <c r="G8" s="30">
        <f>IFERROR(VLOOKUP($A12&amp;"_"&amp;$B12,Results_Deltas!$A$2:$P$15000,5,FALSE),"")</f>
        <v/>
      </c>
      <c r="H8" s="30">
        <f>IFERROR(VLOOKUP($A12,Results_30d_Deltas!$A$2:$H$5000,7,FALSE)-E11,"")</f>
        <v/>
      </c>
      <c r="I8" s="30">
        <f>IFERROR(VLOOKUP($A12,Results_30d_Deltas!$A$2:$H$5000,6,FALSE),"")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31" t="inlineStr">
        <is>
          <t>AUGMENT_BOUNCE_MIN_GAIN_PCT</t>
        </is>
      </c>
      <c r="B9" s="31" t="inlineStr">
        <is>
          <t>0.5</t>
        </is>
      </c>
      <c r="C9" s="30" t="n"/>
      <c r="D9" s="30" t="n"/>
      <c r="E9" s="30" t="n"/>
      <c r="F9" s="30" t="n"/>
      <c r="G9" s="30">
        <f>IFERROR(VLOOKUP($A15&amp;"_"&amp;$B15,Results_Deltas!$A$2:$P$15000,5,FALSE),"")</f>
        <v/>
      </c>
      <c r="H9" s="30">
        <f>IFERROR(VLOOKUP($A15,Results_30d_Deltas!$A$2:$H$5000,7,FALSE)-E14,"")</f>
        <v/>
      </c>
      <c r="I9" s="30">
        <f>IFERROR(VLOOKUP($A15,Results_30d_Deltas!$A$2:$H$5000,6,FALSE),"")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4" t="n"/>
      <c r="AM9" s="34" t="n"/>
      <c r="AN9" s="34" t="n"/>
      <c r="AO9" s="34" t="n"/>
      <c r="AP9" s="34"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ez_manage.py:56856 top()</t>
        </is>
      </c>
      <c r="IL9" s="30" t="inlineStr">
        <is>
          <t>v12_quick_engine.py:4872 x2</t>
        </is>
      </c>
      <c r="IM9" s="30" t="n"/>
    </row>
    <row r="10" ht="10.5" customHeight="1" s="67">
      <c r="A10" s="30" t="inlineStr">
        <is>
          <t>AUGMENT_BREAKOUT_MIN_GAIN_PCT</t>
        </is>
      </c>
      <c r="B10" s="30" t="inlineStr">
        <is>
          <t>0.5</t>
        </is>
      </c>
      <c r="C10" s="30" t="n"/>
      <c r="D10" s="30" t="n"/>
      <c r="E10" s="30" t="n"/>
      <c r="F10" s="30" t="n"/>
      <c r="G10" s="30">
        <f>IFERROR(VLOOKUP($A20&amp;"_"&amp;$B20,Results_Deltas!$A$2:$P$15000,5,FALSE),"")</f>
        <v/>
      </c>
      <c r="H10" s="30">
        <f>IFERROR(VLOOKUP($A20,Results_30d_Deltas!$A$2:$H$5000,7,FALSE)-E19,"")</f>
        <v/>
      </c>
      <c r="I10" s="30">
        <f>IFERROR(VLOOKUP($A20,Results_30d_Deltas!$A$2:$H$5000,6,FALSE),"")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4" t="n"/>
      <c r="AM10" s="34" t="n"/>
      <c r="AN10" s="34" t="n"/>
      <c r="AO10" s="34" t="n"/>
      <c r="AP10" s="34"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ez_manage.py:56860 top()</t>
        </is>
      </c>
      <c r="IL10" s="30" t="inlineStr">
        <is>
          <t>v12_quick_engine.py:4873 x2</t>
        </is>
      </c>
      <c r="IM10" s="30" t="n"/>
    </row>
    <row r="11" ht="10.5" customHeight="1" s="67">
      <c r="A11" s="30" t="inlineStr">
        <is>
          <t>HTF_GATE_APPLY_TO_AUGMENT</t>
        </is>
      </c>
      <c r="B11" s="30" t="inlineStr">
        <is>
          <t>0</t>
        </is>
      </c>
      <c r="C11" s="30" t="n"/>
      <c r="D11" s="30" t="n"/>
      <c r="E11" s="30" t="n"/>
      <c r="F11" s="30" t="n"/>
      <c r="G11" s="30">
        <f>IFERROR(VLOOKUP($A23&amp;"_"&amp;$B23,Results_Deltas!$A$2:$P$15000,5,FALSE),"")</f>
        <v/>
      </c>
      <c r="H11" s="30">
        <f>IFERROR(VLOOKUP($A23,Results_30d_Deltas!$A$2:$H$5000,7,FALSE)-E22,"")</f>
        <v/>
      </c>
      <c r="I11" s="30">
        <f>IFERROR(VLOOKUP($A23,Results_30d_Deltas!$A$2:$H$5000,6,FALSE),"")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4" t="n"/>
      <c r="EN11" s="34" t="n"/>
      <c r="EO11" s="34" t="n"/>
      <c r="EP11" s="34" t="n"/>
      <c r="EQ11" s="34"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ez_manage.py:4876 top()</t>
        </is>
      </c>
      <c r="IL11" s="30" t="inlineStr">
        <is>
          <t>v12_quick_engine.py:2052 x6</t>
        </is>
      </c>
      <c r="IM11" s="30" t="n"/>
    </row>
    <row r="12" ht="10.5" customHeight="1" s="67">
      <c r="A12" s="30" t="inlineStr">
        <is>
          <t>HTF_GATE_APPLY_TO_AUGMENT</t>
        </is>
      </c>
      <c r="B12" s="30" t="inlineStr">
        <is>
          <t>0.5</t>
        </is>
      </c>
      <c r="C12" s="30" t="n"/>
      <c r="D12" s="30" t="n"/>
      <c r="E12" s="30" t="n"/>
      <c r="F12" s="30" t="n"/>
      <c r="G12" s="30">
        <f>IFERROR(VLOOKUP($A24&amp;"_"&amp;$B24,Results_Deltas!$A$2:$P$15000,5,FALSE),"")</f>
        <v/>
      </c>
      <c r="H12" s="30">
        <f>IFERROR(VLOOKUP($A24,Results_30d_Deltas!$A$2:$H$5000,7,FALSE)-E23,"")</f>
        <v/>
      </c>
      <c r="I12" s="30">
        <f>IFERROR(VLOOKUP($A24,Results_30d_Deltas!$A$2:$H$5000,6,FALSE),"")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4" t="n"/>
      <c r="EN12" s="34" t="n"/>
      <c r="EO12" s="34" t="n"/>
      <c r="EP12" s="34" t="n"/>
      <c r="EQ12" s="34"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ez_manage.py:4876 top()</t>
        </is>
      </c>
      <c r="IL12" s="30" t="inlineStr">
        <is>
          <t>v12_quick_engine.py:2052 x6</t>
        </is>
      </c>
      <c r="IM12" s="30" t="n"/>
    </row>
    <row r="13" ht="10.5" customHeight="1" s="67">
      <c r="A13" s="30" t="inlineStr">
        <is>
          <t>HTF_GATE_APPLY_TO_AUGMENT</t>
        </is>
      </c>
      <c r="B13" s="30" t="inlineStr">
        <is>
          <t>1.0</t>
        </is>
      </c>
      <c r="C13" s="30" t="n"/>
      <c r="D13" s="30" t="n"/>
      <c r="E13" s="30" t="n"/>
      <c r="F13" s="30" t="n"/>
      <c r="G13" s="30">
        <f>IFERROR(VLOOKUP($A25&amp;"_"&amp;$B25,Results_Deltas!$A$2:$P$15000,5,FALSE),"")</f>
        <v/>
      </c>
      <c r="H13" s="30">
        <f>IFERROR(VLOOKUP($A25,Results_30d_Deltas!$A$2:$H$5000,7,FALSE)-E24,"")</f>
        <v/>
      </c>
      <c r="I13" s="30">
        <f>IFERROR(VLOOKUP($A25,Results_30d_Deltas!$A$2:$H$5000,6,FALSE),"")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4" t="n"/>
      <c r="EN13" s="34" t="n"/>
      <c r="EO13" s="34" t="n"/>
      <c r="EP13" s="34" t="n"/>
      <c r="EQ13" s="34"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ez_manage.py:4876 top()</t>
        </is>
      </c>
      <c r="IL13" s="30" t="inlineStr">
        <is>
          <t>v12_quick_engine.py:2052 x6</t>
        </is>
      </c>
      <c r="IM13" s="30" t="n"/>
    </row>
    <row r="14" ht="10.5" customHeight="1" s="67">
      <c r="A14" s="30" t="inlineStr">
        <is>
          <t>HTF_GATE_APPLY_TO_AUGMENT</t>
        </is>
      </c>
      <c r="B14" s="30" t="inlineStr">
        <is>
          <t>2.0</t>
        </is>
      </c>
      <c r="C14" s="30" t="n"/>
      <c r="D14" s="30" t="n"/>
      <c r="E14" s="30" t="n"/>
      <c r="F14" s="30" t="n"/>
      <c r="G14" s="30">
        <f>IFERROR(VLOOKUP($A26&amp;"_"&amp;$B26,Results_Deltas!$A$2:$P$15000,5,FALSE),"")</f>
        <v/>
      </c>
      <c r="H14" s="30">
        <f>IFERROR(VLOOKUP($A26,Results_30d_Deltas!$A$2:$H$5000,7,FALSE)-E25,"")</f>
        <v/>
      </c>
      <c r="I14" s="30">
        <f>IFERROR(VLOOKUP($A26,Results_30d_Deltas!$A$2:$H$5000,6,FALSE),"")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4" t="n"/>
      <c r="EN14" s="34" t="n"/>
      <c r="EO14" s="34" t="n"/>
      <c r="EP14" s="34" t="n"/>
      <c r="EQ14" s="34"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ez_manage.py:4876 top()</t>
        </is>
      </c>
      <c r="IL14" s="30" t="inlineStr">
        <is>
          <t>v12_quick_engine.py:2052 x6</t>
        </is>
      </c>
      <c r="IM14" s="30" t="n"/>
    </row>
    <row r="15" ht="10.5" customHeight="1" s="67">
      <c r="A15" s="37" t="inlineStr">
        <is>
          <t>ADX_RANGING_THRESHOLD</t>
        </is>
      </c>
      <c r="B15" s="38" t="inlineStr">
        <is>
          <t>20</t>
        </is>
      </c>
      <c r="C15" s="38" t="n"/>
      <c r="D15" s="38" t="inlineStr">
        <is>
          <t>ENTRY, GLOBAL_CHECK, STOCKS_EXIT</t>
        </is>
      </c>
      <c r="E15" s="38" t="n"/>
      <c r="F15" s="30" t="n"/>
      <c r="G15" s="38">
        <f>IFERROR(VLOOKUP($A27&amp;"_"&amp;$B27,Results_Deltas!$A$2:$P$15000,5,FALSE),"")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ht="10.5" customHeight="1" s="67">
      <c r="A16" s="37" t="inlineStr">
        <is>
          <t>ADX_RANGING_THRESHOLD</t>
        </is>
      </c>
      <c r="B16" s="38" t="inlineStr">
        <is>
          <t>25</t>
        </is>
      </c>
      <c r="C16" s="38" t="n"/>
      <c r="D16" s="38" t="inlineStr">
        <is>
          <t>ENTRY, GLOBAL_CHECK, STOCKS_EXIT</t>
        </is>
      </c>
      <c r="E16" s="38" t="n"/>
      <c r="F16" s="30" t="n"/>
      <c r="G16" s="38">
        <f>IFERROR(VLOOKUP($A28&amp;"_"&amp;$B28,Results_Deltas!$A$2:$P$15000,5,FALSE),"")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ht="10.5" customHeight="1" s="67">
      <c r="A17" s="37" t="inlineStr">
        <is>
          <t>ADX_RANGING_THRESHOLD</t>
        </is>
      </c>
      <c r="B17" s="38" t="inlineStr">
        <is>
          <t>15</t>
        </is>
      </c>
      <c r="C17" s="38" t="n"/>
      <c r="D17" s="38" t="inlineStr">
        <is>
          <t>ENTRY, GLOBAL_CHECK, STOCKS_EXIT</t>
        </is>
      </c>
      <c r="E17" s="38" t="n"/>
      <c r="F17" s="30" t="n"/>
      <c r="G17" s="38">
        <f>IFERROR(VLOOKUP($A29&amp;"_"&amp;$B29,Results_Deltas!$A$2:$P$15000,5,FALSE),"")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ht="10.5" customHeight="1" s="67">
      <c r="A18" s="39" t="inlineStr">
        <is>
          <t>ADX_RANGING_THRESHOLD</t>
        </is>
      </c>
      <c r="B18" s="40" t="inlineStr">
        <is>
          <t>10</t>
        </is>
      </c>
      <c r="C18" s="38" t="n"/>
      <c r="D18" s="38" t="inlineStr">
        <is>
          <t>ENTRY, GLOBAL_CHECK, STOCKS_EXIT</t>
        </is>
      </c>
      <c r="E18" s="38" t="n"/>
      <c r="F18" s="30" t="n"/>
      <c r="G18" s="38">
        <f>IFERROR(VLOOKUP($A30&amp;"_"&amp;$B30,Results_Deltas!$A$2:$P$15000,5,FALSE),"")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ht="10.5" customHeight="1" s="67">
      <c r="A19" s="37" t="inlineStr">
        <is>
          <t>BANDAID_OFF_LOSER_RECOVER_PCT</t>
        </is>
      </c>
      <c r="B19" s="38" t="inlineStr">
        <is>
          <t>0</t>
        </is>
      </c>
      <c r="C19" s="38" t="n"/>
      <c r="D19" s="38" t="inlineStr">
        <is>
          <t>AUGMENT, ENTRY, EXIT, GLOBAL_CHECK, REDUCE, STOCKS_EXIT</t>
        </is>
      </c>
      <c r="E19" s="38" t="n"/>
      <c r="F19" s="30" t="n"/>
      <c r="G19" s="38">
        <f>IFERROR(VLOOKUP($A31&amp;"_"&amp;$B31,Results_Deltas!$A$2:$P$15000,5,FALSE),"")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ht="10.5" customHeight="1" s="67">
      <c r="A20" s="37" t="inlineStr">
        <is>
          <t>BANDAID_OFF_LOSER_RECOVER_PCT</t>
        </is>
      </c>
      <c r="B20" s="38" t="inlineStr">
        <is>
          <t>2.0</t>
        </is>
      </c>
      <c r="C20" s="38" t="n"/>
      <c r="D20" s="38" t="inlineStr">
        <is>
          <t>AUGMENT, ENTRY, EXIT, GLOBAL_CHECK, REDUCE, STOCKS_EXIT</t>
        </is>
      </c>
      <c r="E20" s="38" t="n"/>
      <c r="F20" s="30" t="n"/>
      <c r="G20" s="38">
        <f>IFERROR(VLOOKUP($A32&amp;"_"&amp;$B32,Results_Deltas!$A$2:$P$15000,5,FALSE),"")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0.5" customHeight="1" s="67">
      <c r="A21" s="37" t="inlineStr">
        <is>
          <t>BANDAID_OFF_LOSER_RECOVER_PCT</t>
        </is>
      </c>
      <c r="B21" s="38" t="inlineStr">
        <is>
          <t>1.0</t>
        </is>
      </c>
      <c r="C21" s="38" t="n"/>
      <c r="D21" s="38" t="inlineStr">
        <is>
          <t>AUGMENT, ENTRY, EXIT, GLOBAL_CHECK, REDUCE, STOCKS_EXIT</t>
        </is>
      </c>
      <c r="E21" s="38" t="n"/>
      <c r="F21" s="30" t="n"/>
      <c r="G21" s="38">
        <f>IFERROR(VLOOKUP($A33&amp;"_"&amp;$B33,Results_Deltas!$A$2:$P$15000,5,FALSE),"")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0.5" customHeight="1" s="67">
      <c r="A22" s="37" t="inlineStr">
        <is>
          <t>BANDAID_OFF_LOSER_RECOVER_PCT</t>
        </is>
      </c>
      <c r="B22" s="38" t="inlineStr">
        <is>
          <t>0.5</t>
        </is>
      </c>
      <c r="C22" s="38" t="n"/>
      <c r="D22" s="38" t="inlineStr">
        <is>
          <t>AUGMENT, ENTRY, EXIT, GLOBAL_CHECK, REDUCE, STOCKS_EXIT</t>
        </is>
      </c>
      <c r="E22" s="38" t="n"/>
      <c r="F22" s="30" t="n"/>
      <c r="G22" s="38">
        <f>IFERROR(VLOOKUP($A34&amp;"_"&amp;$B34,Results_Deltas!$A$2:$P$15000,5,FALSE),"")</f>
        <v/>
      </c>
      <c r="H22" s="38" t="inlineStr">
        <is>
          <t>Blanket (page end)</t>
        </is>
      </c>
      <c r="I22" s="30" t="n"/>
      <c r="J22" s="30" t="n"/>
      <c r="K22" s="30" t="n"/>
      <c r="L22" s="30" t="inlineStr">
        <is>
          <t>YES</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0.5" customHeight="1" s="67">
      <c r="A23" s="39" t="inlineStr">
        <is>
          <t>BAND_ARROW_ENABLED</t>
        </is>
      </c>
      <c r="B23" s="40" t="inlineStr">
        <is>
          <t>False</t>
        </is>
      </c>
      <c r="C23" s="38" t="n"/>
      <c r="D23" s="38" t="inlineStr">
        <is>
          <t>GLOBAL_CHECK, STOCKS_EXIT</t>
        </is>
      </c>
      <c r="E23" s="38" t="n"/>
      <c r="F23" s="30" t="n"/>
      <c r="G23" s="38">
        <f>IFERROR(VLOOKUP($A35&amp;"_"&amp;$B35,Results_Deltas!$A$2:$P$15000,5,FALSE),"")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0.5" customHeight="1" s="67">
      <c r="A24" s="37" t="inlineStr">
        <is>
          <t>BAND_ARROW_ENABLED</t>
        </is>
      </c>
      <c r="B24" s="38" t="inlineStr">
        <is>
          <t>True</t>
        </is>
      </c>
      <c r="C24" s="38" t="n"/>
      <c r="D24" s="38" t="inlineStr">
        <is>
          <t>GLOBAL_CHECK, STOCKS_EXIT</t>
        </is>
      </c>
      <c r="E24" s="38" t="n"/>
      <c r="F24" s="30" t="n"/>
      <c r="G24" s="38">
        <f>IFERROR(VLOOKUP($A36&amp;"_"&amp;$B36,Results_Deltas!$A$2:$P$15000,5,FALSE),"")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0.5" customHeight="1" s="67">
      <c r="A25" s="37" t="inlineStr">
        <is>
          <t>COOLDOWN_LOCKS_FILTER_TF</t>
        </is>
      </c>
      <c r="B25" s="38" t="inlineStr">
        <is>
          <t>OFF</t>
        </is>
      </c>
      <c r="C25" s="38" t="n"/>
      <c r="D25" s="38" t="inlineStr">
        <is>
          <t>GLOBAL_CHECK</t>
        </is>
      </c>
      <c r="E25" s="38" t="n"/>
      <c r="F25" s="30" t="n"/>
      <c r="G25" s="38">
        <f>IFERROR(VLOOKUP($A37&amp;"_"&amp;$B37,Results_Deltas!$A$2:$P$15000,5,FALSE),"")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0.5" customHeight="1" s="67">
      <c r="A26" s="37" t="inlineStr">
        <is>
          <t>COOLDOWN_LOCKS_FILTER_TF</t>
        </is>
      </c>
      <c r="B26" s="38" t="inlineStr">
        <is>
          <t>D</t>
        </is>
      </c>
      <c r="C26" s="38" t="n"/>
      <c r="D26" s="38" t="inlineStr">
        <is>
          <t>GLOBAL_CHECK</t>
        </is>
      </c>
      <c r="E26" s="38" t="n"/>
      <c r="F26" s="30" t="n"/>
      <c r="G26" s="38">
        <f>IFERROR(VLOOKUP($A38&amp;"_"&amp;$B38,Results_Deltas!$A$2:$P$15000,5,FALSE),"")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COOLDOWN_LOCKS_FILTER_TF</t>
        </is>
      </c>
      <c r="B27" s="38" t="inlineStr">
        <is>
          <t>4h</t>
        </is>
      </c>
      <c r="C27" s="38" t="n"/>
      <c r="D27" s="38" t="inlineStr">
        <is>
          <t>GLOBAL_CHECK</t>
        </is>
      </c>
      <c r="E27" s="38" t="n"/>
      <c r="F27" s="30" t="n"/>
      <c r="G27" s="38">
        <f>IFERROR(VLOOKUP($A39&amp;"_"&amp;$B39,Results_Deltas!$A$2:$P$15000,5,FALSE),"")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COOLDOWN_LOCKS_FILTER_TF</t>
        </is>
      </c>
      <c r="B28" s="38" t="inlineStr">
        <is>
          <t>1h</t>
        </is>
      </c>
      <c r="C28" s="38" t="n"/>
      <c r="D28" s="38" t="inlineStr">
        <is>
          <t>GLOBAL_CHECK</t>
        </is>
      </c>
      <c r="E28" s="38" t="n"/>
      <c r="F28" s="30" t="n"/>
      <c r="G28" s="38">
        <f>IFERROR(VLOOKUP($A40&amp;"_"&amp;$B40,Results_Deltas!$A$2:$P$15000,5,FALSE),"")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9" t="inlineStr">
        <is>
          <t>COOLDOWN_LOCKS_FILTER_TF</t>
        </is>
      </c>
      <c r="B29" s="40" t="inlineStr">
        <is>
          <t>15m</t>
        </is>
      </c>
      <c r="C29" s="38" t="n"/>
      <c r="D29" s="38" t="inlineStr">
        <is>
          <t>GLOBAL_CHECK</t>
        </is>
      </c>
      <c r="E29" s="38" t="n"/>
      <c r="F29" s="30" t="n"/>
      <c r="G29" s="38">
        <f>IFERROR(VLOOKUP($A41&amp;"_"&amp;$B41,Results_Deltas!$A$2:$P$15000,5,FALSE),"")</f>
        <v/>
      </c>
      <c r="H29" s="38" t="inlineStr">
        <is>
          <t>Blanket (page end)</t>
        </is>
      </c>
      <c r="I29" s="30" t="n"/>
      <c r="J29" s="30" t="n"/>
      <c r="K29" s="30" t="n"/>
      <c r="L29" s="30" t="inlineStr">
        <is>
          <t>NO</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9" t="inlineStr">
        <is>
          <t>CRYPTO_SPIKE_FADE_THRESHOLD_PCT</t>
        </is>
      </c>
      <c r="B30" s="40" t="inlineStr">
        <is>
          <t>10</t>
        </is>
      </c>
      <c r="C30" s="38" t="n"/>
      <c r="D30" s="38" t="inlineStr">
        <is>
          <t>GLOBAL_CHECK, STOCKS_EXIT</t>
        </is>
      </c>
      <c r="E30" s="38" t="n"/>
      <c r="F30" s="30" t="n"/>
      <c r="G30" s="38">
        <f>IFERROR(VLOOKUP($A42&amp;"_"&amp;$B42,Results_Deltas!$A$2:$P$15000,5,FALSE),"")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CRYPTO_SPIKE_FADE_THRESHOLD_PCT</t>
        </is>
      </c>
      <c r="B31" s="38" t="inlineStr">
        <is>
          <t>12.5</t>
        </is>
      </c>
      <c r="C31" s="38" t="n"/>
      <c r="D31" s="38" t="inlineStr">
        <is>
          <t>GLOBAL_CHECK, STOCKS_EXIT</t>
        </is>
      </c>
      <c r="E31" s="38" t="n"/>
      <c r="F31" s="30" t="n"/>
      <c r="G31" s="38">
        <f>IFERROR(VLOOKUP($A43&amp;"_"&amp;$B43,Results_Deltas!$A$2:$P$15000,5,FALSE),"")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CRYPTO_SPIKE_FADE_THRESHOLD_PCT</t>
        </is>
      </c>
      <c r="B32" s="38" t="inlineStr">
        <is>
          <t>7.5</t>
        </is>
      </c>
      <c r="C32" s="38" t="n"/>
      <c r="D32" s="38" t="inlineStr">
        <is>
          <t>GLOBAL_CHECK, STOCKS_EXIT</t>
        </is>
      </c>
      <c r="E32" s="38" t="n"/>
      <c r="F32" s="30" t="n"/>
      <c r="G32" s="38">
        <f>IFERROR(VLOOKUP($A44&amp;"_"&amp;$B44,Results_Deltas!$A$2:$P$15000,5,FALSE),"")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CRYPTO_SPIKE_FADE_THRESHOLD_PCT</t>
        </is>
      </c>
      <c r="B33" s="38" t="inlineStr">
        <is>
          <t>5</t>
        </is>
      </c>
      <c r="C33" s="38" t="n"/>
      <c r="D33" s="38" t="inlineStr">
        <is>
          <t>GLOBAL_CHECK, STOCKS_EXIT</t>
        </is>
      </c>
      <c r="E33" s="38" t="n"/>
      <c r="F33" s="30" t="n"/>
      <c r="G33" s="38">
        <f>IFERROR(VLOOKUP($A45&amp;"_"&amp;$B45,Results_Deltas!$A$2:$P$15000,5,FALSE),"")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DC_MOMENT_STRONG_THRESHOLD</t>
        </is>
      </c>
      <c r="B34" s="40" t="inlineStr">
        <is>
          <t>40</t>
        </is>
      </c>
      <c r="C34" s="38" t="n"/>
      <c r="D34" s="38" t="inlineStr">
        <is>
          <t>ENTRY, GLOBAL_CHECK, STOCKS_EXIT</t>
        </is>
      </c>
      <c r="E34" s="38" t="n"/>
      <c r="F34" s="30" t="n"/>
      <c r="G34" s="38">
        <f>IFERROR(VLOOKUP($A46&amp;"_"&amp;$B46,Results_Deltas!$A$2:$P$15000,5,FALSE),"")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DC_MOMENT_STRONG_THRESHOLD</t>
        </is>
      </c>
      <c r="B35" s="38" t="inlineStr">
        <is>
          <t>50</t>
        </is>
      </c>
      <c r="C35" s="38" t="n"/>
      <c r="D35" s="38" t="inlineStr">
        <is>
          <t>ENTRY, GLOBAL_CHECK, STOCKS_EXIT</t>
        </is>
      </c>
      <c r="E35" s="38" t="n"/>
      <c r="F35" s="30" t="n"/>
      <c r="G35" s="38">
        <f>IFERROR(VLOOKUP($A47&amp;"_"&amp;$B47,Results_Deltas!$A$2:$P$15000,5,FALSE),"")</f>
        <v/>
      </c>
      <c r="H35" s="38" t="inlineStr">
        <is>
          <t>Blanket (page end)</t>
        </is>
      </c>
      <c r="I35" s="30" t="n"/>
      <c r="J35" s="30" t="n"/>
      <c r="K35" s="30" t="n"/>
      <c r="L35" s="30" t="inlineStr">
        <is>
          <t>YES</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DC_MOMENT_STRONG_THRESHOLD</t>
        </is>
      </c>
      <c r="B36" s="38" t="inlineStr">
        <is>
          <t>30</t>
        </is>
      </c>
      <c r="C36" s="38" t="n"/>
      <c r="D36" s="38" t="inlineStr">
        <is>
          <t>ENTRY, GLOBAL_CHECK, STOCKS_EXIT</t>
        </is>
      </c>
      <c r="E36" s="38" t="n"/>
      <c r="F36" s="30" t="n"/>
      <c r="G36" s="38">
        <f>IFERROR(VLOOKUP($A48&amp;"_"&amp;$B48,Results_Deltas!$A$2:$P$15000,5,FALSE),"")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DC_MOMENT_STRONG_THRESHOLD</t>
        </is>
      </c>
      <c r="B37" s="38" t="inlineStr">
        <is>
          <t>20</t>
        </is>
      </c>
      <c r="C37" s="38" t="n"/>
      <c r="D37" s="38" t="inlineStr">
        <is>
          <t>ENTRY, GLOBAL_CHECK, STOCKS_EXIT</t>
        </is>
      </c>
      <c r="E37" s="38" t="n"/>
      <c r="F37" s="30" t="n"/>
      <c r="G37" s="38">
        <f>IFERROR(VLOOKUP($A49&amp;"_"&amp;$B49,Results_Deltas!$A$2:$P$15000,5,FALSE),"")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DELTA_HTF_GATE</t>
        </is>
      </c>
      <c r="B38" s="38" t="inlineStr">
        <is>
          <t>4h</t>
        </is>
      </c>
      <c r="C38" s="38" t="n"/>
      <c r="D38" s="38" t="inlineStr">
        <is>
          <t>ENTRY, GLOBAL_CHECK, STOCKS_EXIT</t>
        </is>
      </c>
      <c r="E38" s="38" t="n"/>
      <c r="F38" s="30" t="n"/>
      <c r="G38" s="38">
        <f>IFERROR(VLOOKUP($A50&amp;"_"&amp;$B50,Results_Deltas!$A$2:$P$15000,5,FALSE),"")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DELTA_HTF_GATE</t>
        </is>
      </c>
      <c r="B39" s="38" t="inlineStr">
        <is>
          <t>4h_ALT</t>
        </is>
      </c>
      <c r="C39" s="38" t="n"/>
      <c r="D39" s="38" t="inlineStr">
        <is>
          <t>ENTRY, GLOBAL_CHECK, STOCKS_EXIT</t>
        </is>
      </c>
      <c r="E39" s="38" t="n"/>
      <c r="F39" s="30" t="n"/>
      <c r="G39" s="38">
        <f>IFERROR(VLOOKUP($A51&amp;"_"&amp;$B51,Results_Deltas!$A$2:$P$15000,5,FALSE),"")</f>
        <v/>
      </c>
      <c r="H39" s="38" t="inlineStr">
        <is>
          <t>Blanket (page end)</t>
        </is>
      </c>
      <c r="I39" s="30" t="n"/>
      <c r="J39" s="30" t="n"/>
      <c r="K39" s="30" t="n"/>
      <c r="L39" s="30" t="inlineStr">
        <is>
          <t>YES</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9" t="inlineStr">
        <is>
          <t>DELTA_REENTRY_FILTER_ENABLED</t>
        </is>
      </c>
      <c r="B40" s="40" t="inlineStr">
        <is>
          <t>False</t>
        </is>
      </c>
      <c r="C40" s="38" t="n"/>
      <c r="D40" s="38" t="inlineStr">
        <is>
          <t>ENTRY, GLOBAL_CHECK, STOCKS_EXIT</t>
        </is>
      </c>
      <c r="E40" s="38" t="n"/>
      <c r="F40" s="30" t="n"/>
      <c r="G40" s="38">
        <f>IFERROR(VLOOKUP($A52&amp;"_"&amp;$B52,Results_Deltas!$A$2:$P$15000,5,FALSE),"")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DELTA_REENTRY_FILTER_ENABLED</t>
        </is>
      </c>
      <c r="B41" s="38" t="inlineStr">
        <is>
          <t>True</t>
        </is>
      </c>
      <c r="C41" s="38" t="n"/>
      <c r="D41" s="38" t="inlineStr">
        <is>
          <t>ENTRY, GLOBAL_CHECK, STOCKS_EXIT</t>
        </is>
      </c>
      <c r="E41" s="38" t="n"/>
      <c r="F41" s="30" t="n"/>
      <c r="G41" s="38">
        <f>IFERROR(VLOOKUP($A53&amp;"_"&amp;$B53,Results_Deltas!$A$2:$P$15000,5,FALSE),"")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38" t="inlineStr">
        <is>
          <t>OFF</t>
        </is>
      </c>
      <c r="C42" s="38" t="n"/>
      <c r="D42" s="38" t="inlineStr">
        <is>
          <t>GLOBAL_CHECK</t>
        </is>
      </c>
      <c r="E42" s="38" t="n"/>
      <c r="F42" s="30" t="n"/>
      <c r="G42" s="38">
        <f>IFERROR(VLOOKUP($A54&amp;"_"&amp;$B54,Results_Deltas!$A$2:$P$15000,5,FALSE),"")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DUP_GUARD_FILTER_TF</t>
        </is>
      </c>
      <c r="B43" s="38" t="inlineStr">
        <is>
          <t>D</t>
        </is>
      </c>
      <c r="C43" s="38" t="n"/>
      <c r="D43" s="38" t="inlineStr">
        <is>
          <t>GLOBAL_CHECK</t>
        </is>
      </c>
      <c r="E43" s="38" t="n"/>
      <c r="F43" s="30" t="n"/>
      <c r="G43" s="38">
        <f>IFERROR(VLOOKUP($A55&amp;"_"&amp;$B55,Results_Deltas!$A$2:$P$15000,5,FALSE),"")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38" t="inlineStr">
        <is>
          <t>4h</t>
        </is>
      </c>
      <c r="C44" s="38" t="n"/>
      <c r="D44" s="38" t="inlineStr">
        <is>
          <t>GLOBAL_CHECK</t>
        </is>
      </c>
      <c r="E44" s="38" t="n"/>
      <c r="F44" s="30" t="n"/>
      <c r="G44" s="38">
        <f>IFERROR(VLOOKUP($A56&amp;"_"&amp;$B56,Results_Deltas!$A$2:$P$15000,5,FALSE),"")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DUP_GUARD_FILTER_TF</t>
        </is>
      </c>
      <c r="B45" s="38" t="inlineStr">
        <is>
          <t>1h</t>
        </is>
      </c>
      <c r="C45" s="38" t="n"/>
      <c r="D45" s="38" t="inlineStr">
        <is>
          <t>GLOBAL_CHECK</t>
        </is>
      </c>
      <c r="E45" s="38" t="n"/>
      <c r="F45" s="30" t="n"/>
      <c r="G45" s="38">
        <f>IFERROR(VLOOKUP($A57&amp;"_"&amp;$B57,Results_Deltas!$A$2:$P$15000,5,FALSE),"")</f>
        <v/>
      </c>
      <c r="H45" s="38" t="inlineStr">
        <is>
          <t>Blanket (page end)</t>
        </is>
      </c>
      <c r="I45" s="30" t="n"/>
      <c r="J45" s="30" t="n"/>
      <c r="K45" s="30" t="n"/>
      <c r="L45" s="30" t="inlineStr">
        <is>
          <t>YES</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DUP_GUARD_FILTER_TF</t>
        </is>
      </c>
      <c r="B46" s="40" t="inlineStr">
        <is>
          <t>15m</t>
        </is>
      </c>
      <c r="C46" s="38" t="n"/>
      <c r="D46" s="38" t="inlineStr">
        <is>
          <t>GLOBAL_CHECK</t>
        </is>
      </c>
      <c r="E46" s="38" t="n"/>
      <c r="F46" s="30" t="n"/>
      <c r="G46" s="38">
        <f>IFERROR(VLOOKUP($A58&amp;"_"&amp;$B58,Results_Deltas!$A$2:$P$15000,5,FALSE),"")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EMA_9_21_FILTER_MIN_TFS</t>
        </is>
      </c>
      <c r="B47" s="38" t="inlineStr">
        <is>
          <t>0</t>
        </is>
      </c>
      <c r="C47" s="38" t="n"/>
      <c r="D47" s="38" t="inlineStr">
        <is>
          <t>GLOBAL_CHECK</t>
        </is>
      </c>
      <c r="E47" s="38" t="n"/>
      <c r="F47" s="30" t="n"/>
      <c r="G47" s="38">
        <f>IFERROR(VLOOKUP($A59&amp;"_"&amp;$B59,Results_Deltas!$A$2:$P$15000,5,FALSE),"")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EMA_9_21_FILTER_MIN_TFS</t>
        </is>
      </c>
      <c r="B48" s="38" t="inlineStr">
        <is>
          <t>2</t>
        </is>
      </c>
      <c r="C48" s="38" t="n"/>
      <c r="D48" s="38" t="inlineStr">
        <is>
          <t>GLOBAL_CHECK</t>
        </is>
      </c>
      <c r="E48" s="38" t="n"/>
      <c r="F48" s="30" t="n"/>
      <c r="G48" s="38">
        <f>IFERROR(VLOOKUP($A60&amp;"_"&amp;$B60,Results_Deltas!$A$2:$P$15000,5,FALSE),"")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EMA_9_21_FILTER_MIN_TFS</t>
        </is>
      </c>
      <c r="B49" s="38" t="inlineStr">
        <is>
          <t>1</t>
        </is>
      </c>
      <c r="C49" s="38" t="n"/>
      <c r="D49" s="38" t="inlineStr">
        <is>
          <t>GLOBAL_CHECK</t>
        </is>
      </c>
      <c r="E49" s="38" t="n"/>
      <c r="F49" s="30" t="n"/>
      <c r="G49" s="38">
        <f>IFERROR(VLOOKUP($A61&amp;"_"&amp;$B61,Results_Deltas!$A$2:$P$15000,5,FALSE),"")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EMA_BLANKET_FILTER_ENABLED</t>
        </is>
      </c>
      <c r="B50" s="38" t="inlineStr">
        <is>
          <t>False</t>
        </is>
      </c>
      <c r="C50" s="38" t="n"/>
      <c r="D50" s="38" t="inlineStr">
        <is>
          <t>GLOBAL_CHECK</t>
        </is>
      </c>
      <c r="E50" s="38" t="n"/>
      <c r="F50" s="30" t="n"/>
      <c r="G50" s="38">
        <f>IFERROR(VLOOKUP($A62&amp;"_"&amp;$B62,Results_Deltas!$A$2:$P$15000,5,FALSE),"")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EMA_BLANKET_FILTER_ENABLED</t>
        </is>
      </c>
      <c r="B51" s="40" t="inlineStr">
        <is>
          <t>True</t>
        </is>
      </c>
      <c r="C51" s="38" t="n"/>
      <c r="D51" s="38" t="inlineStr">
        <is>
          <t>GLOBAL_CHECK</t>
        </is>
      </c>
      <c r="E51" s="38" t="n"/>
      <c r="F51" s="30" t="n"/>
      <c r="G51" s="38">
        <f>IFERROR(VLOOKUP($A63&amp;"_"&amp;$B63,Results_Deltas!$A$2:$P$15000,5,FALSE),"")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EMA_BLANKET_FILTER_MIN_TFS</t>
        </is>
      </c>
      <c r="B52" s="38" t="inlineStr">
        <is>
          <t>0</t>
        </is>
      </c>
      <c r="C52" s="38" t="n"/>
      <c r="D52" s="38" t="inlineStr">
        <is>
          <t>GLOBAL_CHECK</t>
        </is>
      </c>
      <c r="E52" s="38" t="n"/>
      <c r="F52" s="30" t="n"/>
      <c r="G52" s="38">
        <f>IFERROR(VLOOKUP($A64&amp;"_"&amp;$B64,Results_Deltas!$A$2:$P$15000,5,FALSE),"")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EMA_BLANKET_FILTER_MIN_TFS</t>
        </is>
      </c>
      <c r="B53" s="38" t="inlineStr">
        <is>
          <t>2</t>
        </is>
      </c>
      <c r="C53" s="38" t="n"/>
      <c r="D53" s="38" t="inlineStr">
        <is>
          <t>GLOBAL_CHECK</t>
        </is>
      </c>
      <c r="E53" s="38" t="n"/>
      <c r="F53" s="30" t="n"/>
      <c r="G53" s="38">
        <f>IFERROR(VLOOKUP($A65&amp;"_"&amp;$B65,Results_Deltas!$A$2:$P$15000,5,FALSE),"")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EMA_BLANKET_FILTER_MIN_TFS</t>
        </is>
      </c>
      <c r="B54" s="38" t="inlineStr">
        <is>
          <t>1</t>
        </is>
      </c>
      <c r="C54" s="38" t="n"/>
      <c r="D54" s="38" t="inlineStr">
        <is>
          <t>GLOBAL_CHECK</t>
        </is>
      </c>
      <c r="E54" s="38" t="n"/>
      <c r="F54" s="30" t="n"/>
      <c r="G54" s="38">
        <f>IFERROR(VLOOKUP($A66&amp;"_"&amp;$B66,Results_Deltas!$A$2:$P$15000,5,FALSE),"")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EXECUTE_NOW_SINGLE_GATE_ENFORCE</t>
        </is>
      </c>
      <c r="B55" s="38" t="inlineStr">
        <is>
          <t>0.0</t>
        </is>
      </c>
      <c r="C55" s="38" t="n"/>
      <c r="D55" s="38" t="inlineStr">
        <is>
          <t>ENTRY, GLOBAL_CHECK, STOCKS_EXIT</t>
        </is>
      </c>
      <c r="E55" s="38" t="n"/>
      <c r="F55" s="30" t="n"/>
      <c r="G55" s="38">
        <f>IFERROR(VLOOKUP($A67&amp;"_"&amp;$B67,Results_Deltas!$A$2:$P$15000,5,FALSE),"")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EXECUTE_NOW_SINGLE_GATE_ENFORCE</t>
        </is>
      </c>
      <c r="B56" s="38" t="inlineStr">
        <is>
          <t>0.0_ALT</t>
        </is>
      </c>
      <c r="C56" s="38" t="n"/>
      <c r="D56" s="38" t="inlineStr">
        <is>
          <t>ENTRY, GLOBAL_CHECK, STOCKS_EXIT</t>
        </is>
      </c>
      <c r="E56" s="38" t="n"/>
      <c r="F56" s="30" t="n"/>
      <c r="G56" s="38">
        <f>IFERROR(VLOOKUP($A68&amp;"_"&amp;$B68,Results_Deltas!$A$2:$P$15000,5,FALSE),"")</f>
        <v/>
      </c>
      <c r="H56" s="38" t="inlineStr">
        <is>
          <t>Blanket (page end)</t>
        </is>
      </c>
      <c r="I56" s="30" t="n"/>
      <c r="J56" s="30" t="n"/>
      <c r="K56" s="30" t="n"/>
      <c r="L56" s="30" t="inlineStr">
        <is>
          <t>YES</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EZ_MANAGE_THROTTLER_RATE</t>
        </is>
      </c>
      <c r="B57" s="38" t="inlineStr">
        <is>
          <t>0.0</t>
        </is>
      </c>
      <c r="C57" s="38" t="n"/>
      <c r="D57" s="38" t="inlineStr">
        <is>
          <t>GLOBAL_CHECK, STOCKS_EXIT</t>
        </is>
      </c>
      <c r="E57" s="38" t="n"/>
      <c r="F57" s="30" t="n"/>
      <c r="G57" s="38">
        <f>IFERROR(VLOOKUP($A69&amp;"_"&amp;$B69,Results_Deltas!$A$2:$P$15000,5,FALSE),"")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EZ_MANAGE_THROTTLER_RATE</t>
        </is>
      </c>
      <c r="B58" s="38" t="inlineStr">
        <is>
          <t>0.0_ALT</t>
        </is>
      </c>
      <c r="C58" s="38" t="n"/>
      <c r="D58" s="38" t="inlineStr">
        <is>
          <t>GLOBAL_CHECK, STOCKS_EXIT</t>
        </is>
      </c>
      <c r="E58" s="38" t="n"/>
      <c r="F58" s="30" t="n"/>
      <c r="G58" s="38">
        <f>IFERROR(VLOOKUP($A70&amp;"_"&amp;$B70,Results_Deltas!$A$2:$P$15000,5,FALSE),"")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FG_FEAR_THRESHOLD</t>
        </is>
      </c>
      <c r="B59" s="40" t="inlineStr">
        <is>
          <t>25</t>
        </is>
      </c>
      <c r="C59" s="38" t="n"/>
      <c r="D59" s="38" t="inlineStr">
        <is>
          <t>GLOBAL_CHECK, STOCKS_EXIT</t>
        </is>
      </c>
      <c r="E59" s="38" t="n"/>
      <c r="F59" s="30" t="n"/>
      <c r="G59" s="38">
        <f>IFERROR(VLOOKUP($A71&amp;"_"&amp;$B71,Results_Deltas!$A$2:$P$15000,5,FALSE),"")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FG_FEAR_THRESHOLD</t>
        </is>
      </c>
      <c r="B60" s="38" t="inlineStr">
        <is>
          <t>31.25</t>
        </is>
      </c>
      <c r="C60" s="38" t="n"/>
      <c r="D60" s="38" t="inlineStr">
        <is>
          <t>GLOBAL_CHECK, STOCKS_EXIT</t>
        </is>
      </c>
      <c r="E60" s="38" t="n"/>
      <c r="F60" s="30" t="n"/>
      <c r="G60" s="38">
        <f>IFERROR(VLOOKUP($A72&amp;"_"&amp;$B72,Results_Deltas!$A$2:$P$15000,5,FALSE),"")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FG_FEAR_THRESHOLD</t>
        </is>
      </c>
      <c r="B61" s="38" t="inlineStr">
        <is>
          <t>18.75</t>
        </is>
      </c>
      <c r="C61" s="38" t="n"/>
      <c r="D61" s="38" t="inlineStr">
        <is>
          <t>GLOBAL_CHECK, STOCKS_EXIT</t>
        </is>
      </c>
      <c r="E61" s="38" t="n"/>
      <c r="F61" s="30" t="n"/>
      <c r="G61" s="38">
        <f>IFERROR(VLOOKUP($A73&amp;"_"&amp;$B73,Results_Deltas!$A$2:$P$15000,5,FALSE),"")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FG_FEAR_THRESHOLD</t>
        </is>
      </c>
      <c r="B62" s="38" t="inlineStr">
        <is>
          <t>12.5</t>
        </is>
      </c>
      <c r="C62" s="38" t="n"/>
      <c r="D62" s="38" t="inlineStr">
        <is>
          <t>GLOBAL_CHECK, STOCKS_EXIT</t>
        </is>
      </c>
      <c r="E62" s="38" t="n"/>
      <c r="F62" s="30" t="n"/>
      <c r="G62" s="38">
        <f>IFERROR(VLOOKUP($A74&amp;"_"&amp;$B74,Results_Deltas!$A$2:$P$15000,5,FALSE),"")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FG_GREED_THRESHOLD</t>
        </is>
      </c>
      <c r="B63" s="40" t="inlineStr">
        <is>
          <t>75</t>
        </is>
      </c>
      <c r="C63" s="38" t="n"/>
      <c r="D63" s="38" t="inlineStr">
        <is>
          <t>GLOBAL_CHECK, STOCKS_EXIT</t>
        </is>
      </c>
      <c r="E63" s="38" t="n"/>
      <c r="F63" s="30" t="n"/>
      <c r="G63" s="38">
        <f>IFERROR(VLOOKUP($A75&amp;"_"&amp;$B75,Results_Deltas!$A$2:$P$15000,5,FALSE),"")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FG_GREED_THRESHOLD</t>
        </is>
      </c>
      <c r="B64" s="38" t="inlineStr">
        <is>
          <t>93.75</t>
        </is>
      </c>
      <c r="C64" s="38" t="n"/>
      <c r="D64" s="38" t="inlineStr">
        <is>
          <t>GLOBAL_CHECK, STOCKS_EXIT</t>
        </is>
      </c>
      <c r="E64" s="38" t="n"/>
      <c r="F64" s="30" t="n"/>
      <c r="G64" s="38">
        <f>IFERROR(VLOOKUP($A76&amp;"_"&amp;$B76,Results_Deltas!$A$2:$P$15000,5,FALSE),"")</f>
        <v/>
      </c>
      <c r="H64" s="38" t="inlineStr">
        <is>
          <t>Blanket (page end)</t>
        </is>
      </c>
      <c r="I64" s="30" t="n"/>
      <c r="J64" s="30" t="n"/>
      <c r="K64" s="30" t="n"/>
      <c r="L64" s="30" t="inlineStr">
        <is>
          <t>YES</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38" t="inlineStr">
        <is>
          <t>56.25</t>
        </is>
      </c>
      <c r="C65" s="38" t="n"/>
      <c r="D65" s="38" t="inlineStr">
        <is>
          <t>GLOBAL_CHECK, STOCKS_EXIT</t>
        </is>
      </c>
      <c r="E65" s="38" t="n"/>
      <c r="F65" s="30" t="n"/>
      <c r="G65" s="38">
        <f>IFERROR(VLOOKUP($A77&amp;"_"&amp;$B77,Results_Deltas!$A$2:$P$15000,5,FALSE),"")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FG_GREED_THRESHOLD</t>
        </is>
      </c>
      <c r="B66" s="38" t="inlineStr">
        <is>
          <t>37.5</t>
        </is>
      </c>
      <c r="C66" s="38" t="n"/>
      <c r="D66" s="38" t="inlineStr">
        <is>
          <t>GLOBAL_CHECK, STOCKS_EXIT</t>
        </is>
      </c>
      <c r="E66" s="38" t="n"/>
      <c r="F66" s="30" t="n"/>
      <c r="G66" s="38">
        <f>IFERROR(VLOOKUP($A78&amp;"_"&amp;$B78,Results_Deltas!$A$2:$P$15000,5,FALSE),"")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FUNDING_GATE_FILTER_TF</t>
        </is>
      </c>
      <c r="B67" s="38" t="inlineStr">
        <is>
          <t>OFF</t>
        </is>
      </c>
      <c r="C67" s="38" t="n"/>
      <c r="D67" s="38" t="inlineStr">
        <is>
          <t>GLOBAL_CHECK</t>
        </is>
      </c>
      <c r="E67" s="38" t="n"/>
      <c r="F67" s="30" t="n"/>
      <c r="G67" s="38">
        <f>IFERROR(VLOOKUP($A79&amp;"_"&amp;$B79,Results_Deltas!$A$2:$P$15000,5,FALSE),"")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FUNDING_GATE_FILTER_TF</t>
        </is>
      </c>
      <c r="B68" s="38" t="inlineStr">
        <is>
          <t>D</t>
        </is>
      </c>
      <c r="C68" s="38" t="n"/>
      <c r="D68" s="38" t="inlineStr">
        <is>
          <t>GLOBAL_CHECK</t>
        </is>
      </c>
      <c r="E68" s="38" t="n"/>
      <c r="F68" s="30" t="n"/>
      <c r="G68" s="38">
        <f>IFERROR(VLOOKUP($A80&amp;"_"&amp;$B80,Results_Deltas!$A$2:$P$15000,5,FALSE),"")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FUNDING_GATE_FILTER_TF</t>
        </is>
      </c>
      <c r="B69" s="38" t="inlineStr">
        <is>
          <t>4h</t>
        </is>
      </c>
      <c r="C69" s="38" t="n"/>
      <c r="D69" s="38" t="inlineStr">
        <is>
          <t>GLOBAL_CHECK</t>
        </is>
      </c>
      <c r="E69" s="38" t="n"/>
      <c r="F69" s="30" t="n"/>
      <c r="G69" s="38">
        <f>IFERROR(VLOOKUP($A81&amp;"_"&amp;$B81,Results_Deltas!$A$2:$P$15000,5,FALSE),"")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FUNDING_GATE_FILTER_TF</t>
        </is>
      </c>
      <c r="B70" s="38" t="inlineStr">
        <is>
          <t>1h</t>
        </is>
      </c>
      <c r="C70" s="38" t="n"/>
      <c r="D70" s="38" t="inlineStr">
        <is>
          <t>GLOBAL_CHECK</t>
        </is>
      </c>
      <c r="E70" s="38" t="n"/>
      <c r="F70" s="30" t="n"/>
      <c r="G70" s="38">
        <f>IFERROR(VLOOKUP($A82&amp;"_"&amp;$B82,Results_Deltas!$A$2:$P$15000,5,FALSE),"")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FUNDING_GATE_FILTER_TF</t>
        </is>
      </c>
      <c r="B71" s="40" t="inlineStr">
        <is>
          <t>15m</t>
        </is>
      </c>
      <c r="C71" s="38" t="n"/>
      <c r="D71" s="38" t="inlineStr">
        <is>
          <t>GLOBAL_CHECK</t>
        </is>
      </c>
      <c r="E71" s="38" t="n"/>
      <c r="F71" s="30" t="n"/>
      <c r="G71" s="38">
        <f>IFERROR(VLOOKUP($A83&amp;"_"&amp;$B83,Results_Deltas!$A$2:$P$15000,5,FALSE),"")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FUNDING_GATE_LONG_MAX</t>
        </is>
      </c>
      <c r="B72" s="38" t="inlineStr">
        <is>
          <t>0.0</t>
        </is>
      </c>
      <c r="C72" s="38" t="n"/>
      <c r="D72" s="38" t="inlineStr">
        <is>
          <t>ENTRY, GLOBAL_CHECK, STOCKS_EXIT</t>
        </is>
      </c>
      <c r="E72" s="38" t="n"/>
      <c r="F72" s="30" t="n"/>
      <c r="G72" s="38">
        <f>IFERROR(VLOOKUP($A84&amp;"_"&amp;$B84,Results_Deltas!$A$2:$P$15000,5,FALSE),"")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FUNDING_GATE_LONG_MAX</t>
        </is>
      </c>
      <c r="B73" s="38" t="inlineStr">
        <is>
          <t>0.0_ALT</t>
        </is>
      </c>
      <c r="C73" s="38" t="n"/>
      <c r="D73" s="38" t="inlineStr">
        <is>
          <t>ENTRY, GLOBAL_CHECK, STOCKS_EXIT</t>
        </is>
      </c>
      <c r="E73" s="38" t="n"/>
      <c r="F73" s="30" t="n"/>
      <c r="G73" s="38">
        <f>IFERROR(VLOOKUP($A85&amp;"_"&amp;$B85,Results_Deltas!$A$2:$P$15000,5,FALSE),"")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FUNDING_GATE_MTF_REQUIRED</t>
        </is>
      </c>
      <c r="B74" s="38" t="inlineStr">
        <is>
          <t>0.0</t>
        </is>
      </c>
      <c r="C74" s="38" t="n"/>
      <c r="D74" s="38" t="inlineStr">
        <is>
          <t>ENTRY, GLOBAL_CHECK, STOCKS_EXIT</t>
        </is>
      </c>
      <c r="E74" s="38" t="n"/>
      <c r="F74" s="30" t="n"/>
      <c r="G74" s="38">
        <f>IFERROR(VLOOKUP($A86&amp;"_"&amp;$B86,Results_Deltas!$A$2:$P$15000,5,FALSE),"")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FUNDING_GATE_MTF_REQUIRED</t>
        </is>
      </c>
      <c r="B75" s="38" t="inlineStr">
        <is>
          <t>0.0_ALT</t>
        </is>
      </c>
      <c r="C75" s="38" t="n"/>
      <c r="D75" s="38" t="inlineStr">
        <is>
          <t>ENTRY, GLOBAL_CHECK, STOCKS_EXIT</t>
        </is>
      </c>
      <c r="E75" s="38" t="n"/>
      <c r="F75" s="30" t="n"/>
      <c r="G75" s="38">
        <f>IFERROR(VLOOKUP($A87&amp;"_"&amp;$B87,Results_Deltas!$A$2:$P$15000,5,FALSE),"")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FUNDING_GATE_SHORT_MIN</t>
        </is>
      </c>
      <c r="B76" s="38" t="inlineStr">
        <is>
          <t>0.0</t>
        </is>
      </c>
      <c r="C76" s="38" t="n"/>
      <c r="D76" s="38" t="inlineStr">
        <is>
          <t>ENTRY, GLOBAL_CHECK, STOCKS_EXIT</t>
        </is>
      </c>
      <c r="E76" s="38" t="n"/>
      <c r="F76" s="30" t="n"/>
      <c r="G76" s="38">
        <f>IFERROR(VLOOKUP($A88&amp;"_"&amp;$B88,Results_Deltas!$A$2:$P$15000,5,FALSE),"")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FUNDING_GATE_SHORT_MIN</t>
        </is>
      </c>
      <c r="B77" s="38" t="inlineStr">
        <is>
          <t>0.0_ALT</t>
        </is>
      </c>
      <c r="C77" s="38" t="n"/>
      <c r="D77" s="38" t="inlineStr">
        <is>
          <t>ENTRY, GLOBAL_CHECK, STOCKS_EXIT</t>
        </is>
      </c>
      <c r="E77" s="38" t="n"/>
      <c r="F77" s="30" t="n"/>
      <c r="G77" s="38">
        <f>IFERROR(VLOOKUP($A89&amp;"_"&amp;$B89,Results_Deltas!$A$2:$P$15000,5,FALSE),"")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GOLDEN_RULE_BASE_USD</t>
        </is>
      </c>
      <c r="B78" s="38" t="inlineStr">
        <is>
          <t>0.0</t>
        </is>
      </c>
      <c r="C78" s="38" t="n"/>
      <c r="D78" s="38" t="inlineStr">
        <is>
          <t>GLOBAL_CHECK, STOCKS_EXIT</t>
        </is>
      </c>
      <c r="E78" s="38" t="n"/>
      <c r="F78" s="30" t="n"/>
      <c r="G78" s="38">
        <f>IFERROR(VLOOKUP($A90&amp;"_"&amp;$B90,Results_Deltas!$A$2:$P$15000,5,FALSE),"")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GOLDEN_RULE_BASE_USD</t>
        </is>
      </c>
      <c r="B79" s="38" t="inlineStr">
        <is>
          <t>0.0_ALT</t>
        </is>
      </c>
      <c r="C79" s="38" t="n"/>
      <c r="D79" s="38" t="inlineStr">
        <is>
          <t>GLOBAL_CHECK, STOCKS_EXIT</t>
        </is>
      </c>
      <c r="E79" s="38" t="n"/>
      <c r="F79" s="30" t="n"/>
      <c r="G79" s="38">
        <f>IFERROR(VLOOKUP($A91&amp;"_"&amp;$B91,Results_Deltas!$A$2:$P$15000,5,FALSE),"")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GR_FILTER_ALL_ENTRIES</t>
        </is>
      </c>
      <c r="B80" s="38" t="inlineStr">
        <is>
          <t>0.0</t>
        </is>
      </c>
      <c r="C80" s="38" t="n"/>
      <c r="D80" s="38" t="inlineStr">
        <is>
          <t>GLOBAL_CHECK, STOCKS_EXIT</t>
        </is>
      </c>
      <c r="E80" s="38" t="n"/>
      <c r="F80" s="30" t="n"/>
      <c r="G80" s="38">
        <f>IFERROR(VLOOKUP($A92&amp;"_"&amp;$B92,Results_Deltas!$A$2:$P$15000,5,FALSE),"")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GR_FILTER_ALL_ENTRIES</t>
        </is>
      </c>
      <c r="B81" s="38" t="inlineStr">
        <is>
          <t>0.0_ALT</t>
        </is>
      </c>
      <c r="C81" s="38" t="n"/>
      <c r="D81" s="38" t="inlineStr">
        <is>
          <t>GLOBAL_CHECK, STOCKS_EXIT</t>
        </is>
      </c>
      <c r="E81" s="38" t="n"/>
      <c r="F81" s="30" t="n"/>
      <c r="G81" s="38">
        <f>IFERROR(VLOOKUP($A93&amp;"_"&amp;$B93,Results_Deltas!$A$2:$P$15000,5,FALSE),"")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GR_FILTER_VEC_ENABLED</t>
        </is>
      </c>
      <c r="B82" s="40" t="inlineStr">
        <is>
          <t>False</t>
        </is>
      </c>
      <c r="C82" s="38" t="n"/>
      <c r="D82" s="38" t="inlineStr">
        <is>
          <t>GLOBAL_CHECK</t>
        </is>
      </c>
      <c r="E82" s="38" t="n"/>
      <c r="F82" s="30" t="n"/>
      <c r="G82" s="38">
        <f>IFERROR(VLOOKUP($A94&amp;"_"&amp;$B94,Results_Deltas!$A$2:$P$15000,5,FALSE),"")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GR_FILTER_VEC_ENABLED</t>
        </is>
      </c>
      <c r="B83" s="38" t="inlineStr">
        <is>
          <t>True</t>
        </is>
      </c>
      <c r="C83" s="38" t="n"/>
      <c r="D83" s="38" t="inlineStr">
        <is>
          <t>GLOBAL_CHECK</t>
        </is>
      </c>
      <c r="E83" s="38" t="n"/>
      <c r="F83" s="30" t="n"/>
      <c r="G83" s="38">
        <f>IFERROR(VLOOKUP($A95&amp;"_"&amp;$B95,Results_Deltas!$A$2:$P$15000,5,FALSE),"")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GR_FILTER_VEC_MIN_TFS</t>
        </is>
      </c>
      <c r="B84" s="38" t="inlineStr">
        <is>
          <t>0</t>
        </is>
      </c>
      <c r="C84" s="38" t="n"/>
      <c r="D84" s="38" t="inlineStr">
        <is>
          <t>GLOBAL_CHECK</t>
        </is>
      </c>
      <c r="E84" s="38" t="n"/>
      <c r="F84" s="30" t="n"/>
      <c r="G84" s="38">
        <f>IFERROR(VLOOKUP($A96&amp;"_"&amp;$B96,Results_Deltas!$A$2:$P$15000,5,FALSE),"")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9" t="inlineStr">
        <is>
          <t>GR_FILTER_VEC_MIN_TFS</t>
        </is>
      </c>
      <c r="B85" s="40" t="inlineStr">
        <is>
          <t>2</t>
        </is>
      </c>
      <c r="C85" s="38" t="n"/>
      <c r="D85" s="38" t="inlineStr">
        <is>
          <t>GLOBAL_CHECK</t>
        </is>
      </c>
      <c r="E85" s="38" t="n"/>
      <c r="F85" s="30" t="n"/>
      <c r="G85" s="38">
        <f>IFERROR(VLOOKUP($A97&amp;"_"&amp;$B97,Results_Deltas!$A$2:$P$15000,5,FALSE),"")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38" t="inlineStr">
        <is>
          <t>1</t>
        </is>
      </c>
      <c r="C86" s="38" t="n"/>
      <c r="D86" s="38" t="inlineStr">
        <is>
          <t>GLOBAL_CHECK</t>
        </is>
      </c>
      <c r="E86" s="38" t="n"/>
      <c r="F86" s="30" t="n"/>
      <c r="G86" s="38">
        <f>IFERROR(VLOOKUP($A98&amp;"_"&amp;$B98,Results_Deltas!$A$2:$P$15000,5,FALSE),"")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HA_WICK_QUALITY_ENABLED</t>
        </is>
      </c>
      <c r="B87" s="40" t="inlineStr">
        <is>
          <t>False</t>
        </is>
      </c>
      <c r="C87" s="38" t="n"/>
      <c r="D87" s="38" t="inlineStr">
        <is>
          <t>ENTRY, GLOBAL_CHECK, STOCKS_EXIT</t>
        </is>
      </c>
      <c r="E87" s="38" t="n"/>
      <c r="F87" s="30" t="n"/>
      <c r="G87" s="38">
        <f>IFERROR(VLOOKUP($A99&amp;"_"&amp;$B99,Results_Deltas!$A$2:$P$15000,5,FALSE),"")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HA_WICK_QUALITY_ENABLED</t>
        </is>
      </c>
      <c r="B88" s="38" t="inlineStr">
        <is>
          <t>True</t>
        </is>
      </c>
      <c r="C88" s="38" t="n"/>
      <c r="D88" s="38" t="inlineStr">
        <is>
          <t>ENTRY, GLOBAL_CHECK, STOCKS_EXIT</t>
        </is>
      </c>
      <c r="E88" s="38" t="n"/>
      <c r="F88" s="30" t="n"/>
      <c r="G88" s="38">
        <f>IFERROR(VLOOKUP($A100&amp;"_"&amp;$B100,Results_Deltas!$A$2:$P$15000,5,FALSE),"")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HA_WICK_QUALITY_SCORE</t>
        </is>
      </c>
      <c r="B89" s="40" t="inlineStr">
        <is>
          <t>15</t>
        </is>
      </c>
      <c r="C89" s="38" t="n"/>
      <c r="D89" s="38" t="inlineStr">
        <is>
          <t>ENTRY, GLOBAL_CHECK, STOCKS_EXIT</t>
        </is>
      </c>
      <c r="E89" s="38" t="n"/>
      <c r="F89" s="30" t="n"/>
      <c r="G89" s="38">
        <f>IFERROR(VLOOKUP($A101&amp;"_"&amp;$B101,Results_Deltas!$A$2:$P$15000,5,FALSE),"")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HA_WICK_QUALITY_SCORE</t>
        </is>
      </c>
      <c r="B90" s="38" t="inlineStr">
        <is>
          <t>15_ALT</t>
        </is>
      </c>
      <c r="C90" s="38" t="n"/>
      <c r="D90" s="38" t="inlineStr">
        <is>
          <t>ENTRY, GLOBAL_CHECK, STOCKS_EXIT</t>
        </is>
      </c>
      <c r="E90" s="38" t="n"/>
      <c r="F90" s="30" t="n"/>
      <c r="G90" s="38">
        <f>IFERROR(VLOOKUP($A102&amp;"_"&amp;$B102,Results_Deltas!$A$2:$P$15000,5,FALSE),"")</f>
        <v/>
      </c>
      <c r="H90" s="38" t="inlineStr">
        <is>
          <t>Blanket (page end)</t>
        </is>
      </c>
      <c r="I90" s="30" t="n"/>
      <c r="J90" s="30" t="n"/>
      <c r="K90" s="30" t="n"/>
      <c r="L90" s="30" t="inlineStr">
        <is>
          <t>YES</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HA_WICK_QUALITY_TF</t>
        </is>
      </c>
      <c r="B91" s="38" t="inlineStr">
        <is>
          <t>OFF</t>
        </is>
      </c>
      <c r="C91" s="38" t="n"/>
      <c r="D91" s="38" t="inlineStr">
        <is>
          <t>ENTRY, GLOBAL_CHECK, STOCKS_EXIT</t>
        </is>
      </c>
      <c r="E91" s="38" t="n"/>
      <c r="F91" s="30" t="n"/>
      <c r="G91" s="38">
        <f>IFERROR(VLOOKUP($A103&amp;"_"&amp;$B103,Results_Deltas!$A$2:$P$15000,5,FALSE),"")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38" t="inlineStr">
        <is>
          <t>D</t>
        </is>
      </c>
      <c r="C92" s="38" t="n"/>
      <c r="D92" s="38" t="inlineStr">
        <is>
          <t>ENTRY, GLOBAL_CHECK, STOCKS_EXIT</t>
        </is>
      </c>
      <c r="E92" s="38" t="n"/>
      <c r="F92" s="30" t="n"/>
      <c r="G92" s="38">
        <f>IFERROR(VLOOKUP($A104&amp;"_"&amp;$B104,Results_Deltas!$A$2:$P$15000,5,FALSE),"")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38" t="inlineStr">
        <is>
          <t>4h</t>
        </is>
      </c>
      <c r="C93" s="38" t="n"/>
      <c r="D93" s="38" t="inlineStr">
        <is>
          <t>ENTRY, GLOBAL_CHECK, STOCKS_EXIT</t>
        </is>
      </c>
      <c r="E93" s="38" t="n"/>
      <c r="F93" s="30" t="n"/>
      <c r="G93" s="38">
        <f>IFERROR(VLOOKUP($A105&amp;"_"&amp;$B105,Results_Deltas!$A$2:$P$15000,5,FALSE),"")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HA_WICK_QUALITY_TF</t>
        </is>
      </c>
      <c r="B94" s="40" t="inlineStr">
        <is>
          <t>1h</t>
        </is>
      </c>
      <c r="C94" s="38" t="n"/>
      <c r="D94" s="38" t="inlineStr">
        <is>
          <t>ENTRY, GLOBAL_CHECK, STOCKS_EXIT</t>
        </is>
      </c>
      <c r="E94" s="38" t="n"/>
      <c r="F94" s="30" t="n"/>
      <c r="G94" s="38">
        <f>IFERROR(VLOOKUP($A106&amp;"_"&amp;$B106,Results_Deltas!$A$2:$P$15000,5,FALSE),"")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HA_WICK_QUALITY_TF</t>
        </is>
      </c>
      <c r="B95" s="38" t="inlineStr">
        <is>
          <t>15m</t>
        </is>
      </c>
      <c r="C95" s="38" t="n"/>
      <c r="D95" s="38" t="inlineStr">
        <is>
          <t>ENTRY, GLOBAL_CHECK, STOCKS_EXIT</t>
        </is>
      </c>
      <c r="E95" s="38" t="n"/>
      <c r="F95" s="30" t="n"/>
      <c r="G95" s="38">
        <f>IFERROR(VLOOKUP($A107&amp;"_"&amp;$B107,Results_Deltas!$A$2:$P$15000,5,FALSE),"")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HLR_SMA_BAND_PCT</t>
        </is>
      </c>
      <c r="B96" s="38" t="inlineStr">
        <is>
          <t>0</t>
        </is>
      </c>
      <c r="C96" s="38" t="n"/>
      <c r="D96" s="38" t="inlineStr">
        <is>
          <t>ENTRY, GLOBAL_CHECK, STOCKS_EXIT</t>
        </is>
      </c>
      <c r="E96" s="38" t="n"/>
      <c r="F96" s="30" t="n"/>
      <c r="G96" s="38">
        <f>IFERROR(VLOOKUP($A108&amp;"_"&amp;$B108,Results_Deltas!$A$2:$P$15000,5,FALSE),"")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HLR_SMA_BAND_PCT</t>
        </is>
      </c>
      <c r="B97" s="38" t="inlineStr">
        <is>
          <t>2.0</t>
        </is>
      </c>
      <c r="C97" s="38" t="n"/>
      <c r="D97" s="38" t="inlineStr">
        <is>
          <t>ENTRY, GLOBAL_CHECK, STOCKS_EXIT</t>
        </is>
      </c>
      <c r="E97" s="38" t="n"/>
      <c r="F97" s="30" t="n"/>
      <c r="G97" s="38">
        <f>IFERROR(VLOOKUP($A109&amp;"_"&amp;$B109,Results_Deltas!$A$2:$P$15000,5,FALSE),"")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HLR_SMA_BAND_PCT</t>
        </is>
      </c>
      <c r="B98" s="38" t="inlineStr">
        <is>
          <t>1.0</t>
        </is>
      </c>
      <c r="C98" s="38" t="n"/>
      <c r="D98" s="38" t="inlineStr">
        <is>
          <t>ENTRY, GLOBAL_CHECK, STOCKS_EXIT</t>
        </is>
      </c>
      <c r="E98" s="38" t="n"/>
      <c r="F98" s="30" t="n"/>
      <c r="G98" s="38">
        <f>IFERROR(VLOOKUP($A110&amp;"_"&amp;$B110,Results_Deltas!$A$2:$P$15000,5,FALSE),"")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HLR_SMA_BAND_PCT</t>
        </is>
      </c>
      <c r="B99" s="38" t="inlineStr">
        <is>
          <t>0.5</t>
        </is>
      </c>
      <c r="C99" s="38" t="n"/>
      <c r="D99" s="38" t="inlineStr">
        <is>
          <t>ENTRY, GLOBAL_CHECK, STOCKS_EXIT</t>
        </is>
      </c>
      <c r="E99" s="38" t="n"/>
      <c r="F99" s="30" t="n"/>
      <c r="G99" s="38">
        <f>IFERROR(VLOOKUP($A111&amp;"_"&amp;$B111,Results_Deltas!$A$2:$P$15000,5,FALSE),"")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HLR_TOP_MIN_TFS</t>
        </is>
      </c>
      <c r="B100" s="38" t="inlineStr">
        <is>
          <t>0</t>
        </is>
      </c>
      <c r="C100" s="38" t="n"/>
      <c r="D100" s="38" t="inlineStr">
        <is>
          <t>GLOBAL_CHECK, REENTRY, STOCKS_EXIT</t>
        </is>
      </c>
      <c r="E100" s="38" t="n"/>
      <c r="F100" s="30" t="n"/>
      <c r="G100" s="38">
        <f>IFERROR(VLOOKUP($A112&amp;"_"&amp;$B112,Results_Deltas!$A$2:$P$15000,5,FALSE),"")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9" t="inlineStr">
        <is>
          <t>HLR_TOP_MIN_TFS</t>
        </is>
      </c>
      <c r="B101" s="40" t="inlineStr">
        <is>
          <t>2</t>
        </is>
      </c>
      <c r="C101" s="38" t="n"/>
      <c r="D101" s="38" t="inlineStr">
        <is>
          <t>GLOBAL_CHECK, REENTRY, STOCKS_EXIT</t>
        </is>
      </c>
      <c r="E101" s="38" t="n"/>
      <c r="F101" s="30" t="n"/>
      <c r="G101" s="38">
        <f>IFERROR(VLOOKUP($A113&amp;"_"&amp;$B113,Results_Deltas!$A$2:$P$15000,5,FALSE),"")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HLR_TOP_MIN_TFS</t>
        </is>
      </c>
      <c r="B102" s="38" t="inlineStr">
        <is>
          <t>1</t>
        </is>
      </c>
      <c r="C102" s="38" t="n"/>
      <c r="D102" s="38" t="inlineStr">
        <is>
          <t>GLOBAL_CHECK, REENTRY, STOCKS_EXIT</t>
        </is>
      </c>
      <c r="E102" s="38" t="n"/>
      <c r="F102" s="30" t="n"/>
      <c r="G102" s="38">
        <f>IFERROR(VLOOKUP($A114&amp;"_"&amp;$B114,Results_Deltas!$A$2:$P$15000,5,FALSE),"")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HTF4_CONF</t>
        </is>
      </c>
      <c r="B103" s="38" t="inlineStr">
        <is>
          <t>False</t>
        </is>
      </c>
      <c r="C103" s="38" t="n"/>
      <c r="D103" s="38" t="inlineStr">
        <is>
          <t>GLOBAL_CHECK, STOCKS_EXIT</t>
        </is>
      </c>
      <c r="E103" s="38" t="n"/>
      <c r="F103" s="30" t="n"/>
      <c r="G103" s="38">
        <f>IFERROR(VLOOKUP($A115&amp;"_"&amp;$B115,Results_Deltas!$A$2:$P$15000,5,FALSE),"")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HTF4_CONF</t>
        </is>
      </c>
      <c r="B104" s="38" t="inlineStr">
        <is>
          <t>False_ALT</t>
        </is>
      </c>
      <c r="C104" s="38" t="n"/>
      <c r="D104" s="38" t="inlineStr">
        <is>
          <t>GLOBAL_CHECK, STOCKS_EXIT</t>
        </is>
      </c>
      <c r="E104" s="38" t="n"/>
      <c r="F104" s="30" t="n"/>
      <c r="G104" s="38">
        <f>IFERROR(VLOOKUP($A116&amp;"_"&amp;$B116,Results_Deltas!$A$2:$P$15000,5,FALSE),"")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9" t="inlineStr">
        <is>
          <t>HTF_DIRECTION_GATE_ENABLED</t>
        </is>
      </c>
      <c r="B105" s="40" t="inlineStr">
        <is>
          <t>False</t>
        </is>
      </c>
      <c r="C105" s="38" t="n"/>
      <c r="D105" s="38" t="inlineStr">
        <is>
          <t>ENTRY, GLOBAL_CHECK, STOCKS_EXIT</t>
        </is>
      </c>
      <c r="E105" s="38" t="n"/>
      <c r="F105" s="30" t="n"/>
      <c r="G105" s="38">
        <f>IFERROR(VLOOKUP($A117&amp;"_"&amp;$B117,Results_Deltas!$A$2:$P$15000,5,FALSE),"")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HTF_DIRECTION_GATE_ENABLED</t>
        </is>
      </c>
      <c r="B106" s="38" t="inlineStr">
        <is>
          <t>True</t>
        </is>
      </c>
      <c r="C106" s="38" t="n"/>
      <c r="D106" s="38" t="inlineStr">
        <is>
          <t>ENTRY, GLOBAL_CHECK, STOCKS_EXIT</t>
        </is>
      </c>
      <c r="E106" s="38" t="n"/>
      <c r="F106" s="30" t="n"/>
      <c r="G106" s="38">
        <f>IFERROR(VLOOKUP($A118&amp;"_"&amp;$B118,Results_Deltas!$A$2:$P$15000,5,FALSE),"")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HTF_GATE_BYPASS_RZ</t>
        </is>
      </c>
      <c r="B107" s="38" t="inlineStr">
        <is>
          <t>0.0</t>
        </is>
      </c>
      <c r="C107" s="38" t="n"/>
      <c r="D107" s="38" t="inlineStr">
        <is>
          <t>ENTRY, GLOBAL_CHECK, STOCKS_EXIT</t>
        </is>
      </c>
      <c r="E107" s="38" t="n"/>
      <c r="F107" s="30" t="n"/>
      <c r="G107" s="38">
        <f>IFERROR(VLOOKUP($A119&amp;"_"&amp;$B119,Results_Deltas!$A$2:$P$15000,5,FALSE),"")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HTF_GATE_BYPASS_RZ</t>
        </is>
      </c>
      <c r="B108" s="38" t="inlineStr">
        <is>
          <t>0.0_ALT</t>
        </is>
      </c>
      <c r="C108" s="38" t="n"/>
      <c r="D108" s="38" t="inlineStr">
        <is>
          <t>ENTRY, GLOBAL_CHECK, STOCKS_EXIT</t>
        </is>
      </c>
      <c r="E108" s="38" t="n"/>
      <c r="F108" s="30" t="n"/>
      <c r="G108" s="38">
        <f>IFERROR(VLOOKUP($A120&amp;"_"&amp;$B120,Results_Deltas!$A$2:$P$15000,5,FALSE),"")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HTF_GATE_D_MANDATORY</t>
        </is>
      </c>
      <c r="B109" s="38" t="inlineStr">
        <is>
          <t>0.0</t>
        </is>
      </c>
      <c r="C109" s="38" t="n"/>
      <c r="D109" s="38" t="inlineStr">
        <is>
          <t>ENTRY, GLOBAL_CHECK, STOCKS_EXIT</t>
        </is>
      </c>
      <c r="E109" s="38" t="n"/>
      <c r="F109" s="30" t="n"/>
      <c r="G109" s="38">
        <f>IFERROR(VLOOKUP($A121&amp;"_"&amp;$B121,Results_Deltas!$A$2:$P$15000,5,FALSE),"")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HTF_GATE_D_MANDATORY</t>
        </is>
      </c>
      <c r="B110" s="38" t="inlineStr">
        <is>
          <t>0.0_ALT</t>
        </is>
      </c>
      <c r="C110" s="38" t="n"/>
      <c r="D110" s="38" t="inlineStr">
        <is>
          <t>ENTRY, GLOBAL_CHECK, STOCKS_EXIT</t>
        </is>
      </c>
      <c r="E110" s="38" t="n"/>
      <c r="F110" s="30" t="n"/>
      <c r="G110" s="38">
        <f>IFERROR(VLOOKUP($A122&amp;"_"&amp;$B122,Results_Deltas!$A$2:$P$15000,5,FALSE),"")</f>
        <v/>
      </c>
      <c r="H110" s="38" t="inlineStr">
        <is>
          <t>Blanket (page end)</t>
        </is>
      </c>
      <c r="I110" s="30" t="n"/>
      <c r="J110" s="30" t="n"/>
      <c r="K110" s="30" t="n"/>
      <c r="L110" s="30" t="inlineStr">
        <is>
          <t>YES</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HTF_GATE_MIN_CONFIRMATIONS</t>
        </is>
      </c>
      <c r="B111" s="38" t="inlineStr">
        <is>
          <t>0.0</t>
        </is>
      </c>
      <c r="C111" s="38" t="n"/>
      <c r="D111" s="38" t="inlineStr">
        <is>
          <t>ENTRY, GLOBAL_CHECK, STOCKS_EXIT</t>
        </is>
      </c>
      <c r="E111" s="38" t="n"/>
      <c r="F111" s="30" t="n"/>
      <c r="G111" s="38">
        <f>IFERROR(VLOOKUP($A123&amp;"_"&amp;$B123,Results_Deltas!$A$2:$P$15000,5,FALSE),"")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HTF_GATE_MIN_CONFIRMATIONS</t>
        </is>
      </c>
      <c r="B112" s="38" t="inlineStr">
        <is>
          <t>0.0_ALT</t>
        </is>
      </c>
      <c r="C112" s="38" t="n"/>
      <c r="D112" s="38" t="inlineStr">
        <is>
          <t>ENTRY, GLOBAL_CHECK, STOCKS_EXIT</t>
        </is>
      </c>
      <c r="E112" s="38" t="n"/>
      <c r="F112" s="30" t="n"/>
      <c r="G112" s="38">
        <f>IFERROR(VLOOKUP($A124&amp;"_"&amp;$B124,Results_Deltas!$A$2:$P$15000,5,FALSE),"")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HTF_TREND_VETO_BYPASS_ENABLED</t>
        </is>
      </c>
      <c r="B113" s="38" t="inlineStr">
        <is>
          <t>False</t>
        </is>
      </c>
      <c r="C113" s="38" t="n"/>
      <c r="D113" s="38" t="inlineStr">
        <is>
          <t>GLOBAL_CHECK, STOCKS_EXIT</t>
        </is>
      </c>
      <c r="E113" s="38" t="n"/>
      <c r="F113" s="30" t="n"/>
      <c r="G113" s="38">
        <f>IFERROR(VLOOKUP($A125&amp;"_"&amp;$B125,Results_Deltas!$A$2:$P$15000,5,FALSE),"")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HTF_TREND_VETO_BYPASS_ENABLED</t>
        </is>
      </c>
      <c r="B114" s="40" t="inlineStr">
        <is>
          <t>True</t>
        </is>
      </c>
      <c r="C114" s="38" t="n"/>
      <c r="D114" s="38" t="inlineStr">
        <is>
          <t>GLOBAL_CHECK, STOCKS_EXIT</t>
        </is>
      </c>
      <c r="E114" s="38" t="n"/>
      <c r="F114" s="30" t="n"/>
      <c r="G114" s="38">
        <f>IFERROR(VLOOKUP($A126&amp;"_"&amp;$B126,Results_Deltas!$A$2:$P$15000,5,FALSE),"")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HTF_TREND_VETO_BYPASS_REASONS</t>
        </is>
      </c>
      <c r="B115" s="38" t="inlineStr">
        <is>
          <t>0.0</t>
        </is>
      </c>
      <c r="C115" s="38" t="n"/>
      <c r="D115" s="38" t="inlineStr">
        <is>
          <t>GLOBAL_CHECK, STOCKS_EXIT</t>
        </is>
      </c>
      <c r="E115" s="38" t="n"/>
      <c r="F115" s="30" t="n"/>
      <c r="G115" s="38">
        <f>IFERROR(VLOOKUP($A127&amp;"_"&amp;$B127,Results_Deltas!$A$2:$P$15000,5,FALSE),"")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HTF_TREND_VETO_BYPASS_REASONS</t>
        </is>
      </c>
      <c r="B116" s="38" t="inlineStr">
        <is>
          <t>0.0_ALT</t>
        </is>
      </c>
      <c r="C116" s="38" t="n"/>
      <c r="D116" s="38" t="inlineStr">
        <is>
          <t>GLOBAL_CHECK, STOCKS_EXIT</t>
        </is>
      </c>
      <c r="E116" s="38" t="n"/>
      <c r="F116" s="30" t="n"/>
      <c r="G116" s="38">
        <f>IFERROR(VLOOKUP($A128&amp;"_"&amp;$B128,Results_Deltas!$A$2:$P$15000,5,FALSE),"")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LEADERBOARD_FILTER</t>
        </is>
      </c>
      <c r="B117" s="38" t="inlineStr">
        <is>
          <t>False</t>
        </is>
      </c>
      <c r="C117" s="38" t="n"/>
      <c r="D117" s="38" t="inlineStr">
        <is>
          <t>AUGMENT, ENTRY, EXIT, GLOBAL_CHECK, REDUCE, STOCKS_EXIT</t>
        </is>
      </c>
      <c r="E117" s="38" t="n"/>
      <c r="F117" s="30" t="n"/>
      <c r="G117" s="38">
        <f>IFERROR(VLOOKUP($A129&amp;"_"&amp;$B129,Results_Deltas!$A$2:$P$15000,5,FALSE),"")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LEADERBOARD_FILTER</t>
        </is>
      </c>
      <c r="B118" s="38" t="inlineStr">
        <is>
          <t>False_ALT</t>
        </is>
      </c>
      <c r="C118" s="38" t="n"/>
      <c r="D118" s="38" t="inlineStr">
        <is>
          <t>AUGMENT, ENTRY, EXIT, GLOBAL_CHECK, REDUCE, STOCKS_EXIT</t>
        </is>
      </c>
      <c r="E118" s="38" t="n"/>
      <c r="F118" s="30" t="n"/>
      <c r="G118" s="38">
        <f>IFERROR(VLOOKUP($A130&amp;"_"&amp;$B130,Results_Deltas!$A$2:$P$15000,5,FALSE),"")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LH_HL_FILTER_ENABLED</t>
        </is>
      </c>
      <c r="B119" s="40" t="inlineStr">
        <is>
          <t>False</t>
        </is>
      </c>
      <c r="C119" s="38" t="n"/>
      <c r="D119" s="38" t="inlineStr">
        <is>
          <t>ENTRY, GLOBAL_CHECK, STOCKS_EXIT</t>
        </is>
      </c>
      <c r="E119" s="38" t="n"/>
      <c r="F119" s="30" t="n"/>
      <c r="G119" s="38">
        <f>IFERROR(VLOOKUP($A131&amp;"_"&amp;$B131,Results_Deltas!$A$2:$P$15000,5,FALSE),"")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LH_HL_FILTER_ENABLED</t>
        </is>
      </c>
      <c r="B120" s="38" t="inlineStr">
        <is>
          <t>True</t>
        </is>
      </c>
      <c r="C120" s="38" t="n"/>
      <c r="D120" s="38" t="inlineStr">
        <is>
          <t>ENTRY, GLOBAL_CHECK, STOCKS_EXIT</t>
        </is>
      </c>
      <c r="E120" s="38" t="n"/>
      <c r="F120" s="30" t="n"/>
      <c r="G120" s="38">
        <f>IFERROR(VLOOKUP($A132&amp;"_"&amp;$B132,Results_Deltas!$A$2:$P$15000,5,FALSE),"")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LH_HL_FILTER_MODE</t>
        </is>
      </c>
      <c r="B121" s="40" t="inlineStr">
        <is>
          <t>STRICT_2BAR</t>
        </is>
      </c>
      <c r="C121" s="38" t="n"/>
      <c r="D121" s="38" t="inlineStr">
        <is>
          <t>ENTRY, GLOBAL_CHECK, STOCKS_EXIT</t>
        </is>
      </c>
      <c r="E121" s="38" t="n"/>
      <c r="F121" s="30" t="n"/>
      <c r="G121" s="38">
        <f>IFERROR(VLOOKUP($A133&amp;"_"&amp;$B133,Results_Deltas!$A$2:$P$15000,5,FALSE),"")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LH_HL_FILTER_MODE</t>
        </is>
      </c>
      <c r="B122" s="38" t="inlineStr">
        <is>
          <t>STRICT_2BAR_ALT</t>
        </is>
      </c>
      <c r="C122" s="38" t="n"/>
      <c r="D122" s="38" t="inlineStr">
        <is>
          <t>ENTRY, GLOBAL_CHECK, STOCKS_EXIT</t>
        </is>
      </c>
      <c r="E122" s="38" t="n"/>
      <c r="F122" s="30" t="n"/>
      <c r="G122" s="38">
        <f>IFERROR(VLOOKUP($A134&amp;"_"&amp;$B134,Results_Deltas!$A$2:$P$15000,5,FALSE),"")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LH_HL_FILTER_REQUIRE_BOTH</t>
        </is>
      </c>
      <c r="B123" s="40" t="inlineStr">
        <is>
          <t>False</t>
        </is>
      </c>
      <c r="C123" s="38" t="n"/>
      <c r="D123" s="38" t="inlineStr">
        <is>
          <t>ENTRY, GLOBAL_CHECK, STOCKS_EXIT</t>
        </is>
      </c>
      <c r="E123" s="38" t="n"/>
      <c r="F123" s="30" t="n"/>
      <c r="G123" s="38">
        <f>IFERROR(VLOOKUP($A135&amp;"_"&amp;$B135,Results_Deltas!$A$2:$P$15000,5,FALSE),"")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LH_HL_FILTER_REQUIRE_BOTH</t>
        </is>
      </c>
      <c r="B124" s="38" t="inlineStr">
        <is>
          <t>False_ALT</t>
        </is>
      </c>
      <c r="C124" s="38" t="n"/>
      <c r="D124" s="38" t="inlineStr">
        <is>
          <t>ENTRY, GLOBAL_CHECK, STOCKS_EXIT</t>
        </is>
      </c>
      <c r="E124" s="38" t="n"/>
      <c r="F124" s="30" t="n"/>
      <c r="G124" s="38">
        <f>IFERROR(VLOOKUP($A136&amp;"_"&amp;$B136,Results_Deltas!$A$2:$P$15000,5,FALSE),"")</f>
        <v/>
      </c>
      <c r="H124" s="38" t="inlineStr">
        <is>
          <t>Blanket (page end)</t>
        </is>
      </c>
      <c r="I124" s="30" t="n"/>
      <c r="J124" s="30" t="n"/>
      <c r="K124" s="30" t="n"/>
      <c r="L124" s="30" t="inlineStr">
        <is>
          <t>YES</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LIVE_VEC_EMERGENCY_BRAKE_ENABLED</t>
        </is>
      </c>
      <c r="B125" s="40" t="inlineStr">
        <is>
          <t>False</t>
        </is>
      </c>
      <c r="C125" s="38" t="n"/>
      <c r="D125" s="38" t="inlineStr">
        <is>
          <t>GLOBAL_CHECK, STOCKS_EXIT</t>
        </is>
      </c>
      <c r="E125" s="38" t="n"/>
      <c r="F125" s="30" t="n"/>
      <c r="G125" s="38">
        <f>IFERROR(VLOOKUP($A137&amp;"_"&amp;$B137,Results_Deltas!$A$2:$P$15000,5,FALSE),"")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LIVE_VEC_EMERGENCY_BRAKE_ENABLED</t>
        </is>
      </c>
      <c r="B126" s="38" t="inlineStr">
        <is>
          <t>True</t>
        </is>
      </c>
      <c r="C126" s="38" t="n"/>
      <c r="D126" s="38" t="inlineStr">
        <is>
          <t>GLOBAL_CHECK, STOCKS_EXIT</t>
        </is>
      </c>
      <c r="E126" s="38" t="n"/>
      <c r="F126" s="30" t="n"/>
      <c r="G126" s="38">
        <f>IFERROR(VLOOKUP($A138&amp;"_"&amp;$B138,Results_Deltas!$A$2:$P$15000,5,FALSE),"")</f>
        <v/>
      </c>
      <c r="H126" s="38" t="inlineStr">
        <is>
          <t>Blanket (page end)</t>
        </is>
      </c>
      <c r="I126" s="30" t="n"/>
      <c r="J126" s="30" t="n"/>
      <c r="K126" s="30" t="n"/>
      <c r="L126" s="30" t="inlineStr">
        <is>
          <t>YES</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LR_BAND_LADDER_STOCH_EXTREME</t>
        </is>
      </c>
      <c r="B127" s="40" t="inlineStr">
        <is>
          <t>30.0</t>
        </is>
      </c>
      <c r="C127" s="38" t="n"/>
      <c r="D127" s="38" t="inlineStr">
        <is>
          <t>GLOBAL_CHECK, STOCKS_EXIT</t>
        </is>
      </c>
      <c r="E127" s="38" t="n"/>
      <c r="F127" s="30" t="n"/>
      <c r="G127" s="38">
        <f>IFERROR(VLOOKUP($A139&amp;"_"&amp;$B139,Results_Deltas!$A$2:$P$15000,5,FALSE),"")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38" t="inlineStr">
        <is>
          <t>30.0_ALT</t>
        </is>
      </c>
      <c r="C128" s="38" t="n"/>
      <c r="D128" s="38" t="inlineStr">
        <is>
          <t>GLOBAL_CHECK, STOCKS_EXIT</t>
        </is>
      </c>
      <c r="E128" s="38" t="n"/>
      <c r="F128" s="30" t="n"/>
      <c r="G128" s="38">
        <f>IFERROR(VLOOKUP($A140&amp;"_"&amp;$B140,Results_Deltas!$A$2:$P$15000,5,FALSE),"")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LR_BAND_LADDER_TF_BOTTOM</t>
        </is>
      </c>
      <c r="B129" s="38" t="inlineStr">
        <is>
          <t>0</t>
        </is>
      </c>
      <c r="C129" s="38" t="n"/>
      <c r="D129" s="38" t="inlineStr">
        <is>
          <t>GLOBAL_CHECK, STOCKS_EXIT</t>
        </is>
      </c>
      <c r="E129" s="38" t="n"/>
      <c r="F129" s="30" t="n"/>
      <c r="G129" s="38">
        <f>IFERROR(VLOOKUP($A141&amp;"_"&amp;$B141,Results_Deltas!$A$2:$P$15000,5,FALSE),"")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LR_BAND_LADDER_TF_BOTTOM</t>
        </is>
      </c>
      <c r="B130" s="38" t="inlineStr">
        <is>
          <t>1</t>
        </is>
      </c>
      <c r="C130" s="38" t="n"/>
      <c r="D130" s="38" t="inlineStr">
        <is>
          <t>GLOBAL_CHECK, STOCKS_EXIT</t>
        </is>
      </c>
      <c r="E130" s="38" t="n"/>
      <c r="F130" s="30" t="n"/>
      <c r="G130" s="38">
        <f>IFERROR(VLOOKUP($A142&amp;"_"&amp;$B142,Results_Deltas!$A$2:$P$15000,5,FALSE),"")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38" t="inlineStr">
        <is>
          <t>0</t>
        </is>
      </c>
      <c r="C131" s="38" t="n"/>
      <c r="D131" s="38" t="inlineStr">
        <is>
          <t>GLOBAL_CHECK, STOCKS_EXIT</t>
        </is>
      </c>
      <c r="E131" s="38" t="n"/>
      <c r="F131" s="30" t="n"/>
      <c r="G131" s="38">
        <f>IFERROR(VLOOKUP($A143&amp;"_"&amp;$B143,Results_Deltas!$A$2:$P$15000,5,FALSE),"")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LR_BAND_LADDER_TF_TOP</t>
        </is>
      </c>
      <c r="B132" s="38" t="inlineStr">
        <is>
          <t>1</t>
        </is>
      </c>
      <c r="C132" s="38" t="n"/>
      <c r="D132" s="38" t="inlineStr">
        <is>
          <t>GLOBAL_CHECK, STOCKS_EXIT</t>
        </is>
      </c>
      <c r="E132" s="38" t="n"/>
      <c r="F132" s="30" t="n"/>
      <c r="G132" s="38">
        <f>IFERROR(VLOOKUP($A144&amp;"_"&amp;$B144,Results_Deltas!$A$2:$P$15000,5,FALSE),"")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MANDATORY_REENTRY_WT_FILTER_MIN_TFS</t>
        </is>
      </c>
      <c r="B133" s="40" t="inlineStr">
        <is>
          <t>1</t>
        </is>
      </c>
      <c r="C133" s="38" t="n"/>
      <c r="D133" s="38" t="inlineStr">
        <is>
          <t>GLOBAL_CHECK, STOCKS_EXIT</t>
        </is>
      </c>
      <c r="E133" s="38" t="n"/>
      <c r="F133" s="30" t="n"/>
      <c r="G133" s="38">
        <f>IFERROR(VLOOKUP($A145&amp;"_"&amp;$B145,Results_Deltas!$A$2:$P$15000,5,FALSE),"")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MANDATORY_REENTRY_WT_FILTER_MIN_TFS</t>
        </is>
      </c>
      <c r="B134" s="38" t="inlineStr">
        <is>
          <t>3</t>
        </is>
      </c>
      <c r="C134" s="38" t="n"/>
      <c r="D134" s="38" t="inlineStr">
        <is>
          <t>GLOBAL_CHECK, STOCKS_EXIT</t>
        </is>
      </c>
      <c r="E134" s="38" t="n"/>
      <c r="F134" s="30" t="n"/>
      <c r="G134" s="38">
        <f>IFERROR(VLOOKUP($A146&amp;"_"&amp;$B146,Results_Deltas!$A$2:$P$15000,5,FALSE),"")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MANDATORY_REENTRY_WT_FILTER_MIN_TFS</t>
        </is>
      </c>
      <c r="B135" s="38" t="inlineStr">
        <is>
          <t>2</t>
        </is>
      </c>
      <c r="C135" s="38" t="n"/>
      <c r="D135" s="38" t="inlineStr">
        <is>
          <t>GLOBAL_CHECK, STOCKS_EXIT</t>
        </is>
      </c>
      <c r="E135" s="38" t="n"/>
      <c r="F135" s="30" t="n"/>
      <c r="G135" s="38">
        <f>IFERROR(VLOOKUP($A147&amp;"_"&amp;$B147,Results_Deltas!$A$2:$P$15000,5,FALSE),"")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MANDATORY_REENTRY_WT_FILTER_MIN_VELOCITY</t>
        </is>
      </c>
      <c r="B136" s="40" t="inlineStr">
        <is>
          <t>0.0</t>
        </is>
      </c>
      <c r="C136" s="38" t="n"/>
      <c r="D136" s="38" t="inlineStr">
        <is>
          <t>GLOBAL_CHECK, STOCKS_EXIT</t>
        </is>
      </c>
      <c r="E136" s="38" t="n"/>
      <c r="F136" s="30" t="n"/>
      <c r="G136" s="38">
        <f>IFERROR(VLOOKUP($A148&amp;"_"&amp;$B148,Results_Deltas!$A$2:$P$15000,5,FALSE),"")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MANDATORY_REENTRY_WT_FILTER_MIN_VELOCITY</t>
        </is>
      </c>
      <c r="B137" s="38" t="inlineStr">
        <is>
          <t>0.0_ALT</t>
        </is>
      </c>
      <c r="C137" s="38" t="n"/>
      <c r="D137" s="38" t="inlineStr">
        <is>
          <t>GLOBAL_CHECK, STOCKS_EXIT</t>
        </is>
      </c>
      <c r="E137" s="38" t="n"/>
      <c r="F137" s="30" t="n"/>
      <c r="G137" s="38">
        <f>IFERROR(VLOOKUP($A149&amp;"_"&amp;$B149,Results_Deltas!$A$2:$P$15000,5,FALSE),"")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MANDATORY_REENTRY_WT_FILTER_REQUIRE_FLIP</t>
        </is>
      </c>
      <c r="B138" s="40" t="inlineStr">
        <is>
          <t>False</t>
        </is>
      </c>
      <c r="C138" s="38" t="n"/>
      <c r="D138" s="38" t="inlineStr">
        <is>
          <t>GLOBAL_CHECK, STOCKS_EXIT</t>
        </is>
      </c>
      <c r="E138" s="38" t="n"/>
      <c r="F138" s="30" t="n"/>
      <c r="G138" s="38">
        <f>IFERROR(VLOOKUP($A150&amp;"_"&amp;$B150,Results_Deltas!$A$2:$P$15000,5,FALSE),"")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MANDATORY_REENTRY_WT_FILTER_REQUIRE_FLIP</t>
        </is>
      </c>
      <c r="B139" s="38" t="inlineStr">
        <is>
          <t>False_ALT</t>
        </is>
      </c>
      <c r="C139" s="38" t="n"/>
      <c r="D139" s="38" t="inlineStr">
        <is>
          <t>GLOBAL_CHECK, STOCKS_EXIT</t>
        </is>
      </c>
      <c r="E139" s="38" t="n"/>
      <c r="F139" s="30" t="n"/>
      <c r="G139" s="38">
        <f>IFERROR(VLOOKUP($A151&amp;"_"&amp;$B151,Results_Deltas!$A$2:$P$15000,5,FALSE),"")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MANDATORY_REENTRY_WT_FILTER_VELOCITY_RATIO</t>
        </is>
      </c>
      <c r="B140" s="40" t="inlineStr">
        <is>
          <t>0.90</t>
        </is>
      </c>
      <c r="C140" s="38" t="n"/>
      <c r="D140" s="38" t="inlineStr">
        <is>
          <t>GLOBAL_CHECK, STOCKS_EXIT</t>
        </is>
      </c>
      <c r="E140" s="38" t="n"/>
      <c r="F140" s="30" t="n"/>
      <c r="G140" s="38">
        <f>IFERROR(VLOOKUP($A152&amp;"_"&amp;$B152,Results_Deltas!$A$2:$P$15000,5,FALSE),"")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MANDATORY_REENTRY_WT_FILTER_VELOCITY_RATIO</t>
        </is>
      </c>
      <c r="B141" s="38" t="inlineStr">
        <is>
          <t>0.90_ALT</t>
        </is>
      </c>
      <c r="C141" s="38" t="n"/>
      <c r="D141" s="38" t="inlineStr">
        <is>
          <t>GLOBAL_CHECK, STOCKS_EXIT</t>
        </is>
      </c>
      <c r="E141" s="38" t="n"/>
      <c r="F141" s="30" t="n"/>
      <c r="G141" s="38">
        <f>IFERROR(VLOOKUP($A153&amp;"_"&amp;$B153,Results_Deltas!$A$2:$P$15000,5,FALSE),"")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MARKET_QUALITY_SCORE_ENABLED</t>
        </is>
      </c>
      <c r="B142" s="40" t="inlineStr">
        <is>
          <t>False</t>
        </is>
      </c>
      <c r="C142" s="38" t="n"/>
      <c r="D142" s="38" t="inlineStr">
        <is>
          <t>ENTRY, GLOBAL_CHECK, STOCKS_EXIT</t>
        </is>
      </c>
      <c r="E142" s="38" t="n"/>
      <c r="F142" s="30" t="n"/>
      <c r="G142" s="38">
        <f>IFERROR(VLOOKUP($A154&amp;"_"&amp;$B154,Results_Deltas!$A$2:$P$15000,5,FALSE),"")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MARKET_QUALITY_SCORE_ENABLED</t>
        </is>
      </c>
      <c r="B143" s="38" t="inlineStr">
        <is>
          <t>True</t>
        </is>
      </c>
      <c r="C143" s="38" t="n"/>
      <c r="D143" s="38" t="inlineStr">
        <is>
          <t>ENTRY, GLOBAL_CHECK, STOCKS_EXIT</t>
        </is>
      </c>
      <c r="E143" s="38" t="n"/>
      <c r="F143" s="30" t="n"/>
      <c r="G143" s="38">
        <f>IFERROR(VLOOKUP($A155&amp;"_"&amp;$B155,Results_Deltas!$A$2:$P$15000,5,FALSE),"")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MI_TF_AGREE_MIN</t>
        </is>
      </c>
      <c r="B144" s="38" t="inlineStr">
        <is>
          <t>0.0</t>
        </is>
      </c>
      <c r="C144" s="38" t="n"/>
      <c r="D144" s="38" t="inlineStr">
        <is>
          <t>ENTRY, GLOBAL_CHECK, STOCKS_EXIT</t>
        </is>
      </c>
      <c r="E144" s="38" t="n"/>
      <c r="F144" s="30" t="n"/>
      <c r="G144" s="38">
        <f>IFERROR(VLOOKUP($A156&amp;"_"&amp;$B156,Results_Deltas!$A$2:$P$15000,5,FALSE),"")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MI_TF_AGREE_MIN</t>
        </is>
      </c>
      <c r="B145" s="38" t="inlineStr">
        <is>
          <t>0.0_ALT</t>
        </is>
      </c>
      <c r="C145" s="38" t="n"/>
      <c r="D145" s="38" t="inlineStr">
        <is>
          <t>ENTRY, GLOBAL_CHECK, STOCKS_EXIT</t>
        </is>
      </c>
      <c r="E145" s="38" t="n"/>
      <c r="F145" s="30" t="n"/>
      <c r="G145" s="38">
        <f>IFERROR(VLOOKUP($A157&amp;"_"&amp;$B157,Results_Deltas!$A$2:$P$15000,5,FALSE),"")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MOVER_THRESHOLD</t>
        </is>
      </c>
      <c r="B146" s="40" t="inlineStr">
        <is>
          <t>5</t>
        </is>
      </c>
      <c r="C146" s="38" t="n"/>
      <c r="D146" s="38" t="inlineStr">
        <is>
          <t>ENTRY, GLOBAL_CHECK, STOCKS_EXIT</t>
        </is>
      </c>
      <c r="E146" s="38" t="n"/>
      <c r="F146" s="30" t="n"/>
      <c r="G146" s="38">
        <f>IFERROR(VLOOKUP($A158&amp;"_"&amp;$B158,Results_Deltas!$A$2:$P$15000,5,FALSE),"")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MOVER_THRESHOLD</t>
        </is>
      </c>
      <c r="B147" s="38" t="inlineStr">
        <is>
          <t>6.25</t>
        </is>
      </c>
      <c r="C147" s="38" t="n"/>
      <c r="D147" s="38" t="inlineStr">
        <is>
          <t>ENTRY, GLOBAL_CHECK, STOCKS_EXIT</t>
        </is>
      </c>
      <c r="E147" s="38" t="n"/>
      <c r="F147" s="30" t="n"/>
      <c r="G147" s="38">
        <f>IFERROR(VLOOKUP($A159&amp;"_"&amp;$B159,Results_Deltas!$A$2:$P$15000,5,FALSE),"")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MOVER_THRESHOLD</t>
        </is>
      </c>
      <c r="B148" s="38" t="inlineStr">
        <is>
          <t>3.75</t>
        </is>
      </c>
      <c r="C148" s="38" t="n"/>
      <c r="D148" s="38" t="inlineStr">
        <is>
          <t>ENTRY, GLOBAL_CHECK, STOCKS_EXIT</t>
        </is>
      </c>
      <c r="E148" s="38" t="n"/>
      <c r="F148" s="30" t="n"/>
      <c r="G148" s="38">
        <f>IFERROR(VLOOKUP($A160&amp;"_"&amp;$B160,Results_Deltas!$A$2:$P$15000,5,FALSE),"")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MOVER_THRESHOLD</t>
        </is>
      </c>
      <c r="B149" s="38" t="inlineStr">
        <is>
          <t>2.5</t>
        </is>
      </c>
      <c r="C149" s="38" t="n"/>
      <c r="D149" s="38" t="inlineStr">
        <is>
          <t>ENTRY, GLOBAL_CHECK, STOCKS_EXIT</t>
        </is>
      </c>
      <c r="E149" s="38" t="n"/>
      <c r="F149" s="30" t="n"/>
      <c r="G149" s="38">
        <f>IFERROR(VLOOKUP($A161&amp;"_"&amp;$B161,Results_Deltas!$A$2:$P$15000,5,FALSE),"")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MTF_FILTER_STRONG_BUY_QUICK_BYPASS</t>
        </is>
      </c>
      <c r="B150" s="38" t="inlineStr">
        <is>
          <t>0.0</t>
        </is>
      </c>
      <c r="C150" s="38" t="n"/>
      <c r="D150" s="38" t="inlineStr">
        <is>
          <t>GLOBAL_CHECK, STOCKS_EXIT</t>
        </is>
      </c>
      <c r="E150" s="38" t="n"/>
      <c r="F150" s="30" t="n"/>
      <c r="G150" s="38">
        <f>IFERROR(VLOOKUP($A162&amp;"_"&amp;$B162,Results_Deltas!$A$2:$P$15000,5,FALSE),"")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MTF_FILTER_STRONG_BUY_QUICK_BYPASS</t>
        </is>
      </c>
      <c r="B151" s="38" t="inlineStr">
        <is>
          <t>0.0_ALT</t>
        </is>
      </c>
      <c r="C151" s="38" t="n"/>
      <c r="D151" s="38" t="inlineStr">
        <is>
          <t>GLOBAL_CHECK, STOCKS_EXIT</t>
        </is>
      </c>
      <c r="E151" s="38" t="n"/>
      <c r="F151" s="30" t="n"/>
      <c r="G151" s="38">
        <f>IFERROR(VLOOKUP($A163&amp;"_"&amp;$B163,Results_Deltas!$A$2:$P$15000,5,FALSE),"")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MTF_GR_MIN_IND</t>
        </is>
      </c>
      <c r="B152" s="38" t="inlineStr">
        <is>
          <t>5</t>
        </is>
      </c>
      <c r="C152" s="38" t="n"/>
      <c r="D152" s="38" t="inlineStr">
        <is>
          <t>GLOBAL_CHECK, STOCKS_EXIT</t>
        </is>
      </c>
      <c r="E152" s="38" t="n"/>
      <c r="F152" s="30" t="n"/>
      <c r="G152" s="38">
        <f>IFERROR(VLOOKUP($A164&amp;"_"&amp;$B164,Results_Deltas!$A$2:$P$15000,5,FALSE),"")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MTF_GR_MIN_IND</t>
        </is>
      </c>
      <c r="B153" s="38" t="inlineStr">
        <is>
          <t>5_ALT</t>
        </is>
      </c>
      <c r="C153" s="38" t="n"/>
      <c r="D153" s="38" t="inlineStr">
        <is>
          <t>GLOBAL_CHECK, STOCKS_EXIT</t>
        </is>
      </c>
      <c r="E153" s="38" t="n"/>
      <c r="F153" s="30" t="n"/>
      <c r="G153" s="38">
        <f>IFERROR(VLOOKUP($A165&amp;"_"&amp;$B165,Results_Deltas!$A$2:$P$15000,5,FALSE),"")</f>
        <v/>
      </c>
      <c r="H153" s="38" t="inlineStr">
        <is>
          <t>Blanket (page end)</t>
        </is>
      </c>
      <c r="I153" s="30" t="n"/>
      <c r="J153" s="30" t="n"/>
      <c r="K153" s="30" t="n"/>
      <c r="L153" s="30" t="inlineStr">
        <is>
          <t>YES</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MTS_BOTTOM_BONUS_THRESHOLD</t>
        </is>
      </c>
      <c r="B154" s="40" t="inlineStr">
        <is>
          <t>25</t>
        </is>
      </c>
      <c r="C154" s="38" t="n"/>
      <c r="D154" s="38" t="inlineStr">
        <is>
          <t>ENTRY, GLOBAL_CHECK, STOCKS_EXIT</t>
        </is>
      </c>
      <c r="E154" s="38" t="n"/>
      <c r="F154" s="30" t="n"/>
      <c r="G154" s="38">
        <f>IFERROR(VLOOKUP($A166&amp;"_"&amp;$B166,Results_Deltas!$A$2:$P$15000,5,FALSE),"")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MTS_BOTTOM_BONUS_THRESHOLD</t>
        </is>
      </c>
      <c r="B155" s="38" t="inlineStr">
        <is>
          <t>31.25</t>
        </is>
      </c>
      <c r="C155" s="38" t="n"/>
      <c r="D155" s="38" t="inlineStr">
        <is>
          <t>ENTRY, GLOBAL_CHECK, STOCKS_EXIT</t>
        </is>
      </c>
      <c r="E155" s="38" t="n"/>
      <c r="F155" s="30" t="n"/>
      <c r="G155" s="38">
        <f>IFERROR(VLOOKUP($A167&amp;"_"&amp;$B167,Results_Deltas!$A$2:$P$15000,5,FALSE),"")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MTS_BOTTOM_BONUS_THRESHOLD</t>
        </is>
      </c>
      <c r="B156" s="38" t="inlineStr">
        <is>
          <t>18.75</t>
        </is>
      </c>
      <c r="C156" s="38" t="n"/>
      <c r="D156" s="38" t="inlineStr">
        <is>
          <t>ENTRY, GLOBAL_CHECK, STOCKS_EXIT</t>
        </is>
      </c>
      <c r="E156" s="38" t="n"/>
      <c r="F156" s="30" t="n"/>
      <c r="G156" s="38">
        <f>IFERROR(VLOOKUP($A168&amp;"_"&amp;$B168,Results_Deltas!$A$2:$P$15000,5,FALSE),"")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MTS_BOTTOM_BONUS_THRESHOLD</t>
        </is>
      </c>
      <c r="B157" s="38" t="inlineStr">
        <is>
          <t>12.5</t>
        </is>
      </c>
      <c r="C157" s="38" t="n"/>
      <c r="D157" s="38" t="inlineStr">
        <is>
          <t>ENTRY, GLOBAL_CHECK, STOCKS_EXIT</t>
        </is>
      </c>
      <c r="E157" s="38" t="n"/>
      <c r="F157" s="30" t="n"/>
      <c r="G157" s="38">
        <f>IFERROR(VLOOKUP($A169&amp;"_"&amp;$B169,Results_Deltas!$A$2:$P$15000,5,FALSE),"")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MTS_BOTTOM_STRONG_THRESHOLD</t>
        </is>
      </c>
      <c r="B158" s="40" t="inlineStr">
        <is>
          <t>40</t>
        </is>
      </c>
      <c r="C158" s="38" t="n"/>
      <c r="D158" s="38" t="inlineStr">
        <is>
          <t>ENTRY, GLOBAL_CHECK, STOCKS_EXIT</t>
        </is>
      </c>
      <c r="E158" s="38" t="n"/>
      <c r="F158" s="30" t="n"/>
      <c r="G158" s="38">
        <f>IFERROR(VLOOKUP($A170&amp;"_"&amp;$B170,Results_Deltas!$A$2:$P$15000,5,FALSE),"")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MTS_BOTTOM_STRONG_THRESHOLD</t>
        </is>
      </c>
      <c r="B159" s="38" t="inlineStr">
        <is>
          <t>50</t>
        </is>
      </c>
      <c r="C159" s="38" t="n"/>
      <c r="D159" s="38" t="inlineStr">
        <is>
          <t>ENTRY, GLOBAL_CHECK, STOCKS_EXIT</t>
        </is>
      </c>
      <c r="E159" s="38" t="n"/>
      <c r="F159" s="30" t="n"/>
      <c r="G159" s="38">
        <f>IFERROR(VLOOKUP($A171&amp;"_"&amp;$B171,Results_Deltas!$A$2:$P$15000,5,FALSE),"")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MTS_BOTTOM_STRONG_THRESHOLD</t>
        </is>
      </c>
      <c r="B160" s="38" t="inlineStr">
        <is>
          <t>30</t>
        </is>
      </c>
      <c r="C160" s="38" t="n"/>
      <c r="D160" s="38" t="inlineStr">
        <is>
          <t>ENTRY, GLOBAL_CHECK, STOCKS_EXIT</t>
        </is>
      </c>
      <c r="E160" s="38" t="n"/>
      <c r="F160" s="30" t="n"/>
      <c r="G160" s="38">
        <f>IFERROR(VLOOKUP($A172&amp;"_"&amp;$B172,Results_Deltas!$A$2:$P$15000,5,FALSE),"")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MTS_BOTTOM_STRONG_THRESHOLD</t>
        </is>
      </c>
      <c r="B161" s="38" t="inlineStr">
        <is>
          <t>20</t>
        </is>
      </c>
      <c r="C161" s="38" t="n"/>
      <c r="D161" s="38" t="inlineStr">
        <is>
          <t>ENTRY, GLOBAL_CHECK, STOCKS_EXIT</t>
        </is>
      </c>
      <c r="E161" s="38" t="n"/>
      <c r="F161" s="30" t="n"/>
      <c r="G161" s="38">
        <f>IFERROR(VLOOKUP($A173&amp;"_"&amp;$B173,Results_Deltas!$A$2:$P$15000,5,FALSE),"")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MTS_GATE_ENABLED</t>
        </is>
      </c>
      <c r="B162" s="38" t="inlineStr">
        <is>
          <t>False</t>
        </is>
      </c>
      <c r="C162" s="38" t="n"/>
      <c r="D162" s="38" t="inlineStr">
        <is>
          <t>ENTRY, GLOBAL_CHECK, STOCKS_EXIT</t>
        </is>
      </c>
      <c r="E162" s="38" t="n"/>
      <c r="F162" s="30" t="n"/>
      <c r="G162" s="38">
        <f>IFERROR(VLOOKUP($A174&amp;"_"&amp;$B174,Results_Deltas!$A$2:$P$15000,5,FALSE),"")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MTS_GATE_ENABLED</t>
        </is>
      </c>
      <c r="B163" s="40" t="inlineStr">
        <is>
          <t>True</t>
        </is>
      </c>
      <c r="C163" s="38" t="n"/>
      <c r="D163" s="38" t="inlineStr">
        <is>
          <t>ENTRY, GLOBAL_CHECK, STOCKS_EXIT</t>
        </is>
      </c>
      <c r="E163" s="38" t="n"/>
      <c r="F163" s="30" t="n"/>
      <c r="G163" s="38">
        <f>IFERROR(VLOOKUP($A175&amp;"_"&amp;$B175,Results_Deltas!$A$2:$P$15000,5,FALSE),"")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NEWBORN_LOSS_KILL_GAIN_THRESHOLD_PCT</t>
        </is>
      </c>
      <c r="B164" s="40" t="inlineStr">
        <is>
          <t>0</t>
        </is>
      </c>
      <c r="C164" s="38" t="n"/>
      <c r="D164" s="38" t="inlineStr">
        <is>
          <t>AUGMENT, EXIT, GLOBAL_CHECK, REDUCE, STOCKS_EXIT</t>
        </is>
      </c>
      <c r="E164" s="38" t="n"/>
      <c r="F164" s="30" t="n"/>
      <c r="G164" s="38">
        <f>IFERROR(VLOOKUP($A176&amp;"_"&amp;$B176,Results_Deltas!$A$2:$P$15000,5,FALSE),"")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NEWBORN_LOSS_KILL_GAIN_THRESHOLD_PCT</t>
        </is>
      </c>
      <c r="B165" s="38" t="inlineStr">
        <is>
          <t>2.0</t>
        </is>
      </c>
      <c r="C165" s="38" t="n"/>
      <c r="D165" s="38" t="inlineStr">
        <is>
          <t>AUGMENT, EXIT, GLOBAL_CHECK, REDUCE, STOCKS_EXIT</t>
        </is>
      </c>
      <c r="E165" s="38" t="n"/>
      <c r="F165" s="30" t="n"/>
      <c r="G165" s="38">
        <f>IFERROR(VLOOKUP($A177&amp;"_"&amp;$B177,Results_Deltas!$A$2:$P$15000,5,FALSE),"")</f>
        <v/>
      </c>
      <c r="H165" s="38" t="inlineStr">
        <is>
          <t>Blanket (page end)</t>
        </is>
      </c>
      <c r="I165" s="30" t="n"/>
      <c r="J165" s="30" t="n"/>
      <c r="K165" s="30" t="n"/>
      <c r="L165" s="30" t="inlineStr">
        <is>
          <t>YES</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NEWBORN_LOSS_KILL_GAIN_THRESHOLD_PCT</t>
        </is>
      </c>
      <c r="B166" s="38" t="inlineStr">
        <is>
          <t>1.0</t>
        </is>
      </c>
      <c r="C166" s="38" t="n"/>
      <c r="D166" s="38" t="inlineStr">
        <is>
          <t>AUGMENT, EXIT, GLOBAL_CHECK, REDUCE, STOCKS_EXIT</t>
        </is>
      </c>
      <c r="E166" s="38" t="n"/>
      <c r="F166" s="30" t="n"/>
      <c r="G166" s="38">
        <f>IFERROR(VLOOKUP($A178&amp;"_"&amp;$B178,Results_Deltas!$A$2:$P$15000,5,FALSE),"")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NEWBORN_LOSS_KILL_GAIN_THRESHOLD_PCT</t>
        </is>
      </c>
      <c r="B167" s="38" t="inlineStr">
        <is>
          <t>0.5</t>
        </is>
      </c>
      <c r="C167" s="38" t="n"/>
      <c r="D167" s="38" t="inlineStr">
        <is>
          <t>AUGMENT, EXIT, GLOBAL_CHECK, REDUCE, STOCKS_EXIT</t>
        </is>
      </c>
      <c r="E167" s="38" t="n"/>
      <c r="F167" s="30" t="n"/>
      <c r="G167" s="38">
        <f>IFERROR(VLOOKUP($A179&amp;"_"&amp;$B179,Results_Deltas!$A$2:$P$15000,5,FALSE),"")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NEWBORN_LOSS_KILL_REQUIRE_VEL_AGAINST</t>
        </is>
      </c>
      <c r="B168" s="38" t="inlineStr">
        <is>
          <t>0.0</t>
        </is>
      </c>
      <c r="C168" s="38" t="n"/>
      <c r="D168" s="38" t="inlineStr">
        <is>
          <t>AUGMENT, EXIT, GLOBAL_CHECK, REDUCE, STOCKS_EXIT</t>
        </is>
      </c>
      <c r="E168" s="38" t="n"/>
      <c r="F168" s="30" t="n"/>
      <c r="G168" s="38">
        <f>IFERROR(VLOOKUP($A180&amp;"_"&amp;$B180,Results_Deltas!$A$2:$P$15000,5,FALSE),"")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NEWBORN_LOSS_KILL_REQUIRE_VEL_AGAINST</t>
        </is>
      </c>
      <c r="B169" s="38" t="inlineStr">
        <is>
          <t>0.0_ALT</t>
        </is>
      </c>
      <c r="C169" s="38" t="n"/>
      <c r="D169" s="38" t="inlineStr">
        <is>
          <t>AUGMENT, EXIT, GLOBAL_CHECK, REDUCE, STOCKS_EXIT</t>
        </is>
      </c>
      <c r="E169" s="38" t="n"/>
      <c r="F169" s="30" t="n"/>
      <c r="G169" s="38">
        <f>IFERROR(VLOOKUP($A181&amp;"_"&amp;$B181,Results_Deltas!$A$2:$P$15000,5,FALSE),"")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NEW_POSITION_MAX_LOSS_THRESHOLD</t>
        </is>
      </c>
      <c r="B170" s="38" t="inlineStr">
        <is>
          <t>0</t>
        </is>
      </c>
      <c r="C170" s="38" t="n"/>
      <c r="D170" s="38" t="inlineStr">
        <is>
          <t>AUGMENT, EXIT, GLOBAL_CHECK, REDUCE, STOCKS_EXIT</t>
        </is>
      </c>
      <c r="E170" s="38" t="n"/>
      <c r="F170" s="30" t="n"/>
      <c r="G170" s="38">
        <f>IFERROR(VLOOKUP($A182&amp;"_"&amp;$B182,Results_Deltas!$A$2:$P$15000,5,FALSE),"")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NEW_POSITION_MAX_LOSS_THRESHOLD</t>
        </is>
      </c>
      <c r="B171" s="38" t="inlineStr">
        <is>
          <t>2.0</t>
        </is>
      </c>
      <c r="C171" s="38" t="n"/>
      <c r="D171" s="38" t="inlineStr">
        <is>
          <t>AUGMENT, EXIT, GLOBAL_CHECK, REDUCE, STOCKS_EXIT</t>
        </is>
      </c>
      <c r="E171" s="38" t="n"/>
      <c r="F171" s="30" t="n"/>
      <c r="G171" s="38">
        <f>IFERROR(VLOOKUP($A183&amp;"_"&amp;$B183,Results_Deltas!$A$2:$P$15000,5,FALSE),"")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NEW_POSITION_MAX_LOSS_THRESHOLD</t>
        </is>
      </c>
      <c r="B172" s="38" t="inlineStr">
        <is>
          <t>1.0</t>
        </is>
      </c>
      <c r="C172" s="38" t="n"/>
      <c r="D172" s="38" t="inlineStr">
        <is>
          <t>AUGMENT, EXIT, GLOBAL_CHECK, REDUCE, STOCKS_EXIT</t>
        </is>
      </c>
      <c r="E172" s="38" t="n"/>
      <c r="F172" s="30" t="n"/>
      <c r="G172" s="38">
        <f>IFERROR(VLOOKUP($A184&amp;"_"&amp;$B184,Results_Deltas!$A$2:$P$15000,5,FALSE),"")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NEW_POSITION_MAX_LOSS_THRESHOLD</t>
        </is>
      </c>
      <c r="B173" s="38" t="inlineStr">
        <is>
          <t>0.5</t>
        </is>
      </c>
      <c r="C173" s="38" t="n"/>
      <c r="D173" s="38" t="inlineStr">
        <is>
          <t>AUGMENT, EXIT, GLOBAL_CHECK, REDUCE, STOCKS_EXIT</t>
        </is>
      </c>
      <c r="E173" s="38" t="n"/>
      <c r="F173" s="30" t="n"/>
      <c r="G173" s="38">
        <f>IFERROR(VLOOKUP($A185&amp;"_"&amp;$B185,Results_Deltas!$A$2:$P$15000,5,FALSE),"")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OI_CONFIRM_ENABLED</t>
        </is>
      </c>
      <c r="B174" s="38" t="inlineStr">
        <is>
          <t>False</t>
        </is>
      </c>
      <c r="C174" s="38" t="n"/>
      <c r="D174" s="38" t="inlineStr">
        <is>
          <t>ENTRY, GLOBAL_CHECK, STOCKS_EXIT</t>
        </is>
      </c>
      <c r="E174" s="38" t="n"/>
      <c r="F174" s="30" t="n"/>
      <c r="G174" s="38">
        <f>IFERROR(VLOOKUP($A186&amp;"_"&amp;$B186,Results_Deltas!$A$2:$P$15000,5,FALSE),"")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OI_CONFIRM_ENABLED</t>
        </is>
      </c>
      <c r="B175" s="40" t="inlineStr">
        <is>
          <t>True</t>
        </is>
      </c>
      <c r="C175" s="38" t="n"/>
      <c r="D175" s="38" t="inlineStr">
        <is>
          <t>ENTRY, GLOBAL_CHECK, STOCKS_EXIT</t>
        </is>
      </c>
      <c r="E175" s="38" t="n"/>
      <c r="F175" s="30" t="n"/>
      <c r="G175" s="38">
        <f>IFERROR(VLOOKUP($A187&amp;"_"&amp;$B187,Results_Deltas!$A$2:$P$15000,5,FALSE),"")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OI_CONFIRM_MIN_CHANGE_PCT</t>
        </is>
      </c>
      <c r="B176" s="38" t="inlineStr">
        <is>
          <t>0</t>
        </is>
      </c>
      <c r="C176" s="38" t="n"/>
      <c r="D176" s="38" t="inlineStr">
        <is>
          <t>ENTRY, GLOBAL_CHECK, STOCKS_EXIT</t>
        </is>
      </c>
      <c r="E176" s="38" t="n"/>
      <c r="F176" s="30" t="n"/>
      <c r="G176" s="38">
        <f>IFERROR(VLOOKUP($A188&amp;"_"&amp;$B188,Results_Deltas!$A$2:$P$15000,5,FALSE),"")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OI_CONFIRM_MIN_CHANGE_PCT</t>
        </is>
      </c>
      <c r="B177" s="38" t="inlineStr">
        <is>
          <t>2.0</t>
        </is>
      </c>
      <c r="C177" s="38" t="n"/>
      <c r="D177" s="38" t="inlineStr">
        <is>
          <t>ENTRY, GLOBAL_CHECK, STOCKS_EXIT</t>
        </is>
      </c>
      <c r="E177" s="38" t="n"/>
      <c r="F177" s="30" t="n"/>
      <c r="G177" s="38">
        <f>IFERROR(VLOOKUP($A189&amp;"_"&amp;$B189,Results_Deltas!$A$2:$P$15000,5,FALSE),"")</f>
        <v/>
      </c>
      <c r="H177" s="38" t="inlineStr">
        <is>
          <t>Blanket (page end)</t>
        </is>
      </c>
      <c r="I177" s="30" t="n"/>
      <c r="J177" s="30" t="n"/>
      <c r="K177" s="30" t="n"/>
      <c r="L177" s="30" t="inlineStr">
        <is>
          <t>YES</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OI_CONFIRM_MIN_CHANGE_PCT</t>
        </is>
      </c>
      <c r="B178" s="38" t="inlineStr">
        <is>
          <t>1.0</t>
        </is>
      </c>
      <c r="C178" s="38" t="n"/>
      <c r="D178" s="38" t="inlineStr">
        <is>
          <t>ENTRY, GLOBAL_CHECK, STOCKS_EXIT</t>
        </is>
      </c>
      <c r="E178" s="38" t="n"/>
      <c r="F178" s="30" t="n"/>
      <c r="G178" s="38">
        <f>IFERROR(VLOOKUP($A190&amp;"_"&amp;$B190,Results_Deltas!$A$2:$P$15000,5,FALSE),"")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OI_CONFIRM_MIN_CHANGE_PCT</t>
        </is>
      </c>
      <c r="B179" s="40" t="inlineStr">
        <is>
          <t>0.5</t>
        </is>
      </c>
      <c r="C179" s="38" t="n"/>
      <c r="D179" s="38" t="inlineStr">
        <is>
          <t>ENTRY, GLOBAL_CHECK, STOCKS_EXIT</t>
        </is>
      </c>
      <c r="E179" s="38" t="n"/>
      <c r="F179" s="30" t="n"/>
      <c r="G179" s="38">
        <f>IFERROR(VLOOKUP($A191&amp;"_"&amp;$B191,Results_Deltas!$A$2:$P$15000,5,FALSE),"")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OI_CONFIRM_MIN_PRICE_PCT</t>
        </is>
      </c>
      <c r="B180" s="38" t="inlineStr">
        <is>
          <t>0</t>
        </is>
      </c>
      <c r="C180" s="38" t="n"/>
      <c r="D180" s="38" t="inlineStr">
        <is>
          <t>ENTRY, GLOBAL_CHECK, STOCKS_EXIT</t>
        </is>
      </c>
      <c r="E180" s="38" t="n"/>
      <c r="F180" s="30" t="n"/>
      <c r="G180" s="38">
        <f>IFERROR(VLOOKUP($A192&amp;"_"&amp;$B192,Results_Deltas!$A$2:$P$15000,5,FALSE),"")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OI_CONFIRM_MIN_PRICE_PCT</t>
        </is>
      </c>
      <c r="B181" s="38" t="inlineStr">
        <is>
          <t>2.0</t>
        </is>
      </c>
      <c r="C181" s="38" t="n"/>
      <c r="D181" s="38" t="inlineStr">
        <is>
          <t>ENTRY, GLOBAL_CHECK, STOCKS_EXIT</t>
        </is>
      </c>
      <c r="E181" s="38" t="n"/>
      <c r="F181" s="30" t="n"/>
      <c r="G181" s="38">
        <f>IFERROR(VLOOKUP($A193&amp;"_"&amp;$B193,Results_Deltas!$A$2:$P$15000,5,FALSE),"")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OI_CONFIRM_MIN_PRICE_PCT</t>
        </is>
      </c>
      <c r="B182" s="38" t="inlineStr">
        <is>
          <t>1.0</t>
        </is>
      </c>
      <c r="C182" s="38" t="n"/>
      <c r="D182" s="38" t="inlineStr">
        <is>
          <t>ENTRY, GLOBAL_CHECK, STOCKS_EXIT</t>
        </is>
      </c>
      <c r="E182" s="38" t="n"/>
      <c r="F182" s="30" t="n"/>
      <c r="G182" s="38">
        <f>IFERROR(VLOOKUP($A194&amp;"_"&amp;$B194,Results_Deltas!$A$2:$P$15000,5,FALSE),"")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OI_CONFIRM_MIN_PRICE_PCT</t>
        </is>
      </c>
      <c r="B183" s="38" t="inlineStr">
        <is>
          <t>0.5</t>
        </is>
      </c>
      <c r="C183" s="38" t="n"/>
      <c r="D183" s="38" t="inlineStr">
        <is>
          <t>ENTRY, GLOBAL_CHECK, STOCKS_EXIT</t>
        </is>
      </c>
      <c r="E183" s="38" t="n"/>
      <c r="F183" s="30" t="n"/>
      <c r="G183" s="38">
        <f>IFERROR(VLOOKUP($A195&amp;"_"&amp;$B195,Results_Deltas!$A$2:$P$15000,5,FALSE),"")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0" t="inlineStr">
        <is>
          <t>AUGMENT_BULL_KILL_ENABLED</t>
        </is>
      </c>
      <c r="B184" s="0" t="inlineStr">
        <is>
          <t>False</t>
        </is>
      </c>
      <c r="C184" s="0" t="inlineStr">
        <is>
          <t>False</t>
        </is>
      </c>
    </row>
    <row r="185" ht="15.75" customHeight="1" s="67">
      <c r="A185" s="0" t="inlineStr">
        <is>
          <t>AUGMENT_BULL_KILL_ENABLED</t>
        </is>
      </c>
      <c r="B185" s="0" t="inlineStr">
        <is>
          <t>False</t>
        </is>
      </c>
      <c r="C185" s="0" t="inlineStr">
        <is>
          <t>True</t>
        </is>
      </c>
    </row>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DD_BOUNCE_ENABLED</t>
        </is>
      </c>
      <c r="B3" s="30" t="inlineStr">
        <is>
          <t>True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ez_manage.py:4586 top()</t>
        </is>
      </c>
      <c r="IL3" s="30" t="inlineStr">
        <is>
          <t>v12_quick_engine.py:567 x9</t>
        </is>
      </c>
      <c r="IM3" s="30" t="n"/>
    </row>
    <row r="4" ht="10.5" customHeight="1" s="67">
      <c r="A4" s="30" t="inlineStr">
        <is>
          <t>MAX_AUGMENTS_PER_POSITION</t>
        </is>
      </c>
      <c r="B4" s="30" t="inlineStr">
        <is>
          <t>0</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ez_manage.py:3521 top()</t>
        </is>
      </c>
      <c r="IL4" s="30" t="inlineStr">
        <is>
          <t>v12_quick_engine.py:2267 x7</t>
        </is>
      </c>
      <c r="IM4" s="30" t="n"/>
    </row>
    <row r="5" ht="10.5" customHeight="1" s="67">
      <c r="A5" s="30" t="inlineStr">
        <is>
          <t>MAX_AUGMENTS_PER_POSITION</t>
        </is>
      </c>
      <c r="B5" s="30"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ez_manage.py:3521 top()</t>
        </is>
      </c>
      <c r="IL5" s="30" t="inlineStr">
        <is>
          <t>v12_quick_engine.py:2267 x7</t>
        </is>
      </c>
      <c r="IM5" s="30" t="n"/>
    </row>
    <row r="6" ht="10.5" customHeight="1" s="67">
      <c r="A6" s="30" t="inlineStr">
        <is>
          <t>MAX_AUGMENTS_PER_POSITION</t>
        </is>
      </c>
      <c r="B6" s="30" t="inlineStr">
        <is>
          <t>1.0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ez_manage.py:3521 top()</t>
        </is>
      </c>
      <c r="IL6" s="30" t="inlineStr">
        <is>
          <t>v12_quick_engine.py:2267 x7</t>
        </is>
      </c>
      <c r="IM6" s="30" t="n"/>
    </row>
    <row r="7" ht="10.5" customHeight="1" s="67">
      <c r="A7" s="30" t="inlineStr">
        <is>
          <t>MAX_AUGMENTS_PER_POSITION</t>
        </is>
      </c>
      <c r="B7" s="30"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ez_manage.py:3521 top()</t>
        </is>
      </c>
      <c r="IL7" s="30" t="inlineStr">
        <is>
          <t>v12_quick_engine.py:2267 x7</t>
        </is>
      </c>
      <c r="IM7" s="30" t="n"/>
    </row>
    <row r="8" ht="10.5" customHeight="1" s="67">
      <c r="A8" s="30" t="inlineStr">
        <is>
          <t>AUGMENTED_POSITIONS_GUARD_FLOOR_MULT</t>
        </is>
      </c>
      <c r="B8" s="30" t="inlineStr">
        <is>
          <t>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ez_manage.py:4336 top()</t>
        </is>
      </c>
      <c r="IL8" s="30" t="inlineStr">
        <is>
          <t>v12_quick_engine.py:221 x13</t>
        </is>
      </c>
      <c r="IM8" s="30" t="n"/>
    </row>
    <row r="9" ht="10.5" customHeight="1" s="67">
      <c r="A9" s="31" t="inlineStr">
        <is>
          <t>AUGMENTED_POSITIONS_GUARD_FLOOR_MULT</t>
        </is>
      </c>
      <c r="B9" s="31" t="inlineStr">
        <is>
          <t>0.5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ez_manage.py:4336 top()</t>
        </is>
      </c>
      <c r="IL9" s="30" t="inlineStr">
        <is>
          <t>v12_quick_engine.py:221 x13</t>
        </is>
      </c>
      <c r="IM9" s="30" t="n"/>
    </row>
    <row r="10" ht="10.5" customHeight="1" s="67">
      <c r="A10" s="30" t="inlineStr">
        <is>
          <t>AUGMENTED_POSITIONS_GUARD_FLOOR_MULT</t>
        </is>
      </c>
      <c r="B10" s="30"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ez_manage.py:4336 top()</t>
        </is>
      </c>
      <c r="IL10" s="30" t="inlineStr">
        <is>
          <t>v12_quick_engine.py:221 x13</t>
        </is>
      </c>
      <c r="IM10" s="30" t="n"/>
    </row>
    <row r="11" ht="10.5" customHeight="1" s="67">
      <c r="A11" s="30" t="inlineStr">
        <is>
          <t>AUGMENTED_POSITIONS_GUARD_FLOOR_MULT</t>
        </is>
      </c>
      <c r="B11" s="30" t="inlineStr">
        <is>
          <t>2.0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ez_manage.py:4336 top()</t>
        </is>
      </c>
      <c r="IL11" s="30" t="inlineStr">
        <is>
          <t>v12_quick_engine.py:221 x13</t>
        </is>
      </c>
      <c r="IM11" s="30" t="n"/>
    </row>
    <row r="12" ht="10.5" customHeight="1" s="67">
      <c r="A12" s="31" t="inlineStr">
        <is>
          <t>AUGMENT_AT_LOSS_ENABLED</t>
        </is>
      </c>
      <c r="B12" s="31"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ez_manage.py:5956 top()</t>
        </is>
      </c>
      <c r="IL12" s="30" t="inlineStr">
        <is>
          <t>v12_quick_engine.py:228 x5</t>
        </is>
      </c>
      <c r="IM12" s="30" t="n"/>
    </row>
    <row r="13" ht="10.5" customHeight="1" s="67">
      <c r="A13" s="30" t="inlineStr">
        <is>
          <t>AUGMENT_AT_LOSS_ENABLED</t>
        </is>
      </c>
      <c r="B13" s="30" t="inlineStr">
        <is>
          <t>True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ez_manage.py:5956 top()</t>
        </is>
      </c>
      <c r="IL13" s="30" t="inlineStr">
        <is>
          <t>v12_quick_engine.py:228 x5</t>
        </is>
      </c>
      <c r="IM13" s="30" t="n"/>
    </row>
    <row r="14" ht="10.5" customHeight="1" s="67">
      <c r="A14" s="31" t="inlineStr">
        <is>
          <t>AUGMENT_FALLBACK_GAIN_PCT</t>
        </is>
      </c>
      <c r="B14" s="31" t="inlineStr">
        <is>
          <t>1.0</t>
        </is>
      </c>
      <c r="C14" s="30" t="n"/>
      <c r="D14" s="30" t="n"/>
      <c r="E14" s="30" t="n"/>
      <c r="F14" s="30" t="n"/>
      <c r="G14" s="30">
        <f>IFERROR(VLOOKUP($A16&amp;"_"&amp;$B16,Results_Deltas!$A$2:$P$15000,5,FALSE),"")</f>
        <v/>
      </c>
      <c r="H14" s="30">
        <f>IFERROR(VLOOKUP($A16,Results_30d_Deltas!$A$2:$H$5000,7,FALSE)-E15,"")</f>
        <v/>
      </c>
      <c r="I14" s="30">
        <f>IFERROR(VLOOKUP($A16,Results_30d_Deltas!$A$2:$H$5000,6,FALSE),"")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ez_manage.py:56864 top()</t>
        </is>
      </c>
      <c r="IL14" s="30" t="inlineStr">
        <is>
          <t>v12_quick_engine.py:4990 x4</t>
        </is>
      </c>
      <c r="IM14" s="30" t="n"/>
    </row>
    <row r="15" ht="10.5" customHeight="1" s="67">
      <c r="A15" s="31" t="inlineStr">
        <is>
          <t>AUGMENT_FALLBACK_REDUCE_ENABLED</t>
        </is>
      </c>
      <c r="B15" s="31" t="inlineStr">
        <is>
          <t>False</t>
        </is>
      </c>
      <c r="C15" s="30" t="n"/>
      <c r="D15" s="30" t="n"/>
      <c r="E15" s="30" t="n"/>
      <c r="F15" s="30" t="n"/>
      <c r="G15" s="30">
        <f>IFERROR(VLOOKUP($A19&amp;"_"&amp;$B19,Results_Deltas!$A$2:$P$15000,5,FALSE),"")</f>
        <v/>
      </c>
      <c r="H15" s="30">
        <f>IFERROR(VLOOKUP($A19,Results_30d_Deltas!$A$2:$H$5000,7,FALSE)-E18,"")</f>
        <v/>
      </c>
      <c r="I15" s="30">
        <f>IFERROR(VLOOKUP($A19,Results_30d_Deltas!$A$2:$H$5000,6,FALSE),"")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4" t="n"/>
      <c r="BL15" s="34" t="n"/>
      <c r="BM15" s="34" t="n"/>
      <c r="BN15" s="34" t="n"/>
      <c r="BO15" s="34"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ez_manage.py:56872 top()</t>
        </is>
      </c>
      <c r="IL15" s="30" t="inlineStr">
        <is>
          <t>v12_quick_engine.py:4988 x3</t>
        </is>
      </c>
      <c r="IM15" s="30" t="n"/>
    </row>
    <row r="16" ht="10.5" customHeight="1" s="67">
      <c r="A16" s="30" t="inlineStr">
        <is>
          <t>AUGMENT_FALLBACK_REDUCE_ENABLED</t>
        </is>
      </c>
      <c r="B16" s="30" t="inlineStr">
        <is>
          <t>True</t>
        </is>
      </c>
      <c r="C16" s="30" t="n"/>
      <c r="D16" s="30" t="n"/>
      <c r="E16" s="30" t="n"/>
      <c r="F16" s="30" t="n"/>
      <c r="G16" s="30">
        <f>IFERROR(VLOOKUP($A20&amp;"_"&amp;$B20,Results_Deltas!$A$2:$P$15000,5,FALSE),"")</f>
        <v/>
      </c>
      <c r="H16" s="30">
        <f>IFERROR(VLOOKUP($A20,Results_30d_Deltas!$A$2:$H$5000,7,FALSE)-E19,"")</f>
        <v/>
      </c>
      <c r="I16" s="30">
        <f>IFERROR(VLOOKUP($A20,Results_30d_Deltas!$A$2:$H$5000,6,FALSE),"")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4" t="n"/>
      <c r="BL16" s="34" t="n"/>
      <c r="BM16" s="34" t="n"/>
      <c r="BN16" s="34" t="n"/>
      <c r="BO16" s="34"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ez_manage.py:56872 top()</t>
        </is>
      </c>
      <c r="IL16" s="30" t="inlineStr">
        <is>
          <t>v12_quick_engine.py:4988 x3</t>
        </is>
      </c>
      <c r="IM16" s="30" t="n"/>
    </row>
    <row r="17" ht="10.5" customHeight="1" s="67">
      <c r="A17" s="30" t="inlineStr">
        <is>
          <t>AUGMENT_FALLBACK_REDUCE_PCT</t>
        </is>
      </c>
      <c r="B17" s="30" t="inlineStr">
        <is>
          <t>0.25</t>
        </is>
      </c>
      <c r="C17" s="30" t="n"/>
      <c r="D17" s="30" t="n"/>
      <c r="E17" s="30" t="n"/>
      <c r="F17" s="30" t="n"/>
      <c r="G17" s="30">
        <f>IFERROR(VLOOKUP($A21&amp;"_"&amp;$B21,Results_Deltas!$A$2:$P$15000,5,FALSE),"")</f>
        <v/>
      </c>
      <c r="H17" s="30">
        <f>IFERROR(VLOOKUP($A21,Results_30d_Deltas!$A$2:$H$5000,7,FALSE)-E20,"")</f>
        <v/>
      </c>
      <c r="I17" s="30">
        <f>IFERROR(VLOOKUP($A21,Results_30d_Deltas!$A$2:$H$5000,6,FALSE),"")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4" t="n"/>
      <c r="BL17" s="34" t="n"/>
      <c r="BM17" s="34" t="n"/>
      <c r="BN17" s="34" t="n"/>
      <c r="BO17" s="34"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ez_manage.py:56876 top()</t>
        </is>
      </c>
      <c r="IL17" s="30" t="inlineStr">
        <is>
          <t>v12_quick_engine.py:4989 x3</t>
        </is>
      </c>
      <c r="IM17" s="30" t="n"/>
    </row>
    <row r="18" ht="10.5" customHeight="1" s="67">
      <c r="A18" s="30" t="inlineStr">
        <is>
          <t>AUGMENT_FALLBACK_REDUCE_PCT</t>
        </is>
      </c>
      <c r="B18" s="30" t="inlineStr">
        <is>
          <t>0.375</t>
        </is>
      </c>
      <c r="C18" s="30" t="n"/>
      <c r="D18" s="30" t="n"/>
      <c r="E18" s="30" t="n"/>
      <c r="F18" s="30" t="n"/>
      <c r="G18" s="30">
        <f>IFERROR(VLOOKUP($A22&amp;"_"&amp;$B22,Results_Deltas!$A$2:$P$15000,5,FALSE),"")</f>
        <v/>
      </c>
      <c r="H18" s="30">
        <f>IFERROR(VLOOKUP($A22,Results_30d_Deltas!$A$2:$H$5000,7,FALSE)-E21,"")</f>
        <v/>
      </c>
      <c r="I18" s="30">
        <f>IFERROR(VLOOKUP($A22,Results_30d_Deltas!$A$2:$H$5000,6,FALSE),"")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4" t="n"/>
      <c r="BL18" s="34" t="n"/>
      <c r="BM18" s="34" t="n"/>
      <c r="BN18" s="34" t="n"/>
      <c r="BO18" s="34"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ez_manage.py:56876 top()</t>
        </is>
      </c>
      <c r="IL18" s="30" t="inlineStr">
        <is>
          <t>v12_quick_engine.py:4989 x3</t>
        </is>
      </c>
      <c r="IM18" s="30" t="n"/>
    </row>
    <row r="19" ht="10.5" customHeight="1" s="67">
      <c r="A19" s="31" t="inlineStr">
        <is>
          <t>AUGMENT_FALLBACK_REDUCE_PCT</t>
        </is>
      </c>
      <c r="B19" s="31" t="inlineStr">
        <is>
          <t>0.5</t>
        </is>
      </c>
      <c r="C19" s="30" t="n"/>
      <c r="D19" s="30" t="n"/>
      <c r="E19" s="30" t="n"/>
      <c r="F19" s="30" t="n"/>
      <c r="G19" s="30">
        <f>IFERROR(VLOOKUP($A23&amp;"_"&amp;$B23,Results_Deltas!$A$2:$P$15000,5,FALSE),"")</f>
        <v/>
      </c>
      <c r="H19" s="30">
        <f>IFERROR(VLOOKUP($A23,Results_30d_Deltas!$A$2:$H$5000,7,FALSE)-E22,"")</f>
        <v/>
      </c>
      <c r="I19" s="30">
        <f>IFERROR(VLOOKUP($A23,Results_30d_Deltas!$A$2:$H$5000,6,FALSE),"")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ez_manage.py:56876 top()</t>
        </is>
      </c>
      <c r="IL19" s="30" t="inlineStr">
        <is>
          <t>v12_quick_engine.py:4989 x3</t>
        </is>
      </c>
      <c r="IM19" s="30" t="n"/>
    </row>
    <row r="20" ht="10.5" customHeight="1" s="67">
      <c r="A20" s="30" t="inlineStr">
        <is>
          <t>AUGMENT_FALLBACK_REDUCE_PCT</t>
        </is>
      </c>
      <c r="B20" s="30" t="inlineStr">
        <is>
          <t>0.625</t>
        </is>
      </c>
      <c r="C20" s="30" t="n"/>
      <c r="D20" s="30" t="n"/>
      <c r="E20" s="30" t="n"/>
      <c r="F20" s="30" t="n"/>
      <c r="G20" s="30">
        <f>IFERROR(VLOOKUP($A24&amp;"_"&amp;$B24,Results_Deltas!$A$2:$P$15000,5,FALSE),"")</f>
        <v/>
      </c>
      <c r="H20" s="30">
        <f>IFERROR(VLOOKUP($A24,Results_30d_Deltas!$A$2:$H$5000,7,FALSE)-E23,"")</f>
        <v/>
      </c>
      <c r="I20" s="30">
        <f>IFERROR(VLOOKUP($A24,Results_30d_Deltas!$A$2:$H$5000,6,FALSE),"")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ez_manage.py:56876 top()</t>
        </is>
      </c>
      <c r="IL20" s="30" t="inlineStr">
        <is>
          <t>v12_quick_engine.py:4989 x3</t>
        </is>
      </c>
      <c r="IM20" s="30" t="n"/>
    </row>
    <row r="21" ht="10.5" customHeight="1" s="67">
      <c r="A21" s="30" t="inlineStr">
        <is>
          <t>AUGMENT_FALLBACK_REDUCE_PCT</t>
        </is>
      </c>
      <c r="B21" s="30" t="inlineStr">
        <is>
          <t>0.75</t>
        </is>
      </c>
      <c r="C21" s="30" t="n"/>
      <c r="D21" s="30" t="n"/>
      <c r="E21" s="30" t="n"/>
      <c r="F21" s="30" t="n"/>
      <c r="G21" s="30">
        <f>IFERROR(VLOOKUP($A25&amp;"_"&amp;$B25,Results_Deltas!$A$2:$P$15000,5,FALSE),"")</f>
        <v/>
      </c>
      <c r="H21" s="30">
        <f>IFERROR(VLOOKUP($A25,Results_30d_Deltas!$A$2:$H$5000,7,FALSE)-E24,"")</f>
        <v/>
      </c>
      <c r="I21" s="30">
        <f>IFERROR(VLOOKUP($A25,Results_30d_Deltas!$A$2:$H$5000,6,FALSE),"")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ez_manage.py:56876 top()</t>
        </is>
      </c>
      <c r="IL21" s="30" t="inlineStr">
        <is>
          <t>v12_quick_engine.py:4989 x3</t>
        </is>
      </c>
      <c r="IM21" s="30" t="n"/>
    </row>
    <row r="22" ht="10.5" customHeight="1" s="67">
      <c r="A22" s="30" t="inlineStr">
        <is>
          <t>AUGMENT_ONLY_WHEN_PROFITABLE</t>
        </is>
      </c>
      <c r="B22" s="30" t="inlineStr">
        <is>
          <t>0</t>
        </is>
      </c>
      <c r="C22" s="30" t="n"/>
      <c r="D22" s="30" t="n"/>
      <c r="E22" s="30" t="n"/>
      <c r="F22" s="30" t="n"/>
      <c r="G22" s="30">
        <f>IFERROR(VLOOKUP($A26&amp;"_"&amp;$B26,Results_Deltas!$A$2:$P$15000,5,FALSE),"")</f>
        <v/>
      </c>
      <c r="H22" s="30">
        <f>IFERROR(VLOOKUP($A26,Results_30d_Deltas!$A$2:$H$5000,7,FALSE)-E25,"")</f>
        <v/>
      </c>
      <c r="I22" s="30">
        <f>IFERROR(VLOOKUP($A26,Results_30d_Deltas!$A$2:$H$5000,6,FALSE),"")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4" t="n"/>
      <c r="FO22" s="34" t="n"/>
      <c r="FP22" s="34" t="n"/>
      <c r="FQ22" s="34" t="n"/>
      <c r="FR22" s="34"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ez_manage.py:2943 top()</t>
        </is>
      </c>
      <c r="IL22" s="30" t="inlineStr">
        <is>
          <t>v12_quick_engine.py:235 x18</t>
        </is>
      </c>
      <c r="IM22" s="30" t="n"/>
    </row>
    <row r="23" ht="10.5" customHeight="1" s="67">
      <c r="A23" s="30" t="inlineStr">
        <is>
          <t>AUGMENT_ONLY_WHEN_PROFITABLE</t>
        </is>
      </c>
      <c r="B23" s="30" t="inlineStr">
        <is>
          <t>0.5</t>
        </is>
      </c>
      <c r="C23" s="30" t="n"/>
      <c r="D23" s="30" t="n"/>
      <c r="E23" s="30" t="n"/>
      <c r="F23" s="30" t="n"/>
      <c r="G23" s="30">
        <f>IFERROR(VLOOKUP($A27&amp;"_"&amp;$B27,Results_Deltas!$A$2:$P$15000,5,FALSE),"")</f>
        <v/>
      </c>
      <c r="H23" s="30">
        <f>IFERROR(VLOOKUP($A27,Results_30d_Deltas!$A$2:$H$5000,7,FALSE)-E26,"")</f>
        <v/>
      </c>
      <c r="I23" s="30">
        <f>IFERROR(VLOOKUP($A27,Results_30d_Deltas!$A$2:$H$5000,6,FALSE),"")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4" t="n"/>
      <c r="FO23" s="34" t="n"/>
      <c r="FP23" s="34" t="n"/>
      <c r="FQ23" s="34" t="n"/>
      <c r="FR23" s="34"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ez_manage.py:2943 top()</t>
        </is>
      </c>
      <c r="IL23" s="30" t="inlineStr">
        <is>
          <t>v12_quick_engine.py:235 x18</t>
        </is>
      </c>
      <c r="IM23" s="30" t="n"/>
    </row>
    <row r="24" ht="10.5" customHeight="1" s="67">
      <c r="A24" s="30" t="inlineStr">
        <is>
          <t>AUGMENT_ONLY_WHEN_PROFITABLE</t>
        </is>
      </c>
      <c r="B24" s="30" t="inlineStr">
        <is>
          <t>1.0</t>
        </is>
      </c>
      <c r="C24" s="30" t="n"/>
      <c r="D24" s="30" t="n"/>
      <c r="E24" s="30" t="n"/>
      <c r="F24" s="30" t="n"/>
      <c r="G24" s="30">
        <f>IFERROR(VLOOKUP($A28&amp;"_"&amp;$B28,Results_Deltas!$A$2:$P$15000,5,FALSE),"")</f>
        <v/>
      </c>
      <c r="H24" s="30">
        <f>IFERROR(VLOOKUP($A28,Results_30d_Deltas!$A$2:$H$5000,7,FALSE)-E27,"")</f>
        <v/>
      </c>
      <c r="I24" s="30">
        <f>IFERROR(VLOOKUP($A28,Results_30d_Deltas!$A$2:$H$5000,6,FALSE),"")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4" t="n"/>
      <c r="FO24" s="34" t="n"/>
      <c r="FP24" s="34" t="n"/>
      <c r="FQ24" s="34" t="n"/>
      <c r="FR24" s="34"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ez_manage.py:2943 top()</t>
        </is>
      </c>
      <c r="IL24" s="30" t="inlineStr">
        <is>
          <t>v12_quick_engine.py:235 x18</t>
        </is>
      </c>
      <c r="IM24" s="30" t="n"/>
    </row>
    <row r="25" ht="10.5" customHeight="1" s="67">
      <c r="A25" s="30" t="inlineStr">
        <is>
          <t>AUGMENT_ONLY_WHEN_PROFITABLE</t>
        </is>
      </c>
      <c r="B25" s="30" t="inlineStr">
        <is>
          <t>2.0</t>
        </is>
      </c>
      <c r="C25" s="30" t="n"/>
      <c r="D25" s="30" t="n"/>
      <c r="E25" s="30" t="n"/>
      <c r="F25" s="30" t="n"/>
      <c r="G25" s="30">
        <f>IFERROR(VLOOKUP($A29&amp;"_"&amp;$B29,Results_Deltas!$A$2:$P$15000,5,FALSE),"")</f>
        <v/>
      </c>
      <c r="H25" s="30">
        <f>IFERROR(VLOOKUP($A29,Results_30d_Deltas!$A$2:$H$5000,7,FALSE)-E28,"")</f>
        <v/>
      </c>
      <c r="I25" s="30">
        <f>IFERROR(VLOOKUP($A29,Results_30d_Deltas!$A$2:$H$5000,6,FALSE),"")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4" t="n"/>
      <c r="FO25" s="34" t="n"/>
      <c r="FP25" s="34" t="n"/>
      <c r="FQ25" s="34" t="n"/>
      <c r="FR25" s="34"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ez_manage.py:2943 top()</t>
        </is>
      </c>
      <c r="IL25" s="30" t="inlineStr">
        <is>
          <t>v12_quick_engine.py:235 x18</t>
        </is>
      </c>
      <c r="IM25" s="30" t="n"/>
    </row>
    <row r="26" ht="10.5" customHeight="1" s="67">
      <c r="A26" s="31" t="inlineStr">
        <is>
          <t>AUGMENT_WT_4H_BOUNCE_ENABLED</t>
        </is>
      </c>
      <c r="B26" s="31" t="inlineStr">
        <is>
          <t>False</t>
        </is>
      </c>
      <c r="C26" s="30" t="n"/>
      <c r="D26" s="30" t="n"/>
      <c r="E26" s="30" t="n"/>
      <c r="F26" s="30" t="n"/>
      <c r="G26" s="30">
        <f>IFERROR(VLOOKUP($A30&amp;"_"&amp;$B30,Results_Deltas!$A$2:$P$15000,5,FALSE),"")</f>
        <v/>
      </c>
      <c r="H26" s="30">
        <f>IFERROR(VLOOKUP($A30,Results_30d_Deltas!$A$2:$H$5000,7,FALSE)-E29,"")</f>
        <v/>
      </c>
      <c r="I26" s="30">
        <f>IFERROR(VLOOKUP($A30,Results_30d_Deltas!$A$2:$H$5000,6,FALSE),"")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ez_manage.py:5957 top()</t>
        </is>
      </c>
      <c r="IL26" s="30" t="inlineStr">
        <is>
          <t>v12_quick_engine.py:242 x9</t>
        </is>
      </c>
      <c r="IM26" s="30" t="n"/>
    </row>
    <row r="27" ht="10.5" customHeight="1" s="67">
      <c r="A27" s="30" t="inlineStr">
        <is>
          <t>AUGMENT_WT_4H_BOUNCE_ENABLED</t>
        </is>
      </c>
      <c r="B27" s="30" t="inlineStr">
        <is>
          <t>True</t>
        </is>
      </c>
      <c r="C27" s="30" t="n"/>
      <c r="D27" s="30" t="n"/>
      <c r="E27" s="30" t="n"/>
      <c r="F27" s="30" t="n"/>
      <c r="G27" s="30">
        <f>IFERROR(VLOOKUP($A31&amp;"_"&amp;$B31,Results_Deltas!$A$2:$P$15000,5,FALSE),"")</f>
        <v/>
      </c>
      <c r="H27" s="30">
        <f>IFERROR(VLOOKUP($A31,Results_30d_Deltas!$A$2:$H$5000,7,FALSE)-E30,"")</f>
        <v/>
      </c>
      <c r="I27" s="30">
        <f>IFERROR(VLOOKUP($A31,Results_30d_Deltas!$A$2:$H$5000,6,FALSE),"")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ez_manage.py:5957 top()</t>
        </is>
      </c>
      <c r="IL27" s="30" t="inlineStr">
        <is>
          <t>v12_quick_engine.py:242 x9</t>
        </is>
      </c>
      <c r="IM27" s="30" t="n"/>
    </row>
    <row r="28" ht="10.5" customHeight="1" s="67">
      <c r="A28" s="30" t="inlineStr">
        <is>
          <t>DELTA_PYRAMID_MAX</t>
        </is>
      </c>
      <c r="B28" s="30" t="inlineStr">
        <is>
          <t>0</t>
        </is>
      </c>
      <c r="C28" s="30" t="n"/>
      <c r="D28" s="30" t="n"/>
      <c r="E28" s="30" t="n"/>
      <c r="F28" s="30" t="n"/>
      <c r="G28" s="30">
        <f>IFERROR(VLOOKUP($A32&amp;"_"&amp;$B32,Results_Deltas!$A$2:$P$15000,5,FALSE),"")</f>
        <v/>
      </c>
      <c r="H28" s="30">
        <f>IFERROR(VLOOKUP($A32,Results_30d_Deltas!$A$2:$H$5000,7,FALSE)-E31,"")</f>
        <v/>
      </c>
      <c r="I28" s="30">
        <f>IFERROR(VLOOKUP($A32,Results_30d_Deltas!$A$2:$H$5000,6,FALSE),"")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4" t="n"/>
      <c r="CA28" s="34" t="n"/>
      <c r="CB28" s="34" t="n"/>
      <c r="CC28" s="34" t="n"/>
      <c r="CD28" s="34"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ez_manage.py:3153 top()</t>
        </is>
      </c>
      <c r="IL28" s="30" t="inlineStr">
        <is>
          <t>v12_quick_engine.py:591 x16</t>
        </is>
      </c>
      <c r="IM28" s="30" t="n"/>
    </row>
    <row r="29" ht="10.5" customHeight="1" s="67">
      <c r="A29" s="30" t="inlineStr">
        <is>
          <t>DELTA_PYRAMID_MAX</t>
        </is>
      </c>
      <c r="B29" s="30" t="inlineStr">
        <is>
          <t>0.5</t>
        </is>
      </c>
      <c r="C29" s="30" t="n"/>
      <c r="D29" s="30" t="n"/>
      <c r="E29" s="30" t="n"/>
      <c r="F29" s="30" t="n"/>
      <c r="G29" s="30">
        <f>IFERROR(VLOOKUP($A33&amp;"_"&amp;$B33,Results_Deltas!$A$2:$P$15000,5,FALSE),"")</f>
        <v/>
      </c>
      <c r="H29" s="30">
        <f>IFERROR(VLOOKUP($A33,Results_30d_Deltas!$A$2:$H$5000,7,FALSE)-E32,"")</f>
        <v/>
      </c>
      <c r="I29" s="30">
        <f>IFERROR(VLOOKUP($A33,Results_30d_Deltas!$A$2:$H$5000,6,FALSE),"")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4" t="n"/>
      <c r="CA29" s="34" t="n"/>
      <c r="CB29" s="34" t="n"/>
      <c r="CC29" s="34" t="n"/>
      <c r="CD29" s="34"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ez_manage.py:3153 top()</t>
        </is>
      </c>
      <c r="IL29" s="30" t="inlineStr">
        <is>
          <t>v12_quick_engine.py:591 x16</t>
        </is>
      </c>
      <c r="IM29" s="30" t="n"/>
    </row>
    <row r="30" ht="10.5" customHeight="1" s="67">
      <c r="A30" s="30" t="inlineStr">
        <is>
          <t>DELTA_PYRAMID_MAX</t>
        </is>
      </c>
      <c r="B30" s="30" t="inlineStr">
        <is>
          <t>1.0</t>
        </is>
      </c>
      <c r="C30" s="30" t="n"/>
      <c r="D30" s="30" t="n"/>
      <c r="E30" s="30" t="n"/>
      <c r="F30" s="30" t="n"/>
      <c r="G30" s="30">
        <f>IFERROR(VLOOKUP($A34&amp;"_"&amp;$B34,Results_Deltas!$A$2:$P$15000,5,FALSE),"")</f>
        <v/>
      </c>
      <c r="H30" s="30">
        <f>IFERROR(VLOOKUP($A34,Results_30d_Deltas!$A$2:$H$5000,7,FALSE)-E33,"")</f>
        <v/>
      </c>
      <c r="I30" s="30">
        <f>IFERROR(VLOOKUP($A34,Results_30d_Deltas!$A$2:$H$5000,6,FALSE),"")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4" t="n"/>
      <c r="CA30" s="34" t="n"/>
      <c r="CB30" s="34" t="n"/>
      <c r="CC30" s="34" t="n"/>
      <c r="CD30" s="34"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ez_manage.py:3153 top()</t>
        </is>
      </c>
      <c r="IL30" s="30" t="inlineStr">
        <is>
          <t>v12_quick_engine.py:591 x16</t>
        </is>
      </c>
      <c r="IM30" s="30" t="n"/>
    </row>
    <row r="31" ht="10.5" customHeight="1" s="67">
      <c r="A31" s="30" t="inlineStr">
        <is>
          <t>DELTA_PYRAMID_MAX</t>
        </is>
      </c>
      <c r="B31" s="30" t="inlineStr">
        <is>
          <t>2.0</t>
        </is>
      </c>
      <c r="C31" s="30" t="n"/>
      <c r="D31" s="30" t="n"/>
      <c r="E31" s="30" t="n"/>
      <c r="F31" s="30" t="n"/>
      <c r="G31" s="30">
        <f>IFERROR(VLOOKUP($A35&amp;"_"&amp;$B35,Results_Deltas!$A$2:$P$15000,5,FALSE),"")</f>
        <v/>
      </c>
      <c r="H31" s="30">
        <f>IFERROR(VLOOKUP($A35,Results_30d_Deltas!$A$2:$H$5000,7,FALSE)-E34,"")</f>
        <v/>
      </c>
      <c r="I31" s="30">
        <f>IFERROR(VLOOKUP($A35,Results_30d_Deltas!$A$2:$H$5000,6,FALSE),"")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4" t="n"/>
      <c r="CA31" s="34" t="n"/>
      <c r="CB31" s="34" t="n"/>
      <c r="CC31" s="34" t="n"/>
      <c r="CD31" s="34"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ez_manage.py:3153 top()</t>
        </is>
      </c>
      <c r="IL31" s="30" t="inlineStr">
        <is>
          <t>v12_quick_engine.py:591 x16</t>
        </is>
      </c>
      <c r="IM31" s="30" t="n"/>
    </row>
    <row r="32" ht="10.5" customHeight="1" s="67">
      <c r="A32" s="30" t="inlineStr">
        <is>
          <t>DELTA_PYRAMID_PRICE_TOL</t>
        </is>
      </c>
      <c r="B32" s="30" t="inlineStr">
        <is>
          <t>0</t>
        </is>
      </c>
      <c r="C32" s="30" t="n"/>
      <c r="D32" s="30" t="n"/>
      <c r="E32" s="30" t="n"/>
      <c r="F32" s="30" t="n"/>
      <c r="G32" s="30">
        <f>IFERROR(VLOOKUP($A36&amp;"_"&amp;$B36,Results_Deltas!$A$2:$P$15000,5,FALSE),"")</f>
        <v/>
      </c>
      <c r="H32" s="30">
        <f>IFERROR(VLOOKUP($A36,Results_30d_Deltas!$A$2:$H$5000,7,FALSE)-E35,"")</f>
        <v/>
      </c>
      <c r="I32" s="30">
        <f>IFERROR(VLOOKUP($A36,Results_30d_Deltas!$A$2:$H$5000,6,FALSE),"")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ez_manage.py:3155 top()</t>
        </is>
      </c>
      <c r="IL32" s="30" t="inlineStr">
        <is>
          <t>v12_quick_engine.py:597 x16</t>
        </is>
      </c>
      <c r="IM32" s="30" t="n"/>
    </row>
    <row r="33" ht="10.5" customHeight="1" s="67">
      <c r="A33" s="30" t="inlineStr">
        <is>
          <t>DELTA_PYRAMID_PRICE_TOL</t>
        </is>
      </c>
      <c r="B33" s="30" t="inlineStr">
        <is>
          <t>0.5</t>
        </is>
      </c>
      <c r="C33" s="30" t="n"/>
      <c r="D33" s="30" t="n"/>
      <c r="E33" s="30" t="n"/>
      <c r="F33" s="30" t="n"/>
      <c r="G33" s="30">
        <f>IFERROR(VLOOKUP($A37&amp;"_"&amp;$B37,Results_Deltas!$A$2:$P$15000,5,FALSE),"")</f>
        <v/>
      </c>
      <c r="H33" s="30">
        <f>IFERROR(VLOOKUP($A37,Results_30d_Deltas!$A$2:$H$5000,7,FALSE)-E36,"")</f>
        <v/>
      </c>
      <c r="I33" s="30">
        <f>IFERROR(VLOOKUP($A37,Results_30d_Deltas!$A$2:$H$5000,6,FALSE),"")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ez_manage.py:3155 top()</t>
        </is>
      </c>
      <c r="IL33" s="30" t="inlineStr">
        <is>
          <t>v12_quick_engine.py:597 x16</t>
        </is>
      </c>
      <c r="IM33" s="30" t="n"/>
    </row>
    <row r="34" ht="10.5" customHeight="1" s="67">
      <c r="A34" s="30" t="inlineStr">
        <is>
          <t>DELTA_PYRAMID_PRICE_TOL</t>
        </is>
      </c>
      <c r="B34" s="30" t="inlineStr">
        <is>
          <t>1.0</t>
        </is>
      </c>
      <c r="C34" s="30" t="n"/>
      <c r="D34" s="30" t="n"/>
      <c r="E34" s="30" t="n"/>
      <c r="F34" s="30" t="n"/>
      <c r="G34" s="30">
        <f>IFERROR(VLOOKUP($A38&amp;"_"&amp;$B38,Results_Deltas!$A$2:$P$15000,5,FALSE),"")</f>
        <v/>
      </c>
      <c r="H34" s="30">
        <f>IFERROR(VLOOKUP($A38,Results_30d_Deltas!$A$2:$H$5000,7,FALSE)-E37,"")</f>
        <v/>
      </c>
      <c r="I34" s="30">
        <f>IFERROR(VLOOKUP($A38,Results_30d_Deltas!$A$2:$H$5000,6,FALSE),"")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ez_manage.py:3155 top()</t>
        </is>
      </c>
      <c r="IL34" s="30" t="inlineStr">
        <is>
          <t>v12_quick_engine.py:597 x16</t>
        </is>
      </c>
      <c r="IM34" s="30" t="n"/>
    </row>
    <row r="35" ht="10.5" customHeight="1" s="67">
      <c r="A35" s="30" t="inlineStr">
        <is>
          <t>DELTA_PYRAMID_PRICE_TOL</t>
        </is>
      </c>
      <c r="B35" s="30" t="inlineStr">
        <is>
          <t>2.0</t>
        </is>
      </c>
      <c r="C35" s="30" t="n"/>
      <c r="D35" s="30" t="n"/>
      <c r="E35" s="30" t="n"/>
      <c r="F35" s="30" t="n"/>
      <c r="G35" s="30">
        <f>IFERROR(VLOOKUP($A39&amp;"_"&amp;$B39,Results_Deltas!$A$2:$P$15000,5,FALSE),"")</f>
        <v/>
      </c>
      <c r="H35" s="30">
        <f>IFERROR(VLOOKUP($A39,Results_30d_Deltas!$A$2:$H$5000,7,FALSE)-E38,"")</f>
        <v/>
      </c>
      <c r="I35" s="30">
        <f>IFERROR(VLOOKUP($A39,Results_30d_Deltas!$A$2:$H$5000,6,FALSE),"")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ez_manage.py:3155 top()</t>
        </is>
      </c>
      <c r="IL35" s="30" t="inlineStr">
        <is>
          <t>v12_quick_engine.py:597 x16</t>
        </is>
      </c>
      <c r="IM35" s="30" t="n"/>
    </row>
    <row r="36" ht="10.5" customHeight="1" s="67">
      <c r="A36" s="30" t="inlineStr">
        <is>
          <t>DYNAMIC_SCORE_AUGMENT_ENABLED</t>
        </is>
      </c>
      <c r="B36" s="30" t="inlineStr">
        <is>
          <t>False</t>
        </is>
      </c>
      <c r="C36" s="30" t="n"/>
      <c r="D36" s="30" t="n"/>
      <c r="E36" s="30" t="n"/>
      <c r="F36" s="30" t="n"/>
      <c r="G36" s="30">
        <f>IFERROR(VLOOKUP($A40&amp;"_"&amp;$B40,Results_Deltas!$A$2:$P$15000,5,FALSE),"")</f>
        <v/>
      </c>
      <c r="H36" s="30">
        <f>IFERROR(VLOOKUP($A40,Results_30d_Deltas!$A$2:$H$5000,7,FALSE)-E39,"")</f>
        <v/>
      </c>
      <c r="I36" s="30">
        <f>IFERROR(VLOOKUP($A40,Results_30d_Deltas!$A$2:$H$5000,6,FALSE),"")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ez_manage.py:5978 top()</t>
        </is>
      </c>
      <c r="IL36" s="30" t="inlineStr">
        <is>
          <t>v12_quick_engine.py:983 x9</t>
        </is>
      </c>
      <c r="IM36" s="30" t="n"/>
    </row>
    <row r="37" ht="10.5" customHeight="1" s="67">
      <c r="A37" s="31" t="inlineStr">
        <is>
          <t>DYNAMIC_SCORE_AUGMENT_ENABLED</t>
        </is>
      </c>
      <c r="B37" s="31" t="inlineStr">
        <is>
          <t>True</t>
        </is>
      </c>
      <c r="C37" s="30" t="n"/>
      <c r="D37" s="30" t="n"/>
      <c r="E37" s="30" t="n"/>
      <c r="F37" s="30" t="n"/>
      <c r="G37" s="30">
        <f>IFERROR(VLOOKUP($A41&amp;"_"&amp;$B41,Results_Deltas!$A$2:$P$15000,5,FALSE),"")</f>
        <v/>
      </c>
      <c r="H37" s="30">
        <f>IFERROR(VLOOKUP($A41,Results_30d_Deltas!$A$2:$H$5000,7,FALSE)-E40,"")</f>
        <v/>
      </c>
      <c r="I37" s="30">
        <f>IFERROR(VLOOKUP($A41,Results_30d_Deltas!$A$2:$H$5000,6,FALSE),"")</f>
        <v/>
      </c>
      <c r="J37" s="30" t="n"/>
      <c r="K37" s="30" t="n"/>
      <c r="L37" s="30"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ez_manage.py:5978 top()</t>
        </is>
      </c>
      <c r="IL37" s="30" t="inlineStr">
        <is>
          <t>v12_quick_engine.py:983 x9</t>
        </is>
      </c>
      <c r="IM37" s="30" t="n"/>
    </row>
    <row r="38" ht="10.5" customHeight="1" s="67">
      <c r="A38" s="30" t="inlineStr">
        <is>
          <t>HIGH_GAIN_AUGMENTATION_MIN_SIZE</t>
        </is>
      </c>
      <c r="B38" s="30" t="inlineStr">
        <is>
          <t>0</t>
        </is>
      </c>
      <c r="C38" s="30" t="n"/>
      <c r="D38" s="30" t="n"/>
      <c r="E38" s="30" t="n"/>
      <c r="F38" s="30" t="n"/>
      <c r="G38" s="30">
        <f>IFERROR(VLOOKUP($A42&amp;"_"&amp;$B42,Results_Deltas!$A$2:$P$15000,5,FALSE),"")</f>
        <v/>
      </c>
      <c r="H38" s="30">
        <f>IFERROR(VLOOKUP($A42,Results_30d_Deltas!$A$2:$H$5000,7,FALSE)-E41,"")</f>
        <v/>
      </c>
      <c r="I38" s="30">
        <f>IFERROR(VLOOKUP($A42,Results_30d_Deltas!$A$2:$H$5000,6,FALSE),"")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4" t="n"/>
      <c r="AM38" s="34" t="n"/>
      <c r="AN38" s="34" t="n"/>
      <c r="AO38" s="34" t="n"/>
      <c r="AP38" s="34"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4" t="n"/>
      <c r="HJ38" s="34" t="n"/>
      <c r="HK38" s="34" t="n"/>
      <c r="HL38" s="34" t="n"/>
      <c r="HM38" s="34"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ez_manage.py:3366 top()</t>
        </is>
      </c>
      <c r="IL38" s="30" t="inlineStr">
        <is>
          <t>v12_quick_engine.py:2019 x10</t>
        </is>
      </c>
      <c r="IM38" s="30" t="n"/>
    </row>
    <row r="39" ht="10.5" customHeight="1" s="67">
      <c r="A39" s="30" t="inlineStr">
        <is>
          <t>HIGH_GAIN_AUGMENTATION_MIN_SIZE</t>
        </is>
      </c>
      <c r="B39" s="30" t="inlineStr">
        <is>
          <t>0.5</t>
        </is>
      </c>
      <c r="C39" s="30" t="n"/>
      <c r="D39" s="30" t="n"/>
      <c r="E39" s="30" t="n"/>
      <c r="F39" s="30" t="n"/>
      <c r="G39" s="30">
        <f>IFERROR(VLOOKUP($A43&amp;"_"&amp;$B43,Results_Deltas!$A$2:$P$15000,5,FALSE),"")</f>
        <v/>
      </c>
      <c r="H39" s="30">
        <f>IFERROR(VLOOKUP($A43,Results_30d_Deltas!$A$2:$H$5000,7,FALSE)-E42,"")</f>
        <v/>
      </c>
      <c r="I39" s="30">
        <f>IFERROR(VLOOKUP($A43,Results_30d_Deltas!$A$2:$H$5000,6,FALSE),"")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4" t="n"/>
      <c r="AM39" s="34" t="n"/>
      <c r="AN39" s="34" t="n"/>
      <c r="AO39" s="34" t="n"/>
      <c r="AP39" s="34"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4" t="n"/>
      <c r="HJ39" s="34" t="n"/>
      <c r="HK39" s="34" t="n"/>
      <c r="HL39" s="34" t="n"/>
      <c r="HM39" s="34"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ez_manage.py:3366 top()</t>
        </is>
      </c>
      <c r="IL39" s="30" t="inlineStr">
        <is>
          <t>v12_quick_engine.py:2019 x10</t>
        </is>
      </c>
      <c r="IM39" s="30" t="n"/>
    </row>
    <row r="40" ht="10.5" customHeight="1" s="67">
      <c r="A40" s="30" t="inlineStr">
        <is>
          <t>HIGH_GAIN_AUGMENTATION_MIN_SIZE</t>
        </is>
      </c>
      <c r="B40" s="30" t="inlineStr">
        <is>
          <t>1.0</t>
        </is>
      </c>
      <c r="C40" s="30" t="n"/>
      <c r="D40" s="30" t="n"/>
      <c r="E40" s="30" t="n"/>
      <c r="F40" s="30" t="n"/>
      <c r="G40" s="30">
        <f>IFERROR(VLOOKUP($A44&amp;"_"&amp;$B44,Results_Deltas!$A$2:$P$15000,5,FALSE),"")</f>
        <v/>
      </c>
      <c r="H40" s="30">
        <f>IFERROR(VLOOKUP($A44,Results_30d_Deltas!$A$2:$H$5000,7,FALSE)-E43,"")</f>
        <v/>
      </c>
      <c r="I40" s="30">
        <f>IFERROR(VLOOKUP($A44,Results_30d_Deltas!$A$2:$H$5000,6,FALSE),"")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4" t="n"/>
      <c r="AM40" s="34" t="n"/>
      <c r="AN40" s="34" t="n"/>
      <c r="AO40" s="34" t="n"/>
      <c r="AP40" s="34"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4" t="n"/>
      <c r="HJ40" s="34" t="n"/>
      <c r="HK40" s="34" t="n"/>
      <c r="HL40" s="34" t="n"/>
      <c r="HM40" s="34"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ez_manage.py:3366 top()</t>
        </is>
      </c>
      <c r="IL40" s="30" t="inlineStr">
        <is>
          <t>v12_quick_engine.py:2019 x10</t>
        </is>
      </c>
      <c r="IM40" s="30" t="n"/>
    </row>
    <row r="41" ht="10.5" customHeight="1" s="67">
      <c r="A41" s="30" t="inlineStr">
        <is>
          <t>HIGH_GAIN_AUGMENTATION_MIN_SIZE</t>
        </is>
      </c>
      <c r="B41" s="30" t="inlineStr">
        <is>
          <t>2.0</t>
        </is>
      </c>
      <c r="C41" s="30" t="n"/>
      <c r="D41" s="30" t="n"/>
      <c r="E41" s="30" t="n"/>
      <c r="F41" s="30" t="n"/>
      <c r="G41" s="30">
        <f>IFERROR(VLOOKUP($A45&amp;"_"&amp;$B45,Results_Deltas!$A$2:$P$15000,5,FALSE),"")</f>
        <v/>
      </c>
      <c r="H41" s="30">
        <f>IFERROR(VLOOKUP($A45,Results_30d_Deltas!$A$2:$H$5000,7,FALSE)-E44,"")</f>
        <v/>
      </c>
      <c r="I41" s="30">
        <f>IFERROR(VLOOKUP($A45,Results_30d_Deltas!$A$2:$H$5000,6,FALSE),"")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4" t="n"/>
      <c r="AM41" s="34" t="n"/>
      <c r="AN41" s="34" t="n"/>
      <c r="AO41" s="34" t="n"/>
      <c r="AP41" s="34"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4" t="n"/>
      <c r="HJ41" s="34" t="n"/>
      <c r="HK41" s="34" t="n"/>
      <c r="HL41" s="34" t="n"/>
      <c r="HM41" s="34"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ez_manage.py:3366 top()</t>
        </is>
      </c>
      <c r="IL41" s="30" t="inlineStr">
        <is>
          <t>v12_quick_engine.py:2019 x10</t>
        </is>
      </c>
      <c r="IM41" s="30" t="n"/>
    </row>
    <row r="42" ht="10.5" customHeight="1" s="67">
      <c r="A42" s="30" t="inlineStr">
        <is>
          <t>PYRAMID_MIN_WT_VEL_1H</t>
        </is>
      </c>
      <c r="B42" s="30" t="inlineStr">
        <is>
          <t>1.0</t>
        </is>
      </c>
      <c r="C42" s="30" t="n"/>
      <c r="D42" s="30" t="n"/>
      <c r="E42" s="30" t="n"/>
      <c r="F42" s="30" t="n"/>
      <c r="G42" s="30">
        <f>IFERROR(VLOOKUP($A46&amp;"_"&amp;$B46,Results_Deltas!$A$2:$P$15000,5,FALSE),"")</f>
        <v/>
      </c>
      <c r="H42" s="30">
        <f>IFERROR(VLOOKUP($A46,Results_30d_Deltas!$A$2:$H$5000,7,FALSE)-E45,"")</f>
        <v/>
      </c>
      <c r="I42" s="30">
        <f>IFERROR(VLOOKUP($A46,Results_30d_Deltas!$A$2:$H$5000,6,FALSE),"")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ez_manage.py:5196 top()</t>
        </is>
      </c>
      <c r="IL42" s="30" t="inlineStr">
        <is>
          <t>v12_quick_engine.py:2727 x10</t>
        </is>
      </c>
      <c r="IM42" s="30" t="n"/>
    </row>
    <row r="43" ht="10.5" customHeight="1" s="67">
      <c r="A43" s="30" t="inlineStr">
        <is>
          <t>PYRAMID_MIN_WT_VEL_1H</t>
        </is>
      </c>
      <c r="B43" s="30" t="inlineStr">
        <is>
          <t>1.5</t>
        </is>
      </c>
      <c r="C43" s="30" t="n"/>
      <c r="D43" s="30" t="n"/>
      <c r="E43" s="30" t="n"/>
      <c r="F43" s="30" t="n"/>
      <c r="G43" s="30">
        <f>IFERROR(VLOOKUP($A47&amp;"_"&amp;$B47,Results_Deltas!$A$2:$P$15000,5,FALSE),"")</f>
        <v/>
      </c>
      <c r="H43" s="30">
        <f>IFERROR(VLOOKUP($A47,Results_30d_Deltas!$A$2:$H$5000,7,FALSE)-E46,"")</f>
        <v/>
      </c>
      <c r="I43" s="30">
        <f>IFERROR(VLOOKUP($A47,Results_30d_Deltas!$A$2:$H$5000,6,FALSE),"")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ez_manage.py:5196 top()</t>
        </is>
      </c>
      <c r="IL43" s="30" t="inlineStr">
        <is>
          <t>v12_quick_engine.py:2727 x10</t>
        </is>
      </c>
      <c r="IM43" s="30" t="n"/>
    </row>
    <row r="44" ht="10.5" customHeight="1" s="67">
      <c r="A44" s="31" t="inlineStr">
        <is>
          <t>PYRAMID_MIN_WT_VEL_1H</t>
        </is>
      </c>
      <c r="B44" s="31" t="inlineStr">
        <is>
          <t>2.0</t>
        </is>
      </c>
      <c r="C44" s="30" t="n"/>
      <c r="D44" s="30" t="n"/>
      <c r="E44" s="30" t="n"/>
      <c r="F44" s="30" t="n"/>
      <c r="G44" s="30">
        <f>IFERROR(VLOOKUP($A48&amp;"_"&amp;$B48,Results_Deltas!$A$2:$P$15000,5,FALSE),"")</f>
        <v/>
      </c>
      <c r="H44" s="30">
        <f>IFERROR(VLOOKUP($A48,Results_30d_Deltas!$A$2:$H$5000,7,FALSE)-E47,"")</f>
        <v/>
      </c>
      <c r="I44" s="30">
        <f>IFERROR(VLOOKUP($A48,Results_30d_Deltas!$A$2:$H$5000,6,FALSE),"")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ez_manage.py:5196 top()</t>
        </is>
      </c>
      <c r="IL44" s="30" t="inlineStr">
        <is>
          <t>v12_quick_engine.py:2727 x10</t>
        </is>
      </c>
      <c r="IM44" s="30" t="n"/>
    </row>
    <row r="45" ht="10.5" customHeight="1" s="67">
      <c r="A45" s="30" t="inlineStr">
        <is>
          <t>PYRAMID_MIN_WT_VEL_1H</t>
        </is>
      </c>
      <c r="B45" s="30" t="inlineStr">
        <is>
          <t>2.5</t>
        </is>
      </c>
      <c r="C45" s="30" t="n"/>
      <c r="D45" s="30" t="n"/>
      <c r="E45" s="30" t="n"/>
      <c r="F45" s="30" t="n"/>
      <c r="G45" s="30">
        <f>IFERROR(VLOOKUP($A49&amp;"_"&amp;$B49,Results_Deltas!$A$2:$P$15000,5,FALSE),"")</f>
        <v/>
      </c>
      <c r="H45" s="30">
        <f>IFERROR(VLOOKUP($A49,Results_30d_Deltas!$A$2:$H$5000,7,FALSE)-E48,"")</f>
        <v/>
      </c>
      <c r="I45" s="30">
        <f>IFERROR(VLOOKUP($A49,Results_30d_Deltas!$A$2:$H$5000,6,FALSE),"")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ez_manage.py:5196 top()</t>
        </is>
      </c>
      <c r="IL45" s="30" t="inlineStr">
        <is>
          <t>v12_quick_engine.py:2727 x10</t>
        </is>
      </c>
      <c r="IM45" s="30" t="n"/>
    </row>
    <row r="46" ht="10.5" customHeight="1" s="67">
      <c r="A46" s="30" t="inlineStr">
        <is>
          <t>PYRAMID_MIN_WT_VEL_1H</t>
        </is>
      </c>
      <c r="B46" s="30" t="inlineStr">
        <is>
          <t>3.0</t>
        </is>
      </c>
      <c r="C46" s="30" t="n"/>
      <c r="D46" s="30" t="n"/>
      <c r="E46" s="30" t="n"/>
      <c r="F46" s="30" t="n"/>
      <c r="G46" s="30">
        <f>IFERROR(VLOOKUP($A50&amp;"_"&amp;$B50,Results_Deltas!$A$2:$P$15000,5,FALSE),"")</f>
        <v/>
      </c>
      <c r="H46" s="30">
        <f>IFERROR(VLOOKUP($A50,Results_30d_Deltas!$A$2:$H$5000,7,FALSE)-E49,"")</f>
        <v/>
      </c>
      <c r="I46" s="30">
        <f>IFERROR(VLOOKUP($A50,Results_30d_Deltas!$A$2:$H$5000,6,FALSE),"")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ez_manage.py:5196 top()</t>
        </is>
      </c>
      <c r="IL46" s="30" t="inlineStr">
        <is>
          <t>v12_quick_engine.py:2727 x10</t>
        </is>
      </c>
      <c r="IM46" s="30" t="n"/>
    </row>
    <row r="47" ht="10.5" customHeight="1" s="67">
      <c r="A47" s="30" t="inlineStr">
        <is>
          <t>SCALP_V3_AUG_BE_STOP_ENABLED</t>
        </is>
      </c>
      <c r="B47" s="30" t="inlineStr">
        <is>
          <t>False</t>
        </is>
      </c>
      <c r="C47" s="30" t="n"/>
      <c r="D47" s="30" t="n"/>
      <c r="E47" s="30" t="n"/>
      <c r="F47" s="30" t="n"/>
      <c r="G47" s="30">
        <f>IFERROR(VLOOKUP($A51&amp;"_"&amp;$B51,Results_Deltas!$A$2:$P$15000,5,FALSE),"")</f>
        <v/>
      </c>
      <c r="H47" s="30">
        <f>IFERROR(VLOOKUP($A51,Results_30d_Deltas!$A$2:$H$5000,7,FALSE)-E50,"")</f>
        <v/>
      </c>
      <c r="I47" s="30">
        <f>IFERROR(VLOOKUP($A51,Results_30d_Deltas!$A$2:$H$5000,6,FALSE),"")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4" t="n"/>
      <c r="ED47" s="34" t="n"/>
      <c r="EE47" s="34" t="n"/>
      <c r="EF47" s="34" t="n"/>
      <c r="EG47" s="34"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ez_manage.py:5494 top()</t>
        </is>
      </c>
      <c r="IL47" s="30" t="inlineStr">
        <is>
          <t>v12_quick_engine.py:3136 x8</t>
        </is>
      </c>
      <c r="IM47" s="30" t="n"/>
    </row>
    <row r="48" ht="10.5" customHeight="1" s="67">
      <c r="A48" s="31" t="inlineStr">
        <is>
          <t>SCALP_V3_AUG_BE_STOP_ENABLED</t>
        </is>
      </c>
      <c r="B48" s="31" t="inlineStr">
        <is>
          <t>True</t>
        </is>
      </c>
      <c r="C48" s="30" t="n"/>
      <c r="D48" s="30" t="n"/>
      <c r="E48" s="30" t="n"/>
      <c r="F48" s="30" t="n"/>
      <c r="G48" s="30">
        <f>IFERROR(VLOOKUP($A52&amp;"_"&amp;$B52,Results_Deltas!$A$2:$P$15000,5,FALSE),"")</f>
        <v/>
      </c>
      <c r="H48" s="30">
        <f>IFERROR(VLOOKUP($A52,Results_30d_Deltas!$A$2:$H$5000,7,FALSE)-E51,"")</f>
        <v/>
      </c>
      <c r="I48" s="30">
        <f>IFERROR(VLOOKUP($A52,Results_30d_Deltas!$A$2:$H$5000,6,FALSE),"")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4" t="n"/>
      <c r="ED48" s="34" t="n"/>
      <c r="EE48" s="34" t="n"/>
      <c r="EF48" s="34" t="n"/>
      <c r="EG48" s="34"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ez_manage.py:5494 top()</t>
        </is>
      </c>
      <c r="IL48" s="30" t="inlineStr">
        <is>
          <t>v12_quick_engine.py:3136 x8</t>
        </is>
      </c>
      <c r="IM48" s="30" t="n"/>
    </row>
    <row r="49" ht="10.5" customHeight="1" s="67">
      <c r="A49" s="30" t="inlineStr">
        <is>
          <t>SCALP_V3_AUG_BE_STOP_PCT</t>
        </is>
      </c>
      <c r="B49" s="30" t="inlineStr">
        <is>
          <t>0</t>
        </is>
      </c>
      <c r="C49" s="30" t="n"/>
      <c r="D49" s="30" t="n"/>
      <c r="E49" s="30" t="n"/>
      <c r="F49" s="30" t="n"/>
      <c r="G49" s="30">
        <f>IFERROR(VLOOKUP($A53&amp;"_"&amp;$B53,Results_Deltas!$A$2:$P$15000,5,FALSE),"")</f>
        <v/>
      </c>
      <c r="H49" s="30">
        <f>IFERROR(VLOOKUP($A53,Results_30d_Deltas!$A$2:$H$5000,7,FALSE)-E52,"")</f>
        <v/>
      </c>
      <c r="I49" s="30">
        <f>IFERROR(VLOOKUP($A53,Results_30d_Deltas!$A$2:$H$5000,6,FALSE),"")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4" t="n"/>
      <c r="ED49" s="34" t="n"/>
      <c r="EE49" s="34" t="n"/>
      <c r="EF49" s="34" t="n"/>
      <c r="EG49" s="34"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ez_manage.py:5495 top()</t>
        </is>
      </c>
      <c r="IL49" s="30" t="inlineStr">
        <is>
          <t>v12_quick_engine.py:4074 x7</t>
        </is>
      </c>
      <c r="IM49" s="30" t="n"/>
    </row>
    <row r="50" ht="10.5" customHeight="1" s="67">
      <c r="A50" s="30" t="inlineStr">
        <is>
          <t>SCALP_V3_AUG_BE_STOP_PCT</t>
        </is>
      </c>
      <c r="B50" s="30" t="inlineStr">
        <is>
          <t>0.5</t>
        </is>
      </c>
      <c r="C50" s="30" t="n"/>
      <c r="D50" s="30" t="n"/>
      <c r="E50" s="30" t="n"/>
      <c r="F50" s="30" t="n"/>
      <c r="G50" s="30">
        <f>IFERROR(VLOOKUP($A54&amp;"_"&amp;$B54,Results_Deltas!$A$2:$P$15000,5,FALSE),"")</f>
        <v/>
      </c>
      <c r="H50" s="30">
        <f>IFERROR(VLOOKUP($A54,Results_30d_Deltas!$A$2:$H$5000,7,FALSE)-E53,"")</f>
        <v/>
      </c>
      <c r="I50" s="30">
        <f>IFERROR(VLOOKUP($A54,Results_30d_Deltas!$A$2:$H$5000,6,FALSE),"")</f>
        <v/>
      </c>
      <c r="J50" s="30" t="n"/>
      <c r="K50" s="30" t="n"/>
      <c r="L50" s="30"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4" t="n"/>
      <c r="ED50" s="34" t="n"/>
      <c r="EE50" s="34" t="n"/>
      <c r="EF50" s="34" t="n"/>
      <c r="EG50" s="34"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ez_manage.py:5495 top()</t>
        </is>
      </c>
      <c r="IL50" s="30" t="inlineStr">
        <is>
          <t>v12_quick_engine.py:4074 x7</t>
        </is>
      </c>
      <c r="IM50" s="30" t="n"/>
    </row>
    <row r="51" ht="10.5" customHeight="1" s="67">
      <c r="A51" s="30" t="inlineStr">
        <is>
          <t>SCALP_V3_AUG_BE_STOP_PCT</t>
        </is>
      </c>
      <c r="B51" s="30" t="inlineStr">
        <is>
          <t>1.0</t>
        </is>
      </c>
      <c r="C51" s="30" t="n"/>
      <c r="D51" s="30" t="n"/>
      <c r="E51" s="30" t="n"/>
      <c r="F51" s="30" t="n"/>
      <c r="G51" s="30">
        <f>IFERROR(VLOOKUP($A55&amp;"_"&amp;$B55,Results_Deltas!$A$2:$P$15000,5,FALSE),"")</f>
        <v/>
      </c>
      <c r="H51" s="30">
        <f>IFERROR(VLOOKUP($A55,Results_30d_Deltas!$A$2:$H$5000,7,FALSE)-E54,"")</f>
        <v/>
      </c>
      <c r="I51" s="30">
        <f>IFERROR(VLOOKUP($A55,Results_30d_Deltas!$A$2:$H$5000,6,FALSE),"")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ez_manage.py:5495 top()</t>
        </is>
      </c>
      <c r="IL51" s="30" t="inlineStr">
        <is>
          <t>v12_quick_engine.py:4074 x7</t>
        </is>
      </c>
      <c r="IM51" s="30" t="n"/>
    </row>
    <row r="52" ht="10.5" customHeight="1" s="67">
      <c r="A52" s="30" t="inlineStr">
        <is>
          <t>SCALP_V3_AUG_BE_STOP_PCT</t>
        </is>
      </c>
      <c r="B52" s="30" t="inlineStr">
        <is>
          <t>2.0</t>
        </is>
      </c>
      <c r="C52" s="30" t="n"/>
      <c r="D52" s="30" t="n"/>
      <c r="E52" s="30" t="n"/>
      <c r="F52" s="30" t="n"/>
      <c r="G52" s="30">
        <f>IFERROR(VLOOKUP($A56&amp;"_"&amp;$B56,Results_Deltas!$A$2:$P$15000,5,FALSE),"")</f>
        <v/>
      </c>
      <c r="H52" s="30">
        <f>IFERROR(VLOOKUP($A56,Results_30d_Deltas!$A$2:$H$5000,7,FALSE)-E55,"")</f>
        <v/>
      </c>
      <c r="I52" s="30">
        <f>IFERROR(VLOOKUP($A56,Results_30d_Deltas!$A$2:$H$5000,6,FALSE),"")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ez_manage.py:5495 top()</t>
        </is>
      </c>
      <c r="IL52" s="30" t="inlineStr">
        <is>
          <t>v12_quick_engine.py:4074 x7</t>
        </is>
      </c>
      <c r="IM52" s="30" t="n"/>
    </row>
    <row r="53" ht="10.5" customHeight="1" s="67">
      <c r="A53" s="30" t="inlineStr">
        <is>
          <t>UNIVERSAL_AUGMENT_GAIN_GATE_ENABLED</t>
        </is>
      </c>
      <c r="B53" s="30" t="inlineStr">
        <is>
          <t>False</t>
        </is>
      </c>
      <c r="C53" s="30" t="n"/>
      <c r="D53" s="30" t="n"/>
      <c r="E53" s="30" t="n"/>
      <c r="F53" s="30" t="n"/>
      <c r="G53" s="30">
        <f>IFERROR(VLOOKUP($A57&amp;"_"&amp;$B57,Results_Deltas!$A$2:$P$15000,5,FALSE),"")</f>
        <v/>
      </c>
      <c r="H53" s="30">
        <f>IFERROR(VLOOKUP($A57,Results_30d_Deltas!$A$2:$H$5000,7,FALSE)-E56,"")</f>
        <v/>
      </c>
      <c r="I53" s="30">
        <f>IFERROR(VLOOKUP($A57,Results_30d_Deltas!$A$2:$H$5000,6,FALSE),"")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4" t="n"/>
      <c r="AM53" s="34" t="n"/>
      <c r="AN53" s="34" t="n"/>
      <c r="AO53" s="34" t="n"/>
      <c r="AP53" s="34"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ez_manage.py:5804 top()</t>
        </is>
      </c>
      <c r="IL53" s="30" t="inlineStr">
        <is>
          <t>v12_quick_engine.py:3581 x3</t>
        </is>
      </c>
      <c r="IM53" s="30" t="n"/>
    </row>
    <row r="54" ht="10.5" customHeight="1" s="67">
      <c r="A54" s="31" t="inlineStr">
        <is>
          <t>UNIVERSAL_AUGMENT_GAIN_GATE_ENABLED</t>
        </is>
      </c>
      <c r="B54" s="31" t="inlineStr">
        <is>
          <t>True</t>
        </is>
      </c>
      <c r="C54" s="30" t="n"/>
      <c r="D54" s="30" t="n"/>
      <c r="E54" s="30" t="n"/>
      <c r="F54" s="30" t="n"/>
      <c r="G54" s="30">
        <f>IFERROR(VLOOKUP($A58&amp;"_"&amp;$B58,Results_Deltas!$A$2:$P$15000,5,FALSE),"")</f>
        <v/>
      </c>
      <c r="H54" s="30">
        <f>IFERROR(VLOOKUP($A58,Results_30d_Deltas!$A$2:$H$5000,7,FALSE)-E57,"")</f>
        <v/>
      </c>
      <c r="I54" s="30">
        <f>IFERROR(VLOOKUP($A58,Results_30d_Deltas!$A$2:$H$5000,6,FALSE),"")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4" t="n"/>
      <c r="AM54" s="34" t="n"/>
      <c r="AN54" s="34" t="n"/>
      <c r="AO54" s="34" t="n"/>
      <c r="AP54" s="34"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ez_manage.py:5804 top()</t>
        </is>
      </c>
      <c r="IL54" s="30" t="inlineStr">
        <is>
          <t>v12_quick_engine.py:3581 x3</t>
        </is>
      </c>
      <c r="IM54" s="30" t="n"/>
    </row>
    <row r="55" ht="10.5" customHeight="1" s="67">
      <c r="A55" s="37" t="inlineStr">
        <is>
          <t>ADX_RANGING_THRESHOLD</t>
        </is>
      </c>
      <c r="B55" s="38" t="inlineStr">
        <is>
          <t>20</t>
        </is>
      </c>
      <c r="C55" s="38" t="n"/>
      <c r="D55" s="38" t="inlineStr">
        <is>
          <t>ENTRY, GLOBAL_CHECK, STOCKS_EXIT</t>
        </is>
      </c>
      <c r="E55" s="38" t="n"/>
      <c r="F55" s="30" t="n"/>
      <c r="G55" s="38">
        <f>IFERROR(VLOOKUP($A59&amp;"_"&amp;$B59,Results_Deltas!$A$2:$P$15000,5,FALSE),"")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0.5" customHeight="1" s="67">
      <c r="A56" s="37" t="inlineStr">
        <is>
          <t>ADX_RANGING_THRESHOLD</t>
        </is>
      </c>
      <c r="B56" s="38" t="inlineStr">
        <is>
          <t>25</t>
        </is>
      </c>
      <c r="C56" s="38" t="n"/>
      <c r="D56" s="38" t="inlineStr">
        <is>
          <t>ENTRY, GLOBAL_CHECK, STOCKS_EXIT</t>
        </is>
      </c>
      <c r="E56" s="38" t="n"/>
      <c r="F56" s="30" t="n"/>
      <c r="G56" s="38">
        <f>IFERROR(VLOOKUP($A60&amp;"_"&amp;$B60,Results_Deltas!$A$2:$P$15000,5,FALSE),"")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0.5" customHeight="1" s="67">
      <c r="A57" s="37" t="inlineStr">
        <is>
          <t>ADX_RANGING_THRESHOLD</t>
        </is>
      </c>
      <c r="B57" s="38" t="inlineStr">
        <is>
          <t>15</t>
        </is>
      </c>
      <c r="C57" s="38" t="n"/>
      <c r="D57" s="38" t="inlineStr">
        <is>
          <t>ENTRY, GLOBAL_CHECK, STOCKS_EXIT</t>
        </is>
      </c>
      <c r="E57" s="38" t="n"/>
      <c r="F57" s="30" t="n"/>
      <c r="G57" s="38">
        <f>IFERROR(VLOOKUP($A61&amp;"_"&amp;$B61,Results_Deltas!$A$2:$P$15000,5,FALSE),"")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0.5" customHeight="1" s="67">
      <c r="A58" s="39" t="inlineStr">
        <is>
          <t>ADX_RANGING_THRESHOLD</t>
        </is>
      </c>
      <c r="B58" s="40" t="inlineStr">
        <is>
          <t>10</t>
        </is>
      </c>
      <c r="C58" s="38" t="n"/>
      <c r="D58" s="38" t="inlineStr">
        <is>
          <t>ENTRY, GLOBAL_CHECK, STOCKS_EXIT</t>
        </is>
      </c>
      <c r="E58" s="38" t="n"/>
      <c r="F58" s="30" t="n"/>
      <c r="G58" s="38">
        <f>IFERROR(VLOOKUP($A62&amp;"_"&amp;$B62,Results_Deltas!$A$2:$P$15000,5,FALSE),"")</f>
        <v/>
      </c>
      <c r="H58" s="38" t="inlineStr">
        <is>
          <t>Blanket (page end)</t>
        </is>
      </c>
      <c r="I58" s="30" t="n"/>
      <c r="J58" s="30" t="n"/>
      <c r="K58" s="30" t="n"/>
      <c r="L58" s="30" t="inlineStr">
        <is>
          <t>YES</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BANDAID_OFF_LOSER_RECOVER_PCT</t>
        </is>
      </c>
      <c r="B59" s="38" t="inlineStr">
        <is>
          <t>0</t>
        </is>
      </c>
      <c r="C59" s="38" t="n"/>
      <c r="D59" s="38" t="inlineStr">
        <is>
          <t>AUGMENT, ENTRY, EXIT, GLOBAL_CHECK, REDUCE, STOCKS_EXIT</t>
        </is>
      </c>
      <c r="E59" s="38" t="n"/>
      <c r="F59" s="30" t="n"/>
      <c r="G59" s="38">
        <f>IFERROR(VLOOKUP($A63&amp;"_"&amp;$B63,Results_Deltas!$A$2:$P$15000,5,FALSE),"")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BANDAID_OFF_LOSER_RECOVER_PCT</t>
        </is>
      </c>
      <c r="B60" s="38" t="inlineStr">
        <is>
          <t>2.0</t>
        </is>
      </c>
      <c r="C60" s="38" t="n"/>
      <c r="D60" s="38" t="inlineStr">
        <is>
          <t>AUGMENT, ENTRY, EXIT, GLOBAL_CHECK, REDUCE, STOCKS_EXIT</t>
        </is>
      </c>
      <c r="E60" s="38" t="n"/>
      <c r="F60" s="30" t="n"/>
      <c r="G60" s="38">
        <f>IFERROR(VLOOKUP($A64&amp;"_"&amp;$B64,Results_Deltas!$A$2:$P$15000,5,FALSE),"")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BANDAID_OFF_LOSER_RECOVER_PCT</t>
        </is>
      </c>
      <c r="B61" s="38" t="inlineStr">
        <is>
          <t>1.0</t>
        </is>
      </c>
      <c r="C61" s="38" t="n"/>
      <c r="D61" s="38" t="inlineStr">
        <is>
          <t>AUGMENT, ENTRY, EXIT, GLOBAL_CHECK, REDUCE, STOCKS_EXIT</t>
        </is>
      </c>
      <c r="E61" s="38" t="n"/>
      <c r="F61" s="30" t="n"/>
      <c r="G61" s="38">
        <f>IFERROR(VLOOKUP($A65&amp;"_"&amp;$B65,Results_Deltas!$A$2:$P$15000,5,FALSE),"")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BANDAID_OFF_LOSER_RECOVER_PCT</t>
        </is>
      </c>
      <c r="B62" s="38" t="inlineStr">
        <is>
          <t>0.5</t>
        </is>
      </c>
      <c r="C62" s="38" t="n"/>
      <c r="D62" s="38" t="inlineStr">
        <is>
          <t>AUGMENT, ENTRY, EXIT, GLOBAL_CHECK, REDUCE, STOCKS_EXIT</t>
        </is>
      </c>
      <c r="E62" s="38" t="n"/>
      <c r="F62" s="30" t="n"/>
      <c r="G62" s="38">
        <f>IFERROR(VLOOKUP($A66&amp;"_"&amp;$B66,Results_Deltas!$A$2:$P$15000,5,FALSE),"")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BAND_ARROW_ENABLED</t>
        </is>
      </c>
      <c r="B63" s="40" t="inlineStr">
        <is>
          <t>False</t>
        </is>
      </c>
      <c r="C63" s="38" t="n"/>
      <c r="D63" s="38" t="inlineStr">
        <is>
          <t>GLOBAL_CHECK, STOCKS_EXIT</t>
        </is>
      </c>
      <c r="E63" s="38" t="n"/>
      <c r="F63" s="30" t="n"/>
      <c r="G63" s="38">
        <f>IFERROR(VLOOKUP($A67&amp;"_"&amp;$B67,Results_Deltas!$A$2:$P$15000,5,FALSE),"")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BAND_ARROW_ENABLED</t>
        </is>
      </c>
      <c r="B64" s="38" t="inlineStr">
        <is>
          <t>True</t>
        </is>
      </c>
      <c r="C64" s="38" t="n"/>
      <c r="D64" s="38" t="inlineStr">
        <is>
          <t>GLOBAL_CHECK, STOCKS_EXIT</t>
        </is>
      </c>
      <c r="E64" s="38" t="n"/>
      <c r="F64" s="30" t="n"/>
      <c r="G64" s="38">
        <f>IFERROR(VLOOKUP($A68&amp;"_"&amp;$B68,Results_Deltas!$A$2:$P$15000,5,FALSE),"")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COOLDOWN_LOCKS_FILTER_TF</t>
        </is>
      </c>
      <c r="B65" s="38" t="inlineStr">
        <is>
          <t>OFF</t>
        </is>
      </c>
      <c r="C65" s="38" t="n"/>
      <c r="D65" s="38" t="inlineStr">
        <is>
          <t>GLOBAL_CHECK</t>
        </is>
      </c>
      <c r="E65" s="38" t="n"/>
      <c r="F65" s="30" t="n"/>
      <c r="G65" s="38">
        <f>IFERROR(VLOOKUP($A69&amp;"_"&amp;$B69,Results_Deltas!$A$2:$P$15000,5,FALSE),"")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COOLDOWN_LOCKS_FILTER_TF</t>
        </is>
      </c>
      <c r="B66" s="38" t="inlineStr">
        <is>
          <t>D</t>
        </is>
      </c>
      <c r="C66" s="38" t="n"/>
      <c r="D66" s="38" t="inlineStr">
        <is>
          <t>GLOBAL_CHECK</t>
        </is>
      </c>
      <c r="E66" s="38" t="n"/>
      <c r="F66" s="30" t="n"/>
      <c r="G66" s="38">
        <f>IFERROR(VLOOKUP($A70&amp;"_"&amp;$B70,Results_Deltas!$A$2:$P$15000,5,FALSE),"")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38" t="inlineStr">
        <is>
          <t>4h</t>
        </is>
      </c>
      <c r="C67" s="38" t="n"/>
      <c r="D67" s="38" t="inlineStr">
        <is>
          <t>GLOBAL_CHECK</t>
        </is>
      </c>
      <c r="E67" s="38" t="n"/>
      <c r="F67" s="30" t="n"/>
      <c r="G67" s="38">
        <f>IFERROR(VLOOKUP($A71&amp;"_"&amp;$B71,Results_Deltas!$A$2:$P$15000,5,FALSE),"")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COOLDOWN_LOCKS_FILTER_TF</t>
        </is>
      </c>
      <c r="B68" s="38" t="inlineStr">
        <is>
          <t>1h</t>
        </is>
      </c>
      <c r="C68" s="38" t="n"/>
      <c r="D68" s="38" t="inlineStr">
        <is>
          <t>GLOBAL_CHECK</t>
        </is>
      </c>
      <c r="E68" s="38" t="n"/>
      <c r="F68" s="30" t="n"/>
      <c r="G68" s="38">
        <f>IFERROR(VLOOKUP($A72&amp;"_"&amp;$B72,Results_Deltas!$A$2:$P$15000,5,FALSE),"")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COOLDOWN_LOCKS_FILTER_TF</t>
        </is>
      </c>
      <c r="B69" s="40" t="inlineStr">
        <is>
          <t>15m</t>
        </is>
      </c>
      <c r="C69" s="38" t="n"/>
      <c r="D69" s="38" t="inlineStr">
        <is>
          <t>GLOBAL_CHECK</t>
        </is>
      </c>
      <c r="E69" s="38" t="n"/>
      <c r="F69" s="30" t="n"/>
      <c r="G69" s="38">
        <f>IFERROR(VLOOKUP($A73&amp;"_"&amp;$B73,Results_Deltas!$A$2:$P$15000,5,FALSE),"")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CRYPTO_SPIKE_FADE_THRESHOLD_PCT</t>
        </is>
      </c>
      <c r="B70" s="40" t="inlineStr">
        <is>
          <t>10</t>
        </is>
      </c>
      <c r="C70" s="38" t="n"/>
      <c r="D70" s="38" t="inlineStr">
        <is>
          <t>GLOBAL_CHECK, STOCKS_EXIT</t>
        </is>
      </c>
      <c r="E70" s="38" t="n"/>
      <c r="F70" s="30" t="n"/>
      <c r="G70" s="38">
        <f>IFERROR(VLOOKUP($A74&amp;"_"&amp;$B74,Results_Deltas!$A$2:$P$15000,5,FALSE),"")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CRYPTO_SPIKE_FADE_THRESHOLD_PCT</t>
        </is>
      </c>
      <c r="B71" s="38" t="inlineStr">
        <is>
          <t>12.5</t>
        </is>
      </c>
      <c r="C71" s="38" t="n"/>
      <c r="D71" s="38" t="inlineStr">
        <is>
          <t>GLOBAL_CHECK, STOCKS_EXIT</t>
        </is>
      </c>
      <c r="E71" s="38" t="n"/>
      <c r="F71" s="30" t="n"/>
      <c r="G71" s="38">
        <f>IFERROR(VLOOKUP($A75&amp;"_"&amp;$B75,Results_Deltas!$A$2:$P$15000,5,FALSE),"")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CRYPTO_SPIKE_FADE_THRESHOLD_PCT</t>
        </is>
      </c>
      <c r="B72" s="38" t="inlineStr">
        <is>
          <t>7.5</t>
        </is>
      </c>
      <c r="C72" s="38" t="n"/>
      <c r="D72" s="38" t="inlineStr">
        <is>
          <t>GLOBAL_CHECK, STOCKS_EXIT</t>
        </is>
      </c>
      <c r="E72" s="38" t="n"/>
      <c r="F72" s="30" t="n"/>
      <c r="G72" s="38">
        <f>IFERROR(VLOOKUP($A76&amp;"_"&amp;$B76,Results_Deltas!$A$2:$P$15000,5,FALSE),"")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CRYPTO_SPIKE_FADE_THRESHOLD_PCT</t>
        </is>
      </c>
      <c r="B73" s="38" t="inlineStr">
        <is>
          <t>5</t>
        </is>
      </c>
      <c r="C73" s="38" t="n"/>
      <c r="D73" s="38" t="inlineStr">
        <is>
          <t>GLOBAL_CHECK, STOCKS_EXIT</t>
        </is>
      </c>
      <c r="E73" s="38" t="n"/>
      <c r="F73" s="30" t="n"/>
      <c r="G73" s="38">
        <f>IFERROR(VLOOKUP($A77&amp;"_"&amp;$B77,Results_Deltas!$A$2:$P$15000,5,FALSE),"")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9" t="inlineStr">
        <is>
          <t>DC_MOMENT_STRONG_THRESHOLD</t>
        </is>
      </c>
      <c r="B74" s="40" t="inlineStr">
        <is>
          <t>40</t>
        </is>
      </c>
      <c r="C74" s="38" t="n"/>
      <c r="D74" s="38" t="inlineStr">
        <is>
          <t>ENTRY, GLOBAL_CHECK, STOCKS_EXIT</t>
        </is>
      </c>
      <c r="E74" s="38" t="n"/>
      <c r="F74" s="30" t="n"/>
      <c r="G74" s="38">
        <f>IFERROR(VLOOKUP($A78&amp;"_"&amp;$B78,Results_Deltas!$A$2:$P$15000,5,FALSE),"")</f>
        <v/>
      </c>
      <c r="H74" s="38" t="inlineStr">
        <is>
          <t>Blanket (page end)</t>
        </is>
      </c>
      <c r="I74" s="30" t="n"/>
      <c r="J74" s="30" t="n"/>
      <c r="K74" s="30" t="n"/>
      <c r="L74" s="30" t="inlineStr">
        <is>
          <t>YES</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DC_MOMENT_STRONG_THRESHOLD</t>
        </is>
      </c>
      <c r="B75" s="38" t="inlineStr">
        <is>
          <t>50</t>
        </is>
      </c>
      <c r="C75" s="38" t="n"/>
      <c r="D75" s="38" t="inlineStr">
        <is>
          <t>ENTRY, GLOBAL_CHECK, STOCKS_EXIT</t>
        </is>
      </c>
      <c r="E75" s="38" t="n"/>
      <c r="F75" s="30" t="n"/>
      <c r="G75" s="38">
        <f>IFERROR(VLOOKUP($A79&amp;"_"&amp;$B79,Results_Deltas!$A$2:$P$15000,5,FALSE),"")</f>
        <v/>
      </c>
      <c r="H75" s="38" t="inlineStr">
        <is>
          <t>Blanket (page end)</t>
        </is>
      </c>
      <c r="I75" s="30" t="n"/>
      <c r="J75" s="30" t="n"/>
      <c r="K75" s="30" t="n"/>
      <c r="L75" s="30" t="inlineStr">
        <is>
          <t>YES</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DC_MOMENT_STRONG_THRESHOLD</t>
        </is>
      </c>
      <c r="B76" s="38" t="inlineStr">
        <is>
          <t>30</t>
        </is>
      </c>
      <c r="C76" s="38" t="n"/>
      <c r="D76" s="38" t="inlineStr">
        <is>
          <t>ENTRY, GLOBAL_CHECK, STOCKS_EXIT</t>
        </is>
      </c>
      <c r="E76" s="38" t="n"/>
      <c r="F76" s="30" t="n"/>
      <c r="G76" s="38">
        <f>IFERROR(VLOOKUP($A80&amp;"_"&amp;$B80,Results_Deltas!$A$2:$P$15000,5,FALSE),"")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DC_MOMENT_STRONG_THRESHOLD</t>
        </is>
      </c>
      <c r="B77" s="38" t="inlineStr">
        <is>
          <t>20</t>
        </is>
      </c>
      <c r="C77" s="38" t="n"/>
      <c r="D77" s="38" t="inlineStr">
        <is>
          <t>ENTRY, GLOBAL_CHECK, STOCKS_EXIT</t>
        </is>
      </c>
      <c r="E77" s="38" t="n"/>
      <c r="F77" s="30" t="n"/>
      <c r="G77" s="38">
        <f>IFERROR(VLOOKUP($A81&amp;"_"&amp;$B81,Results_Deltas!$A$2:$P$15000,5,FALSE),"")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DELTA_HTF_GATE</t>
        </is>
      </c>
      <c r="B78" s="38" t="inlineStr">
        <is>
          <t>4h</t>
        </is>
      </c>
      <c r="C78" s="38" t="n"/>
      <c r="D78" s="38" t="inlineStr">
        <is>
          <t>ENTRY, GLOBAL_CHECK, STOCKS_EXIT</t>
        </is>
      </c>
      <c r="E78" s="38" t="n"/>
      <c r="F78" s="30" t="n"/>
      <c r="G78" s="38">
        <f>IFERROR(VLOOKUP($A82&amp;"_"&amp;$B82,Results_Deltas!$A$2:$P$15000,5,FALSE),"")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DELTA_HTF_GATE</t>
        </is>
      </c>
      <c r="B79" s="38" t="inlineStr">
        <is>
          <t>4h_ALT</t>
        </is>
      </c>
      <c r="C79" s="38" t="n"/>
      <c r="D79" s="38" t="inlineStr">
        <is>
          <t>ENTRY, GLOBAL_CHECK, STOCKS_EXIT</t>
        </is>
      </c>
      <c r="E79" s="38" t="n"/>
      <c r="F79" s="30" t="n"/>
      <c r="G79" s="38">
        <f>IFERROR(VLOOKUP($A83&amp;"_"&amp;$B83,Results_Deltas!$A$2:$P$15000,5,FALSE),"")</f>
        <v/>
      </c>
      <c r="H79" s="38" t="inlineStr">
        <is>
          <t>Blanket (page end)</t>
        </is>
      </c>
      <c r="I79" s="30" t="n"/>
      <c r="J79" s="30" t="n"/>
      <c r="K79" s="30" t="n"/>
      <c r="L79" s="30" t="inlineStr">
        <is>
          <t>YES</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DELTA_REENTRY_FILTER_ENABLED</t>
        </is>
      </c>
      <c r="B80" s="40" t="inlineStr">
        <is>
          <t>False</t>
        </is>
      </c>
      <c r="C80" s="38" t="n"/>
      <c r="D80" s="38" t="inlineStr">
        <is>
          <t>ENTRY, GLOBAL_CHECK, STOCKS_EXIT</t>
        </is>
      </c>
      <c r="E80" s="38" t="n"/>
      <c r="F80" s="30" t="n"/>
      <c r="G80" s="38">
        <f>IFERROR(VLOOKUP($A84&amp;"_"&amp;$B84,Results_Deltas!$A$2:$P$15000,5,FALSE),"")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DELTA_REENTRY_FILTER_ENABLED</t>
        </is>
      </c>
      <c r="B81" s="38" t="inlineStr">
        <is>
          <t>True</t>
        </is>
      </c>
      <c r="C81" s="38" t="n"/>
      <c r="D81" s="38" t="inlineStr">
        <is>
          <t>ENTRY, GLOBAL_CHECK, STOCKS_EXIT</t>
        </is>
      </c>
      <c r="E81" s="38" t="n"/>
      <c r="F81" s="30" t="n"/>
      <c r="G81" s="38">
        <f>IFERROR(VLOOKUP($A85&amp;"_"&amp;$B85,Results_Deltas!$A$2:$P$15000,5,FALSE),"")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DUP_GUARD_FILTER_TF</t>
        </is>
      </c>
      <c r="B82" s="38" t="inlineStr">
        <is>
          <t>OFF</t>
        </is>
      </c>
      <c r="C82" s="38" t="n"/>
      <c r="D82" s="38" t="inlineStr">
        <is>
          <t>GLOBAL_CHECK</t>
        </is>
      </c>
      <c r="E82" s="38" t="n"/>
      <c r="F82" s="30" t="n"/>
      <c r="G82" s="38">
        <f>IFERROR(VLOOKUP($A86&amp;"_"&amp;$B86,Results_Deltas!$A$2:$P$15000,5,FALSE),"")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DUP_GUARD_FILTER_TF</t>
        </is>
      </c>
      <c r="B83" s="38" t="inlineStr">
        <is>
          <t>D</t>
        </is>
      </c>
      <c r="C83" s="38" t="n"/>
      <c r="D83" s="38" t="inlineStr">
        <is>
          <t>GLOBAL_CHECK</t>
        </is>
      </c>
      <c r="E83" s="38" t="n"/>
      <c r="F83" s="30" t="n"/>
      <c r="G83" s="38">
        <f>IFERROR(VLOOKUP($A87&amp;"_"&amp;$B87,Results_Deltas!$A$2:$P$15000,5,FALSE),"")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DUP_GUARD_FILTER_TF</t>
        </is>
      </c>
      <c r="B84" s="38" t="inlineStr">
        <is>
          <t>4h</t>
        </is>
      </c>
      <c r="C84" s="38" t="n"/>
      <c r="D84" s="38" t="inlineStr">
        <is>
          <t>GLOBAL_CHECK</t>
        </is>
      </c>
      <c r="E84" s="38" t="n"/>
      <c r="F84" s="30" t="n"/>
      <c r="G84" s="38">
        <f>IFERROR(VLOOKUP($A88&amp;"_"&amp;$B88,Results_Deltas!$A$2:$P$15000,5,FALSE),"")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DUP_GUARD_FILTER_TF</t>
        </is>
      </c>
      <c r="B85" s="38" t="inlineStr">
        <is>
          <t>1h</t>
        </is>
      </c>
      <c r="C85" s="38" t="n"/>
      <c r="D85" s="38" t="inlineStr">
        <is>
          <t>GLOBAL_CHECK</t>
        </is>
      </c>
      <c r="E85" s="38" t="n"/>
      <c r="F85" s="30" t="n"/>
      <c r="G85" s="38">
        <f>IFERROR(VLOOKUP($A89&amp;"_"&amp;$B89,Results_Deltas!$A$2:$P$15000,5,FALSE),"")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DUP_GUARD_FILTER_TF</t>
        </is>
      </c>
      <c r="B86" s="40" t="inlineStr">
        <is>
          <t>15m</t>
        </is>
      </c>
      <c r="C86" s="38" t="n"/>
      <c r="D86" s="38" t="inlineStr">
        <is>
          <t>GLOBAL_CHECK</t>
        </is>
      </c>
      <c r="E86" s="38" t="n"/>
      <c r="F86" s="30" t="n"/>
      <c r="G86" s="38">
        <f>IFERROR(VLOOKUP($A90&amp;"_"&amp;$B90,Results_Deltas!$A$2:$P$15000,5,FALSE),"")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EMA_9_21_FILTER_MIN_TFS</t>
        </is>
      </c>
      <c r="B87" s="38" t="inlineStr">
        <is>
          <t>0</t>
        </is>
      </c>
      <c r="C87" s="38" t="n"/>
      <c r="D87" s="38" t="inlineStr">
        <is>
          <t>GLOBAL_CHECK</t>
        </is>
      </c>
      <c r="E87" s="38" t="n"/>
      <c r="F87" s="30" t="n"/>
      <c r="G87" s="38">
        <f>IFERROR(VLOOKUP($A91&amp;"_"&amp;$B91,Results_Deltas!$A$2:$P$15000,5,FALSE),"")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EMA_9_21_FILTER_MIN_TFS</t>
        </is>
      </c>
      <c r="B88" s="38" t="inlineStr">
        <is>
          <t>2</t>
        </is>
      </c>
      <c r="C88" s="38" t="n"/>
      <c r="D88" s="38" t="inlineStr">
        <is>
          <t>GLOBAL_CHECK</t>
        </is>
      </c>
      <c r="E88" s="38" t="n"/>
      <c r="F88" s="30" t="n"/>
      <c r="G88" s="38">
        <f>IFERROR(VLOOKUP($A92&amp;"_"&amp;$B92,Results_Deltas!$A$2:$P$15000,5,FALSE),"")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EMA_9_21_FILTER_MIN_TFS</t>
        </is>
      </c>
      <c r="B89" s="38" t="inlineStr">
        <is>
          <t>1</t>
        </is>
      </c>
      <c r="C89" s="38" t="n"/>
      <c r="D89" s="38" t="inlineStr">
        <is>
          <t>GLOBAL_CHECK</t>
        </is>
      </c>
      <c r="E89" s="38" t="n"/>
      <c r="F89" s="30" t="n"/>
      <c r="G89" s="38">
        <f>IFERROR(VLOOKUP($A93&amp;"_"&amp;$B93,Results_Deltas!$A$2:$P$15000,5,FALSE),"")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EMA_BLANKET_FILTER_ENABLED</t>
        </is>
      </c>
      <c r="B90" s="38" t="inlineStr">
        <is>
          <t>False</t>
        </is>
      </c>
      <c r="C90" s="38" t="n"/>
      <c r="D90" s="38" t="inlineStr">
        <is>
          <t>GLOBAL_CHECK</t>
        </is>
      </c>
      <c r="E90" s="38" t="n"/>
      <c r="F90" s="30" t="n"/>
      <c r="G90" s="38">
        <f>IFERROR(VLOOKUP($A94&amp;"_"&amp;$B94,Results_Deltas!$A$2:$P$15000,5,FALSE),"")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EMA_BLANKET_FILTER_ENABLED</t>
        </is>
      </c>
      <c r="B91" s="40" t="inlineStr">
        <is>
          <t>True</t>
        </is>
      </c>
      <c r="C91" s="38" t="n"/>
      <c r="D91" s="38" t="inlineStr">
        <is>
          <t>GLOBAL_CHECK</t>
        </is>
      </c>
      <c r="E91" s="38" t="n"/>
      <c r="F91" s="30" t="n"/>
      <c r="G91" s="38">
        <f>IFERROR(VLOOKUP($A95&amp;"_"&amp;$B95,Results_Deltas!$A$2:$P$15000,5,FALSE),"")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EMA_BLANKET_FILTER_MIN_TFS</t>
        </is>
      </c>
      <c r="B92" s="38" t="inlineStr">
        <is>
          <t>0</t>
        </is>
      </c>
      <c r="C92" s="38" t="n"/>
      <c r="D92" s="38" t="inlineStr">
        <is>
          <t>GLOBAL_CHECK</t>
        </is>
      </c>
      <c r="E92" s="38" t="n"/>
      <c r="F92" s="30" t="n"/>
      <c r="G92" s="38">
        <f>IFERROR(VLOOKUP($A96&amp;"_"&amp;$B96,Results_Deltas!$A$2:$P$15000,5,FALSE),"")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38" t="inlineStr">
        <is>
          <t>2</t>
        </is>
      </c>
      <c r="C93" s="38" t="n"/>
      <c r="D93" s="38" t="inlineStr">
        <is>
          <t>GLOBAL_CHECK</t>
        </is>
      </c>
      <c r="E93" s="38" t="n"/>
      <c r="F93" s="30" t="n"/>
      <c r="G93" s="38">
        <f>IFERROR(VLOOKUP($A97&amp;"_"&amp;$B97,Results_Deltas!$A$2:$P$15000,5,FALSE),"")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EMA_BLANKET_FILTER_MIN_TFS</t>
        </is>
      </c>
      <c r="B94" s="38" t="inlineStr">
        <is>
          <t>1</t>
        </is>
      </c>
      <c r="C94" s="38" t="n"/>
      <c r="D94" s="38" t="inlineStr">
        <is>
          <t>GLOBAL_CHECK</t>
        </is>
      </c>
      <c r="E94" s="38" t="n"/>
      <c r="F94" s="30" t="n"/>
      <c r="G94" s="38">
        <f>IFERROR(VLOOKUP($A98&amp;"_"&amp;$B98,Results_Deltas!$A$2:$P$15000,5,FALSE),"")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EXECUTE_NOW_SINGLE_GATE_ENFORCE</t>
        </is>
      </c>
      <c r="B95" s="38" t="inlineStr">
        <is>
          <t>0.0</t>
        </is>
      </c>
      <c r="C95" s="38" t="n"/>
      <c r="D95" s="38" t="inlineStr">
        <is>
          <t>ENTRY, GLOBAL_CHECK, STOCKS_EXIT</t>
        </is>
      </c>
      <c r="E95" s="38" t="n"/>
      <c r="F95" s="30" t="n"/>
      <c r="G95" s="38">
        <f>IFERROR(VLOOKUP($A99&amp;"_"&amp;$B99,Results_Deltas!$A$2:$P$15000,5,FALSE),"")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EXECUTE_NOW_SINGLE_GATE_ENFORCE</t>
        </is>
      </c>
      <c r="B96" s="38" t="inlineStr">
        <is>
          <t>0.0_ALT</t>
        </is>
      </c>
      <c r="C96" s="38" t="n"/>
      <c r="D96" s="38" t="inlineStr">
        <is>
          <t>ENTRY, GLOBAL_CHECK, STOCKS_EXIT</t>
        </is>
      </c>
      <c r="E96" s="38" t="n"/>
      <c r="F96" s="30" t="n"/>
      <c r="G96" s="38">
        <f>IFERROR(VLOOKUP($A100&amp;"_"&amp;$B100,Results_Deltas!$A$2:$P$15000,5,FALSE),"")</f>
        <v/>
      </c>
      <c r="H96" s="38" t="inlineStr">
        <is>
          <t>Blanket (page end)</t>
        </is>
      </c>
      <c r="I96" s="30" t="n"/>
      <c r="J96" s="30" t="n"/>
      <c r="K96" s="30" t="n"/>
      <c r="L96" s="30" t="inlineStr">
        <is>
          <t>YES</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EZ_MANAGE_THROTTLER_RATE</t>
        </is>
      </c>
      <c r="B97" s="38" t="inlineStr">
        <is>
          <t>0.0</t>
        </is>
      </c>
      <c r="C97" s="38" t="n"/>
      <c r="D97" s="38" t="inlineStr">
        <is>
          <t>GLOBAL_CHECK, STOCKS_EXIT</t>
        </is>
      </c>
      <c r="E97" s="38" t="n"/>
      <c r="F97" s="30" t="n"/>
      <c r="G97" s="38">
        <f>IFERROR(VLOOKUP($A101&amp;"_"&amp;$B101,Results_Deltas!$A$2:$P$15000,5,FALSE),"")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EZ_MANAGE_THROTTLER_RATE</t>
        </is>
      </c>
      <c r="B98" s="38" t="inlineStr">
        <is>
          <t>0.0_ALT</t>
        </is>
      </c>
      <c r="C98" s="38" t="n"/>
      <c r="D98" s="38" t="inlineStr">
        <is>
          <t>GLOBAL_CHECK, STOCKS_EXIT</t>
        </is>
      </c>
      <c r="E98" s="38" t="n"/>
      <c r="F98" s="30" t="n"/>
      <c r="G98" s="38">
        <f>IFERROR(VLOOKUP($A102&amp;"_"&amp;$B102,Results_Deltas!$A$2:$P$15000,5,FALSE),"")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FG_FEAR_THRESHOLD</t>
        </is>
      </c>
      <c r="B99" s="40" t="inlineStr">
        <is>
          <t>25</t>
        </is>
      </c>
      <c r="C99" s="38" t="n"/>
      <c r="D99" s="38" t="inlineStr">
        <is>
          <t>GLOBAL_CHECK, STOCKS_EXIT</t>
        </is>
      </c>
      <c r="E99" s="38" t="n"/>
      <c r="F99" s="30" t="n"/>
      <c r="G99" s="38">
        <f>IFERROR(VLOOKUP($A103&amp;"_"&amp;$B103,Results_Deltas!$A$2:$P$15000,5,FALSE),"")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FG_FEAR_THRESHOLD</t>
        </is>
      </c>
      <c r="B100" s="38" t="inlineStr">
        <is>
          <t>31.25</t>
        </is>
      </c>
      <c r="C100" s="38" t="n"/>
      <c r="D100" s="38" t="inlineStr">
        <is>
          <t>GLOBAL_CHECK, STOCKS_EXIT</t>
        </is>
      </c>
      <c r="E100" s="38" t="n"/>
      <c r="F100" s="30" t="n"/>
      <c r="G100" s="38">
        <f>IFERROR(VLOOKUP($A104&amp;"_"&amp;$B104,Results_Deltas!$A$2:$P$15000,5,FALSE),"")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38" t="inlineStr">
        <is>
          <t>18.75</t>
        </is>
      </c>
      <c r="C101" s="38" t="n"/>
      <c r="D101" s="38" t="inlineStr">
        <is>
          <t>GLOBAL_CHECK, STOCKS_EXIT</t>
        </is>
      </c>
      <c r="E101" s="38" t="n"/>
      <c r="F101" s="30" t="n"/>
      <c r="G101" s="38">
        <f>IFERROR(VLOOKUP($A105&amp;"_"&amp;$B105,Results_Deltas!$A$2:$P$15000,5,FALSE),"")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38" t="inlineStr">
        <is>
          <t>12.5</t>
        </is>
      </c>
      <c r="C102" s="38" t="n"/>
      <c r="D102" s="38" t="inlineStr">
        <is>
          <t>GLOBAL_CHECK, STOCKS_EXIT</t>
        </is>
      </c>
      <c r="E102" s="38" t="n"/>
      <c r="F102" s="30" t="n"/>
      <c r="G102" s="38">
        <f>IFERROR(VLOOKUP($A106&amp;"_"&amp;$B106,Results_Deltas!$A$2:$P$15000,5,FALSE),"")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FG_GREED_THRESHOLD</t>
        </is>
      </c>
      <c r="B103" s="40" t="inlineStr">
        <is>
          <t>75</t>
        </is>
      </c>
      <c r="C103" s="38" t="n"/>
      <c r="D103" s="38" t="inlineStr">
        <is>
          <t>GLOBAL_CHECK, STOCKS_EXIT</t>
        </is>
      </c>
      <c r="E103" s="38" t="n"/>
      <c r="F103" s="30" t="n"/>
      <c r="G103" s="38">
        <f>IFERROR(VLOOKUP($A107&amp;"_"&amp;$B107,Results_Deltas!$A$2:$P$15000,5,FALSE),"")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FG_GREED_THRESHOLD</t>
        </is>
      </c>
      <c r="B104" s="38" t="inlineStr">
        <is>
          <t>93.75</t>
        </is>
      </c>
      <c r="C104" s="38" t="n"/>
      <c r="D104" s="38" t="inlineStr">
        <is>
          <t>GLOBAL_CHECK, STOCKS_EXIT</t>
        </is>
      </c>
      <c r="E104" s="38" t="n"/>
      <c r="F104" s="30" t="n"/>
      <c r="G104" s="38">
        <f>IFERROR(VLOOKUP($A108&amp;"_"&amp;$B108,Results_Deltas!$A$2:$P$15000,5,FALSE),"")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FG_GREED_THRESHOLD</t>
        </is>
      </c>
      <c r="B105" s="38" t="inlineStr">
        <is>
          <t>56.25</t>
        </is>
      </c>
      <c r="C105" s="38" t="n"/>
      <c r="D105" s="38" t="inlineStr">
        <is>
          <t>GLOBAL_CHECK, STOCKS_EXIT</t>
        </is>
      </c>
      <c r="E105" s="38" t="n"/>
      <c r="F105" s="30" t="n"/>
      <c r="G105" s="38">
        <f>IFERROR(VLOOKUP($A109&amp;"_"&amp;$B109,Results_Deltas!$A$2:$P$15000,5,FALSE),"")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FG_GREED_THRESHOLD</t>
        </is>
      </c>
      <c r="B106" s="38" t="inlineStr">
        <is>
          <t>37.5</t>
        </is>
      </c>
      <c r="C106" s="38" t="n"/>
      <c r="D106" s="38" t="inlineStr">
        <is>
          <t>GLOBAL_CHECK, STOCKS_EXIT</t>
        </is>
      </c>
      <c r="E106" s="38" t="n"/>
      <c r="F106" s="30" t="n"/>
      <c r="G106" s="38">
        <f>IFERROR(VLOOKUP($A110&amp;"_"&amp;$B110,Results_Deltas!$A$2:$P$15000,5,FALSE),"")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FUNDING_GATE_FILTER_TF</t>
        </is>
      </c>
      <c r="B107" s="38" t="inlineStr">
        <is>
          <t>OFF</t>
        </is>
      </c>
      <c r="C107" s="38" t="n"/>
      <c r="D107" s="38" t="inlineStr">
        <is>
          <t>GLOBAL_CHECK</t>
        </is>
      </c>
      <c r="E107" s="38" t="n"/>
      <c r="F107" s="30" t="n"/>
      <c r="G107" s="38">
        <f>IFERROR(VLOOKUP($A111&amp;"_"&amp;$B111,Results_Deltas!$A$2:$P$15000,5,FALSE),"")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FUNDING_GATE_FILTER_TF</t>
        </is>
      </c>
      <c r="B108" s="38" t="inlineStr">
        <is>
          <t>D</t>
        </is>
      </c>
      <c r="C108" s="38" t="n"/>
      <c r="D108" s="38" t="inlineStr">
        <is>
          <t>GLOBAL_CHECK</t>
        </is>
      </c>
      <c r="E108" s="38" t="n"/>
      <c r="F108" s="30" t="n"/>
      <c r="G108" s="38">
        <f>IFERROR(VLOOKUP($A112&amp;"_"&amp;$B112,Results_Deltas!$A$2:$P$15000,5,FALSE),"")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FUNDING_GATE_FILTER_TF</t>
        </is>
      </c>
      <c r="B109" s="38" t="inlineStr">
        <is>
          <t>4h</t>
        </is>
      </c>
      <c r="C109" s="38" t="n"/>
      <c r="D109" s="38" t="inlineStr">
        <is>
          <t>GLOBAL_CHECK</t>
        </is>
      </c>
      <c r="E109" s="38" t="n"/>
      <c r="F109" s="30" t="n"/>
      <c r="G109" s="38">
        <f>IFERROR(VLOOKUP($A113&amp;"_"&amp;$B113,Results_Deltas!$A$2:$P$15000,5,FALSE),"")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FUNDING_GATE_FILTER_TF</t>
        </is>
      </c>
      <c r="B110" s="38" t="inlineStr">
        <is>
          <t>1h</t>
        </is>
      </c>
      <c r="C110" s="38" t="n"/>
      <c r="D110" s="38" t="inlineStr">
        <is>
          <t>GLOBAL_CHECK</t>
        </is>
      </c>
      <c r="E110" s="38" t="n"/>
      <c r="F110" s="30" t="n"/>
      <c r="G110" s="38">
        <f>IFERROR(VLOOKUP($A114&amp;"_"&amp;$B114,Results_Deltas!$A$2:$P$15000,5,FALSE),"")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FUNDING_GATE_FILTER_TF</t>
        </is>
      </c>
      <c r="B111" s="40" t="inlineStr">
        <is>
          <t>15m</t>
        </is>
      </c>
      <c r="C111" s="38" t="n"/>
      <c r="D111" s="38" t="inlineStr">
        <is>
          <t>GLOBAL_CHECK</t>
        </is>
      </c>
      <c r="E111" s="38" t="n"/>
      <c r="F111" s="30" t="n"/>
      <c r="G111" s="38">
        <f>IFERROR(VLOOKUP($A115&amp;"_"&amp;$B115,Results_Deltas!$A$2:$P$15000,5,FALSE),"")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FUNDING_GATE_LONG_MAX</t>
        </is>
      </c>
      <c r="B112" s="38" t="inlineStr">
        <is>
          <t>0.0</t>
        </is>
      </c>
      <c r="C112" s="38" t="n"/>
      <c r="D112" s="38" t="inlineStr">
        <is>
          <t>ENTRY, GLOBAL_CHECK, STOCKS_EXIT</t>
        </is>
      </c>
      <c r="E112" s="38" t="n"/>
      <c r="F112" s="30" t="n"/>
      <c r="G112" s="38">
        <f>IFERROR(VLOOKUP($A116&amp;"_"&amp;$B116,Results_Deltas!$A$2:$P$15000,5,FALSE),"")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FUNDING_GATE_LONG_MAX</t>
        </is>
      </c>
      <c r="B113" s="38" t="inlineStr">
        <is>
          <t>0.0_ALT</t>
        </is>
      </c>
      <c r="C113" s="38" t="n"/>
      <c r="D113" s="38" t="inlineStr">
        <is>
          <t>ENTRY, GLOBAL_CHECK, STOCKS_EXIT</t>
        </is>
      </c>
      <c r="E113" s="38" t="n"/>
      <c r="F113" s="30" t="n"/>
      <c r="G113" s="38">
        <f>IFERROR(VLOOKUP($A117&amp;"_"&amp;$B117,Results_Deltas!$A$2:$P$15000,5,FALSE),"")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FUNDING_GATE_MTF_REQUIRED</t>
        </is>
      </c>
      <c r="B114" s="38" t="inlineStr">
        <is>
          <t>0.0</t>
        </is>
      </c>
      <c r="C114" s="38" t="n"/>
      <c r="D114" s="38" t="inlineStr">
        <is>
          <t>ENTRY, GLOBAL_CHECK, STOCKS_EXIT</t>
        </is>
      </c>
      <c r="E114" s="38" t="n"/>
      <c r="F114" s="30" t="n"/>
      <c r="G114" s="38">
        <f>IFERROR(VLOOKUP($A118&amp;"_"&amp;$B118,Results_Deltas!$A$2:$P$15000,5,FALSE),"")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FUNDING_GATE_MTF_REQUIRED</t>
        </is>
      </c>
      <c r="B115" s="38" t="inlineStr">
        <is>
          <t>0.0_ALT</t>
        </is>
      </c>
      <c r="C115" s="38" t="n"/>
      <c r="D115" s="38" t="inlineStr">
        <is>
          <t>ENTRY, GLOBAL_CHECK, STOCKS_EXIT</t>
        </is>
      </c>
      <c r="E115" s="38" t="n"/>
      <c r="F115" s="30" t="n"/>
      <c r="G115" s="38">
        <f>IFERROR(VLOOKUP($A119&amp;"_"&amp;$B119,Results_Deltas!$A$2:$P$15000,5,FALSE),"")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FUNDING_GATE_SHORT_MIN</t>
        </is>
      </c>
      <c r="B116" s="38" t="inlineStr">
        <is>
          <t>0.0</t>
        </is>
      </c>
      <c r="C116" s="38" t="n"/>
      <c r="D116" s="38" t="inlineStr">
        <is>
          <t>ENTRY, GLOBAL_CHECK, STOCKS_EXIT</t>
        </is>
      </c>
      <c r="E116" s="38" t="n"/>
      <c r="F116" s="30" t="n"/>
      <c r="G116" s="38">
        <f>IFERROR(VLOOKUP($A120&amp;"_"&amp;$B120,Results_Deltas!$A$2:$P$15000,5,FALSE),"")</f>
        <v/>
      </c>
      <c r="H116" s="38" t="inlineStr">
        <is>
          <t>Blanket (page end)</t>
        </is>
      </c>
      <c r="I116" s="30" t="n"/>
      <c r="J116" s="30" t="n"/>
      <c r="K116" s="30" t="n"/>
      <c r="L116" s="30" t="inlineStr">
        <is>
          <t>YES</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FUNDING_GATE_SHORT_MIN</t>
        </is>
      </c>
      <c r="B117" s="38" t="inlineStr">
        <is>
          <t>0.0_ALT</t>
        </is>
      </c>
      <c r="C117" s="38" t="n"/>
      <c r="D117" s="38" t="inlineStr">
        <is>
          <t>ENTRY, GLOBAL_CHECK, STOCKS_EXIT</t>
        </is>
      </c>
      <c r="E117" s="38" t="n"/>
      <c r="F117" s="30" t="n"/>
      <c r="G117" s="38">
        <f>IFERROR(VLOOKUP($A121&amp;"_"&amp;$B121,Results_Deltas!$A$2:$P$15000,5,FALSE),"")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GOLDEN_RULE_BASE_USD</t>
        </is>
      </c>
      <c r="B118" s="38" t="inlineStr">
        <is>
          <t>0.0</t>
        </is>
      </c>
      <c r="C118" s="38" t="n"/>
      <c r="D118" s="38" t="inlineStr">
        <is>
          <t>GLOBAL_CHECK, STOCKS_EXIT</t>
        </is>
      </c>
      <c r="E118" s="38" t="n"/>
      <c r="F118" s="30" t="n"/>
      <c r="G118" s="38">
        <f>IFERROR(VLOOKUP($A122&amp;"_"&amp;$B122,Results_Deltas!$A$2:$P$15000,5,FALSE),"")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GOLDEN_RULE_BASE_USD</t>
        </is>
      </c>
      <c r="B119" s="38" t="inlineStr">
        <is>
          <t>0.0_ALT</t>
        </is>
      </c>
      <c r="C119" s="38" t="n"/>
      <c r="D119" s="38" t="inlineStr">
        <is>
          <t>GLOBAL_CHECK, STOCKS_EXIT</t>
        </is>
      </c>
      <c r="E119" s="38" t="n"/>
      <c r="F119" s="30" t="n"/>
      <c r="G119" s="38">
        <f>IFERROR(VLOOKUP($A123&amp;"_"&amp;$B123,Results_Deltas!$A$2:$P$15000,5,FALSE),"")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GR_FILTER_ALL_ENTRIES</t>
        </is>
      </c>
      <c r="B120" s="38" t="inlineStr">
        <is>
          <t>0.0</t>
        </is>
      </c>
      <c r="C120" s="38" t="n"/>
      <c r="D120" s="38" t="inlineStr">
        <is>
          <t>GLOBAL_CHECK, STOCKS_EXIT</t>
        </is>
      </c>
      <c r="E120" s="38" t="n"/>
      <c r="F120" s="30" t="n"/>
      <c r="G120" s="38">
        <f>IFERROR(VLOOKUP($A124&amp;"_"&amp;$B124,Results_Deltas!$A$2:$P$15000,5,FALSE),"")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GR_FILTER_ALL_ENTRIES</t>
        </is>
      </c>
      <c r="B121" s="38" t="inlineStr">
        <is>
          <t>0.0_ALT</t>
        </is>
      </c>
      <c r="C121" s="38" t="n"/>
      <c r="D121" s="38" t="inlineStr">
        <is>
          <t>GLOBAL_CHECK, STOCKS_EXIT</t>
        </is>
      </c>
      <c r="E121" s="38" t="n"/>
      <c r="F121" s="30" t="n"/>
      <c r="G121" s="38">
        <f>IFERROR(VLOOKUP($A125&amp;"_"&amp;$B125,Results_Deltas!$A$2:$P$15000,5,FALSE),"")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9" t="inlineStr">
        <is>
          <t>GR_FILTER_VEC_ENABLED</t>
        </is>
      </c>
      <c r="B122" s="40" t="inlineStr">
        <is>
          <t>False</t>
        </is>
      </c>
      <c r="C122" s="38" t="n"/>
      <c r="D122" s="38" t="inlineStr">
        <is>
          <t>GLOBAL_CHECK</t>
        </is>
      </c>
      <c r="E122" s="38" t="n"/>
      <c r="F122" s="30" t="n"/>
      <c r="G122" s="38">
        <f>IFERROR(VLOOKUP($A126&amp;"_"&amp;$B126,Results_Deltas!$A$2:$P$15000,5,FALSE),"")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GR_FILTER_VEC_ENABLED</t>
        </is>
      </c>
      <c r="B123" s="38" t="inlineStr">
        <is>
          <t>True</t>
        </is>
      </c>
      <c r="C123" s="38" t="n"/>
      <c r="D123" s="38" t="inlineStr">
        <is>
          <t>GLOBAL_CHECK</t>
        </is>
      </c>
      <c r="E123" s="38" t="n"/>
      <c r="F123" s="30" t="n"/>
      <c r="G123" s="38">
        <f>IFERROR(VLOOKUP($A127&amp;"_"&amp;$B127,Results_Deltas!$A$2:$P$15000,5,FALSE),"")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GR_FILTER_VEC_MIN_TFS</t>
        </is>
      </c>
      <c r="B124" s="38" t="inlineStr">
        <is>
          <t>0</t>
        </is>
      </c>
      <c r="C124" s="38" t="n"/>
      <c r="D124" s="38" t="inlineStr">
        <is>
          <t>GLOBAL_CHECK</t>
        </is>
      </c>
      <c r="E124" s="38" t="n"/>
      <c r="F124" s="30" t="n"/>
      <c r="G124" s="38">
        <f>IFERROR(VLOOKUP($A128&amp;"_"&amp;$B128,Results_Deltas!$A$2:$P$15000,5,FALSE),"")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GR_FILTER_VEC_MIN_TFS</t>
        </is>
      </c>
      <c r="B125" s="40" t="inlineStr">
        <is>
          <t>2</t>
        </is>
      </c>
      <c r="C125" s="38" t="n"/>
      <c r="D125" s="38" t="inlineStr">
        <is>
          <t>GLOBAL_CHECK</t>
        </is>
      </c>
      <c r="E125" s="38" t="n"/>
      <c r="F125" s="30" t="n"/>
      <c r="G125" s="38">
        <f>IFERROR(VLOOKUP($A129&amp;"_"&amp;$B129,Results_Deltas!$A$2:$P$15000,5,FALSE),"")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GR_FILTER_VEC_MIN_TFS</t>
        </is>
      </c>
      <c r="B126" s="38" t="inlineStr">
        <is>
          <t>1</t>
        </is>
      </c>
      <c r="C126" s="38" t="n"/>
      <c r="D126" s="38" t="inlineStr">
        <is>
          <t>GLOBAL_CHECK</t>
        </is>
      </c>
      <c r="E126" s="38" t="n"/>
      <c r="F126" s="30" t="n"/>
      <c r="G126" s="38">
        <f>IFERROR(VLOOKUP($A130&amp;"_"&amp;$B130,Results_Deltas!$A$2:$P$15000,5,FALSE),"")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HA_WICK_QUALITY_ENABLED</t>
        </is>
      </c>
      <c r="B127" s="40" t="inlineStr">
        <is>
          <t>False</t>
        </is>
      </c>
      <c r="C127" s="38" t="n"/>
      <c r="D127" s="38" t="inlineStr">
        <is>
          <t>ENTRY, GLOBAL_CHECK, STOCKS_EXIT</t>
        </is>
      </c>
      <c r="E127" s="38" t="n"/>
      <c r="F127" s="30" t="n"/>
      <c r="G127" s="38">
        <f>IFERROR(VLOOKUP($A131&amp;"_"&amp;$B131,Results_Deltas!$A$2:$P$15000,5,FALSE),"")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HA_WICK_QUALITY_ENABLED</t>
        </is>
      </c>
      <c r="B128" s="38" t="inlineStr">
        <is>
          <t>True</t>
        </is>
      </c>
      <c r="C128" s="38" t="n"/>
      <c r="D128" s="38" t="inlineStr">
        <is>
          <t>ENTRY, GLOBAL_CHECK, STOCKS_EXIT</t>
        </is>
      </c>
      <c r="E128" s="38" t="n"/>
      <c r="F128" s="30" t="n"/>
      <c r="G128" s="38">
        <f>IFERROR(VLOOKUP($A132&amp;"_"&amp;$B132,Results_Deltas!$A$2:$P$15000,5,FALSE),"")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9" t="inlineStr">
        <is>
          <t>HA_WICK_QUALITY_SCORE</t>
        </is>
      </c>
      <c r="B129" s="40" t="inlineStr">
        <is>
          <t>15</t>
        </is>
      </c>
      <c r="C129" s="38" t="n"/>
      <c r="D129" s="38" t="inlineStr">
        <is>
          <t>ENTRY, GLOBAL_CHECK, STOCKS_EXIT</t>
        </is>
      </c>
      <c r="E129" s="38" t="n"/>
      <c r="F129" s="30" t="n"/>
      <c r="G129" s="38">
        <f>IFERROR(VLOOKUP($A133&amp;"_"&amp;$B133,Results_Deltas!$A$2:$P$15000,5,FALSE),"")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HA_WICK_QUALITY_SCORE</t>
        </is>
      </c>
      <c r="B130" s="38" t="inlineStr">
        <is>
          <t>15_ALT</t>
        </is>
      </c>
      <c r="C130" s="38" t="n"/>
      <c r="D130" s="38" t="inlineStr">
        <is>
          <t>ENTRY, GLOBAL_CHECK, STOCKS_EXIT</t>
        </is>
      </c>
      <c r="E130" s="38" t="n"/>
      <c r="F130" s="30" t="n"/>
      <c r="G130" s="38">
        <f>IFERROR(VLOOKUP($A134&amp;"_"&amp;$B134,Results_Deltas!$A$2:$P$15000,5,FALSE),"")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HA_WICK_QUALITY_TF</t>
        </is>
      </c>
      <c r="B131" s="38" t="inlineStr">
        <is>
          <t>OFF</t>
        </is>
      </c>
      <c r="C131" s="38" t="n"/>
      <c r="D131" s="38" t="inlineStr">
        <is>
          <t>ENTRY, GLOBAL_CHECK, STOCKS_EXIT</t>
        </is>
      </c>
      <c r="E131" s="38" t="n"/>
      <c r="F131" s="30" t="n"/>
      <c r="G131" s="38">
        <f>IFERROR(VLOOKUP($A135&amp;"_"&amp;$B135,Results_Deltas!$A$2:$P$15000,5,FALSE),"")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HA_WICK_QUALITY_TF</t>
        </is>
      </c>
      <c r="B132" s="38" t="inlineStr">
        <is>
          <t>D</t>
        </is>
      </c>
      <c r="C132" s="38" t="n"/>
      <c r="D132" s="38" t="inlineStr">
        <is>
          <t>ENTRY, GLOBAL_CHECK, STOCKS_EXIT</t>
        </is>
      </c>
      <c r="E132" s="38" t="n"/>
      <c r="F132" s="30" t="n"/>
      <c r="G132" s="38">
        <f>IFERROR(VLOOKUP($A136&amp;"_"&amp;$B136,Results_Deltas!$A$2:$P$15000,5,FALSE),"")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HA_WICK_QUALITY_TF</t>
        </is>
      </c>
      <c r="B133" s="38" t="inlineStr">
        <is>
          <t>4h</t>
        </is>
      </c>
      <c r="C133" s="38" t="n"/>
      <c r="D133" s="38" t="inlineStr">
        <is>
          <t>ENTRY, GLOBAL_CHECK, STOCKS_EXIT</t>
        </is>
      </c>
      <c r="E133" s="38" t="n"/>
      <c r="F133" s="30" t="n"/>
      <c r="G133" s="38">
        <f>IFERROR(VLOOKUP($A137&amp;"_"&amp;$B137,Results_Deltas!$A$2:$P$15000,5,FALSE),"")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HA_WICK_QUALITY_TF</t>
        </is>
      </c>
      <c r="B134" s="40" t="inlineStr">
        <is>
          <t>1h</t>
        </is>
      </c>
      <c r="C134" s="38" t="n"/>
      <c r="D134" s="38" t="inlineStr">
        <is>
          <t>ENTRY, GLOBAL_CHECK, STOCKS_EXIT</t>
        </is>
      </c>
      <c r="E134" s="38" t="n"/>
      <c r="F134" s="30" t="n"/>
      <c r="G134" s="38">
        <f>IFERROR(VLOOKUP($A138&amp;"_"&amp;$B138,Results_Deltas!$A$2:$P$15000,5,FALSE),"")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HA_WICK_QUALITY_TF</t>
        </is>
      </c>
      <c r="B135" s="38" t="inlineStr">
        <is>
          <t>15m</t>
        </is>
      </c>
      <c r="C135" s="38" t="n"/>
      <c r="D135" s="38" t="inlineStr">
        <is>
          <t>ENTRY, GLOBAL_CHECK, STOCKS_EXIT</t>
        </is>
      </c>
      <c r="E135" s="38" t="n"/>
      <c r="F135" s="30" t="n"/>
      <c r="G135" s="38">
        <f>IFERROR(VLOOKUP($A139&amp;"_"&amp;$B139,Results_Deltas!$A$2:$P$15000,5,FALSE),"")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HLR_SMA_BAND_PCT</t>
        </is>
      </c>
      <c r="B136" s="38" t="inlineStr">
        <is>
          <t>0</t>
        </is>
      </c>
      <c r="C136" s="38" t="n"/>
      <c r="D136" s="38" t="inlineStr">
        <is>
          <t>ENTRY, GLOBAL_CHECK, STOCKS_EXIT</t>
        </is>
      </c>
      <c r="E136" s="38" t="n"/>
      <c r="F136" s="30" t="n"/>
      <c r="G136" s="38">
        <f>IFERROR(VLOOKUP($A140&amp;"_"&amp;$B140,Results_Deltas!$A$2:$P$15000,5,FALSE),"")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HLR_SMA_BAND_PCT</t>
        </is>
      </c>
      <c r="B137" s="38" t="inlineStr">
        <is>
          <t>2.0</t>
        </is>
      </c>
      <c r="C137" s="38" t="n"/>
      <c r="D137" s="38" t="inlineStr">
        <is>
          <t>ENTRY, GLOBAL_CHECK, STOCKS_EXIT</t>
        </is>
      </c>
      <c r="E137" s="38" t="n"/>
      <c r="F137" s="30" t="n"/>
      <c r="G137" s="38">
        <f>IFERROR(VLOOKUP($A141&amp;"_"&amp;$B141,Results_Deltas!$A$2:$P$15000,5,FALSE),"")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HLR_SMA_BAND_PCT</t>
        </is>
      </c>
      <c r="B138" s="38" t="inlineStr">
        <is>
          <t>1.0</t>
        </is>
      </c>
      <c r="C138" s="38" t="n"/>
      <c r="D138" s="38" t="inlineStr">
        <is>
          <t>ENTRY, GLOBAL_CHECK, STOCKS_EXIT</t>
        </is>
      </c>
      <c r="E138" s="38" t="n"/>
      <c r="F138" s="30" t="n"/>
      <c r="G138" s="38">
        <f>IFERROR(VLOOKUP($A142&amp;"_"&amp;$B142,Results_Deltas!$A$2:$P$15000,5,FALSE),"")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HLR_SMA_BAND_PCT</t>
        </is>
      </c>
      <c r="B139" s="38" t="inlineStr">
        <is>
          <t>0.5</t>
        </is>
      </c>
      <c r="C139" s="38" t="n"/>
      <c r="D139" s="38" t="inlineStr">
        <is>
          <t>ENTRY, GLOBAL_CHECK, STOCKS_EXIT</t>
        </is>
      </c>
      <c r="E139" s="38" t="n"/>
      <c r="F139" s="30" t="n"/>
      <c r="G139" s="38">
        <f>IFERROR(VLOOKUP($A143&amp;"_"&amp;$B143,Results_Deltas!$A$2:$P$15000,5,FALSE),"")</f>
        <v/>
      </c>
      <c r="H139" s="38" t="inlineStr">
        <is>
          <t>Blanket (page end)</t>
        </is>
      </c>
      <c r="I139" s="30" t="n"/>
      <c r="J139" s="30" t="n"/>
      <c r="K139" s="30" t="n"/>
      <c r="L139" s="30" t="inlineStr">
        <is>
          <t>YES</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HLR_TOP_MIN_TFS</t>
        </is>
      </c>
      <c r="B140" s="38" t="inlineStr">
        <is>
          <t>0</t>
        </is>
      </c>
      <c r="C140" s="38" t="n"/>
      <c r="D140" s="38" t="inlineStr">
        <is>
          <t>GLOBAL_CHECK, REENTRY, STOCKS_EXIT</t>
        </is>
      </c>
      <c r="E140" s="38" t="n"/>
      <c r="F140" s="30" t="n"/>
      <c r="G140" s="38">
        <f>IFERROR(VLOOKUP($A144&amp;"_"&amp;$B144,Results_Deltas!$A$2:$P$15000,5,FALSE),"")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HLR_TOP_MIN_TFS</t>
        </is>
      </c>
      <c r="B141" s="40" t="inlineStr">
        <is>
          <t>2</t>
        </is>
      </c>
      <c r="C141" s="38" t="n"/>
      <c r="D141" s="38" t="inlineStr">
        <is>
          <t>GLOBAL_CHECK, REENTRY, STOCKS_EXIT</t>
        </is>
      </c>
      <c r="E141" s="38" t="n"/>
      <c r="F141" s="30" t="n"/>
      <c r="G141" s="38">
        <f>IFERROR(VLOOKUP($A145&amp;"_"&amp;$B145,Results_Deltas!$A$2:$P$15000,5,FALSE),"")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HLR_TOP_MIN_TFS</t>
        </is>
      </c>
      <c r="B142" s="38" t="inlineStr">
        <is>
          <t>1</t>
        </is>
      </c>
      <c r="C142" s="38" t="n"/>
      <c r="D142" s="38" t="inlineStr">
        <is>
          <t>GLOBAL_CHECK, REENTRY, STOCKS_EXIT</t>
        </is>
      </c>
      <c r="E142" s="38" t="n"/>
      <c r="F142" s="30" t="n"/>
      <c r="G142" s="38">
        <f>IFERROR(VLOOKUP($A146&amp;"_"&amp;$B146,Results_Deltas!$A$2:$P$15000,5,FALSE),"")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HTF4_CONF</t>
        </is>
      </c>
      <c r="B143" s="38" t="inlineStr">
        <is>
          <t>False</t>
        </is>
      </c>
      <c r="C143" s="38" t="n"/>
      <c r="D143" s="38" t="inlineStr">
        <is>
          <t>GLOBAL_CHECK, STOCKS_EXIT</t>
        </is>
      </c>
      <c r="E143" s="38" t="n"/>
      <c r="F143" s="30" t="n"/>
      <c r="G143" s="38">
        <f>IFERROR(VLOOKUP($A147&amp;"_"&amp;$B147,Results_Deltas!$A$2:$P$15000,5,FALSE),"")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HTF4_CONF</t>
        </is>
      </c>
      <c r="B144" s="38" t="inlineStr">
        <is>
          <t>False_ALT</t>
        </is>
      </c>
      <c r="C144" s="38" t="n"/>
      <c r="D144" s="38" t="inlineStr">
        <is>
          <t>GLOBAL_CHECK, STOCKS_EXIT</t>
        </is>
      </c>
      <c r="E144" s="38" t="n"/>
      <c r="F144" s="30" t="n"/>
      <c r="G144" s="38">
        <f>IFERROR(VLOOKUP($A148&amp;"_"&amp;$B148,Results_Deltas!$A$2:$P$15000,5,FALSE),"")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HTF_DIRECTION_GATE_ENABLED</t>
        </is>
      </c>
      <c r="B145" s="40" t="inlineStr">
        <is>
          <t>False</t>
        </is>
      </c>
      <c r="C145" s="38" t="n"/>
      <c r="D145" s="38" t="inlineStr">
        <is>
          <t>ENTRY, GLOBAL_CHECK, STOCKS_EXIT</t>
        </is>
      </c>
      <c r="E145" s="38" t="n"/>
      <c r="F145" s="30" t="n"/>
      <c r="G145" s="38">
        <f>IFERROR(VLOOKUP($A149&amp;"_"&amp;$B149,Results_Deltas!$A$2:$P$15000,5,FALSE),"")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HTF_DIRECTION_GATE_ENABLED</t>
        </is>
      </c>
      <c r="B146" s="38" t="inlineStr">
        <is>
          <t>True</t>
        </is>
      </c>
      <c r="C146" s="38" t="n"/>
      <c r="D146" s="38" t="inlineStr">
        <is>
          <t>ENTRY, GLOBAL_CHECK, STOCKS_EXIT</t>
        </is>
      </c>
      <c r="E146" s="38" t="n"/>
      <c r="F146" s="30" t="n"/>
      <c r="G146" s="38">
        <f>IFERROR(VLOOKUP($A150&amp;"_"&amp;$B150,Results_Deltas!$A$2:$P$15000,5,FALSE),"")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HTF_GATE_BYPASS_RZ</t>
        </is>
      </c>
      <c r="B147" s="38" t="inlineStr">
        <is>
          <t>0.0</t>
        </is>
      </c>
      <c r="C147" s="38" t="n"/>
      <c r="D147" s="38" t="inlineStr">
        <is>
          <t>ENTRY, GLOBAL_CHECK, STOCKS_EXIT</t>
        </is>
      </c>
      <c r="E147" s="38" t="n"/>
      <c r="F147" s="30" t="n"/>
      <c r="G147" s="38">
        <f>IFERROR(VLOOKUP($A151&amp;"_"&amp;$B151,Results_Deltas!$A$2:$P$15000,5,FALSE),"")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HTF_GATE_BYPASS_RZ</t>
        </is>
      </c>
      <c r="B148" s="38" t="inlineStr">
        <is>
          <t>0.0_ALT</t>
        </is>
      </c>
      <c r="C148" s="38" t="n"/>
      <c r="D148" s="38" t="inlineStr">
        <is>
          <t>ENTRY, GLOBAL_CHECK, STOCKS_EXIT</t>
        </is>
      </c>
      <c r="E148" s="38" t="n"/>
      <c r="F148" s="30" t="n"/>
      <c r="G148" s="38">
        <f>IFERROR(VLOOKUP($A152&amp;"_"&amp;$B152,Results_Deltas!$A$2:$P$15000,5,FALSE),"")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HTF_GATE_D_MANDATORY</t>
        </is>
      </c>
      <c r="B149" s="38" t="inlineStr">
        <is>
          <t>0.0</t>
        </is>
      </c>
      <c r="C149" s="38" t="n"/>
      <c r="D149" s="38" t="inlineStr">
        <is>
          <t>ENTRY, GLOBAL_CHECK, STOCKS_EXIT</t>
        </is>
      </c>
      <c r="E149" s="38" t="n"/>
      <c r="F149" s="30" t="n"/>
      <c r="G149" s="38">
        <f>IFERROR(VLOOKUP($A153&amp;"_"&amp;$B153,Results_Deltas!$A$2:$P$15000,5,FALSE),"")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HTF_GATE_D_MANDATORY</t>
        </is>
      </c>
      <c r="B150" s="38" t="inlineStr">
        <is>
          <t>0.0_ALT</t>
        </is>
      </c>
      <c r="C150" s="38" t="n"/>
      <c r="D150" s="38" t="inlineStr">
        <is>
          <t>ENTRY, GLOBAL_CHECK, STOCKS_EXIT</t>
        </is>
      </c>
      <c r="E150" s="38" t="n"/>
      <c r="F150" s="30" t="n"/>
      <c r="G150" s="38">
        <f>IFERROR(VLOOKUP($A154&amp;"_"&amp;$B154,Results_Deltas!$A$2:$P$15000,5,FALSE),"")</f>
        <v/>
      </c>
      <c r="H150" s="38" t="inlineStr">
        <is>
          <t>Blanket (page end)</t>
        </is>
      </c>
      <c r="I150" s="30" t="n"/>
      <c r="J150" s="30" t="n"/>
      <c r="K150" s="30" t="n"/>
      <c r="L150" s="30" t="inlineStr">
        <is>
          <t>YES</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HTF_GATE_MIN_CONFIRMATIONS</t>
        </is>
      </c>
      <c r="B151" s="38" t="inlineStr">
        <is>
          <t>0.0</t>
        </is>
      </c>
      <c r="C151" s="38" t="n"/>
      <c r="D151" s="38" t="inlineStr">
        <is>
          <t>ENTRY, GLOBAL_CHECK, STOCKS_EXIT</t>
        </is>
      </c>
      <c r="E151" s="38" t="n"/>
      <c r="F151" s="30" t="n"/>
      <c r="G151" s="38">
        <f>IFERROR(VLOOKUP($A155&amp;"_"&amp;$B155,Results_Deltas!$A$2:$P$15000,5,FALSE),"")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HTF_GATE_MIN_CONFIRMATIONS</t>
        </is>
      </c>
      <c r="B152" s="38" t="inlineStr">
        <is>
          <t>0.0_ALT</t>
        </is>
      </c>
      <c r="C152" s="38" t="n"/>
      <c r="D152" s="38" t="inlineStr">
        <is>
          <t>ENTRY, GLOBAL_CHECK, STOCKS_EXIT</t>
        </is>
      </c>
      <c r="E152" s="38" t="n"/>
      <c r="F152" s="30" t="n"/>
      <c r="G152" s="38">
        <f>IFERROR(VLOOKUP($A156&amp;"_"&amp;$B156,Results_Deltas!$A$2:$P$15000,5,FALSE),"")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HTF_TREND_VETO_BYPASS_ENABLED</t>
        </is>
      </c>
      <c r="B153" s="38" t="inlineStr">
        <is>
          <t>False</t>
        </is>
      </c>
      <c r="C153" s="38" t="n"/>
      <c r="D153" s="38" t="inlineStr">
        <is>
          <t>GLOBAL_CHECK, STOCKS_EXIT</t>
        </is>
      </c>
      <c r="E153" s="38" t="n"/>
      <c r="F153" s="30" t="n"/>
      <c r="G153" s="38">
        <f>IFERROR(VLOOKUP($A157&amp;"_"&amp;$B157,Results_Deltas!$A$2:$P$15000,5,FALSE),"")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HTF_TREND_VETO_BYPASS_ENABLED</t>
        </is>
      </c>
      <c r="B154" s="40" t="inlineStr">
        <is>
          <t>True</t>
        </is>
      </c>
      <c r="C154" s="38" t="n"/>
      <c r="D154" s="38" t="inlineStr">
        <is>
          <t>GLOBAL_CHECK, STOCKS_EXIT</t>
        </is>
      </c>
      <c r="E154" s="38" t="n"/>
      <c r="F154" s="30" t="n"/>
      <c r="G154" s="38">
        <f>IFERROR(VLOOKUP($A158&amp;"_"&amp;$B158,Results_Deltas!$A$2:$P$15000,5,FALSE),"")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HTF_TREND_VETO_BYPASS_REASONS</t>
        </is>
      </c>
      <c r="B155" s="38" t="inlineStr">
        <is>
          <t>0.0</t>
        </is>
      </c>
      <c r="C155" s="38" t="n"/>
      <c r="D155" s="38" t="inlineStr">
        <is>
          <t>GLOBAL_CHECK, STOCKS_EXIT</t>
        </is>
      </c>
      <c r="E155" s="38" t="n"/>
      <c r="F155" s="30" t="n"/>
      <c r="G155" s="38">
        <f>IFERROR(VLOOKUP($A159&amp;"_"&amp;$B159,Results_Deltas!$A$2:$P$15000,5,FALSE),"")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38" t="inlineStr">
        <is>
          <t>0.0_ALT</t>
        </is>
      </c>
      <c r="C156" s="38" t="n"/>
      <c r="D156" s="38" t="inlineStr">
        <is>
          <t>GLOBAL_CHECK, STOCKS_EXIT</t>
        </is>
      </c>
      <c r="E156" s="38" t="n"/>
      <c r="F156" s="30" t="n"/>
      <c r="G156" s="38">
        <f>IFERROR(VLOOKUP($A160&amp;"_"&amp;$B160,Results_Deltas!$A$2:$P$15000,5,FALSE),"")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LEADERBOARD_FILTER</t>
        </is>
      </c>
      <c r="B157" s="38" t="inlineStr">
        <is>
          <t>False</t>
        </is>
      </c>
      <c r="C157" s="38" t="n"/>
      <c r="D157" s="38" t="inlineStr">
        <is>
          <t>AUGMENT, ENTRY, EXIT, GLOBAL_CHECK, REDUCE, STOCKS_EXIT</t>
        </is>
      </c>
      <c r="E157" s="38" t="n"/>
      <c r="F157" s="30" t="n"/>
      <c r="G157" s="38">
        <f>IFERROR(VLOOKUP($A161&amp;"_"&amp;$B161,Results_Deltas!$A$2:$P$15000,5,FALSE),"")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38" t="inlineStr">
        <is>
          <t>False_ALT</t>
        </is>
      </c>
      <c r="C158" s="38" t="n"/>
      <c r="D158" s="38" t="inlineStr">
        <is>
          <t>AUGMENT, ENTRY, EXIT, GLOBAL_CHECK, REDUCE, STOCKS_EXIT</t>
        </is>
      </c>
      <c r="E158" s="38" t="n"/>
      <c r="F158" s="30" t="n"/>
      <c r="G158" s="38">
        <f>IFERROR(VLOOKUP($A162&amp;"_"&amp;$B162,Results_Deltas!$A$2:$P$15000,5,FALSE),"")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LH_HL_FILTER_ENABLED</t>
        </is>
      </c>
      <c r="B159" s="40" t="inlineStr">
        <is>
          <t>False</t>
        </is>
      </c>
      <c r="C159" s="38" t="n"/>
      <c r="D159" s="38" t="inlineStr">
        <is>
          <t>ENTRY, GLOBAL_CHECK, STOCKS_EXIT</t>
        </is>
      </c>
      <c r="E159" s="38" t="n"/>
      <c r="F159" s="30" t="n"/>
      <c r="G159" s="38">
        <f>IFERROR(VLOOKUP($A163&amp;"_"&amp;$B163,Results_Deltas!$A$2:$P$15000,5,FALSE),"")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LH_HL_FILTER_ENABLED</t>
        </is>
      </c>
      <c r="B160" s="38" t="inlineStr">
        <is>
          <t>True</t>
        </is>
      </c>
      <c r="C160" s="38" t="n"/>
      <c r="D160" s="38" t="inlineStr">
        <is>
          <t>ENTRY, GLOBAL_CHECK, STOCKS_EXIT</t>
        </is>
      </c>
      <c r="E160" s="38" t="n"/>
      <c r="F160" s="30" t="n"/>
      <c r="G160" s="38">
        <f>IFERROR(VLOOKUP($A164&amp;"_"&amp;$B164,Results_Deltas!$A$2:$P$15000,5,FALSE),"")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LH_HL_FILTER_MODE</t>
        </is>
      </c>
      <c r="B161" s="40" t="inlineStr">
        <is>
          <t>STRICT_2BAR</t>
        </is>
      </c>
      <c r="C161" s="38" t="n"/>
      <c r="D161" s="38" t="inlineStr">
        <is>
          <t>ENTRY, GLOBAL_CHECK, STOCKS_EXIT</t>
        </is>
      </c>
      <c r="E161" s="38" t="n"/>
      <c r="F161" s="30" t="n"/>
      <c r="G161" s="38">
        <f>IFERROR(VLOOKUP($A165&amp;"_"&amp;$B165,Results_Deltas!$A$2:$P$15000,5,FALSE),"")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LH_HL_FILTER_MODE</t>
        </is>
      </c>
      <c r="B162" s="38" t="inlineStr">
        <is>
          <t>STRICT_2BAR_ALT</t>
        </is>
      </c>
      <c r="C162" s="38" t="n"/>
      <c r="D162" s="38" t="inlineStr">
        <is>
          <t>ENTRY, GLOBAL_CHECK, STOCKS_EXIT</t>
        </is>
      </c>
      <c r="E162" s="38" t="n"/>
      <c r="F162" s="30" t="n"/>
      <c r="G162" s="38">
        <f>IFERROR(VLOOKUP($A166&amp;"_"&amp;$B166,Results_Deltas!$A$2:$P$15000,5,FALSE),"")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LH_HL_FILTER_REQUIRE_BOTH</t>
        </is>
      </c>
      <c r="B163" s="40" t="inlineStr">
        <is>
          <t>False</t>
        </is>
      </c>
      <c r="C163" s="38" t="n"/>
      <c r="D163" s="38" t="inlineStr">
        <is>
          <t>ENTRY, GLOBAL_CHECK, STOCKS_EXIT</t>
        </is>
      </c>
      <c r="E163" s="38" t="n"/>
      <c r="F163" s="30" t="n"/>
      <c r="G163" s="38">
        <f>IFERROR(VLOOKUP($A167&amp;"_"&amp;$B167,Results_Deltas!$A$2:$P$15000,5,FALSE),"")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LH_HL_FILTER_REQUIRE_BOTH</t>
        </is>
      </c>
      <c r="B164" s="38" t="inlineStr">
        <is>
          <t>False_ALT</t>
        </is>
      </c>
      <c r="C164" s="38" t="n"/>
      <c r="D164" s="38" t="inlineStr">
        <is>
          <t>ENTRY, GLOBAL_CHECK, STOCKS_EXIT</t>
        </is>
      </c>
      <c r="E164" s="38" t="n"/>
      <c r="F164" s="30" t="n"/>
      <c r="G164" s="38">
        <f>IFERROR(VLOOKUP($A168&amp;"_"&amp;$B168,Results_Deltas!$A$2:$P$15000,5,FALSE),"")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LIVE_VEC_EMERGENCY_BRAKE_ENABLED</t>
        </is>
      </c>
      <c r="B165" s="40" t="inlineStr">
        <is>
          <t>False</t>
        </is>
      </c>
      <c r="C165" s="38" t="n"/>
      <c r="D165" s="38" t="inlineStr">
        <is>
          <t>GLOBAL_CHECK, STOCKS_EXIT</t>
        </is>
      </c>
      <c r="E165" s="38" t="n"/>
      <c r="F165" s="30" t="n"/>
      <c r="G165" s="38">
        <f>IFERROR(VLOOKUP($A169&amp;"_"&amp;$B169,Results_Deltas!$A$2:$P$15000,5,FALSE),"")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LIVE_VEC_EMERGENCY_BRAKE_ENABLED</t>
        </is>
      </c>
      <c r="B166" s="38" t="inlineStr">
        <is>
          <t>True</t>
        </is>
      </c>
      <c r="C166" s="38" t="n"/>
      <c r="D166" s="38" t="inlineStr">
        <is>
          <t>GLOBAL_CHECK, STOCKS_EXIT</t>
        </is>
      </c>
      <c r="E166" s="38" t="n"/>
      <c r="F166" s="30" t="n"/>
      <c r="G166" s="38">
        <f>IFERROR(VLOOKUP($A170&amp;"_"&amp;$B170,Results_Deltas!$A$2:$P$15000,5,FALSE),"")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LR_BAND_LADDER_STOCH_EXTREME</t>
        </is>
      </c>
      <c r="B167" s="40" t="inlineStr">
        <is>
          <t>30.0</t>
        </is>
      </c>
      <c r="C167" s="38" t="n"/>
      <c r="D167" s="38" t="inlineStr">
        <is>
          <t>GLOBAL_CHECK, STOCKS_EXIT</t>
        </is>
      </c>
      <c r="E167" s="38" t="n"/>
      <c r="F167" s="30" t="n"/>
      <c r="G167" s="38">
        <f>IFERROR(VLOOKUP($A171&amp;"_"&amp;$B171,Results_Deltas!$A$2:$P$15000,5,FALSE),"")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LR_BAND_LADDER_STOCH_EXTREME</t>
        </is>
      </c>
      <c r="B168" s="38" t="inlineStr">
        <is>
          <t>30.0_ALT</t>
        </is>
      </c>
      <c r="C168" s="38" t="n"/>
      <c r="D168" s="38" t="inlineStr">
        <is>
          <t>GLOBAL_CHECK, STOCKS_EXIT</t>
        </is>
      </c>
      <c r="E168" s="38" t="n"/>
      <c r="F168" s="30" t="n"/>
      <c r="G168" s="38">
        <f>IFERROR(VLOOKUP($A172&amp;"_"&amp;$B172,Results_Deltas!$A$2:$P$15000,5,FALSE),"")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LR_BAND_LADDER_TF_BOTTOM</t>
        </is>
      </c>
      <c r="B169" s="38" t="inlineStr">
        <is>
          <t>0</t>
        </is>
      </c>
      <c r="C169" s="38" t="n"/>
      <c r="D169" s="38" t="inlineStr">
        <is>
          <t>GLOBAL_CHECK, STOCKS_EXIT</t>
        </is>
      </c>
      <c r="E169" s="38" t="n"/>
      <c r="F169" s="30" t="n"/>
      <c r="G169" s="38">
        <f>IFERROR(VLOOKUP($A173&amp;"_"&amp;$B173,Results_Deltas!$A$2:$P$15000,5,FALSE),"")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LR_BAND_LADDER_TF_BOTTOM</t>
        </is>
      </c>
      <c r="B170" s="38" t="inlineStr">
        <is>
          <t>1</t>
        </is>
      </c>
      <c r="C170" s="38" t="n"/>
      <c r="D170" s="38" t="inlineStr">
        <is>
          <t>GLOBAL_CHECK, STOCKS_EXIT</t>
        </is>
      </c>
      <c r="E170" s="38" t="n"/>
      <c r="F170" s="30" t="n"/>
      <c r="G170" s="38">
        <f>IFERROR(VLOOKUP($A174&amp;"_"&amp;$B174,Results_Deltas!$A$2:$P$15000,5,FALSE),"")</f>
        <v/>
      </c>
      <c r="H170" s="38" t="inlineStr">
        <is>
          <t>Blanket (page end)</t>
        </is>
      </c>
      <c r="I170" s="30" t="n"/>
      <c r="J170" s="30" t="n"/>
      <c r="K170" s="30" t="n"/>
      <c r="L170" s="30" t="inlineStr">
        <is>
          <t>YES</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LR_BAND_LADDER_TF_TOP</t>
        </is>
      </c>
      <c r="B171" s="38" t="inlineStr">
        <is>
          <t>0</t>
        </is>
      </c>
      <c r="C171" s="38" t="n"/>
      <c r="D171" s="38" t="inlineStr">
        <is>
          <t>GLOBAL_CHECK, STOCKS_EXIT</t>
        </is>
      </c>
      <c r="E171" s="38" t="n"/>
      <c r="F171" s="30" t="n"/>
      <c r="G171" s="38">
        <f>IFERROR(VLOOKUP($A175&amp;"_"&amp;$B175,Results_Deltas!$A$2:$P$15000,5,FALSE),"")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LR_BAND_LADDER_TF_TOP</t>
        </is>
      </c>
      <c r="B172" s="38" t="inlineStr">
        <is>
          <t>1</t>
        </is>
      </c>
      <c r="C172" s="38" t="n"/>
      <c r="D172" s="38" t="inlineStr">
        <is>
          <t>GLOBAL_CHECK, STOCKS_EXIT</t>
        </is>
      </c>
      <c r="E172" s="38" t="n"/>
      <c r="F172" s="30" t="n"/>
      <c r="G172" s="38">
        <f>IFERROR(VLOOKUP($A176&amp;"_"&amp;$B176,Results_Deltas!$A$2:$P$15000,5,FALSE),"")</f>
        <v/>
      </c>
      <c r="H172" s="38" t="inlineStr">
        <is>
          <t>Blanket (page end)</t>
        </is>
      </c>
      <c r="I172" s="30" t="n"/>
      <c r="J172" s="30" t="n"/>
      <c r="K172" s="30" t="n"/>
      <c r="L172" s="30" t="inlineStr">
        <is>
          <t>YES</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9" t="inlineStr">
        <is>
          <t>MANDATORY_REENTRY_WT_FILTER_MIN_TFS</t>
        </is>
      </c>
      <c r="B173" s="40" t="inlineStr">
        <is>
          <t>1</t>
        </is>
      </c>
      <c r="C173" s="38" t="n"/>
      <c r="D173" s="38" t="inlineStr">
        <is>
          <t>GLOBAL_CHECK, STOCKS_EXIT</t>
        </is>
      </c>
      <c r="E173" s="38" t="n"/>
      <c r="F173" s="30" t="n"/>
      <c r="G173" s="38">
        <f>IFERROR(VLOOKUP($A177&amp;"_"&amp;$B177,Results_Deltas!$A$2:$P$15000,5,FALSE),"")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MANDATORY_REENTRY_WT_FILTER_MIN_TFS</t>
        </is>
      </c>
      <c r="B174" s="38" t="inlineStr">
        <is>
          <t>3</t>
        </is>
      </c>
      <c r="C174" s="38" t="n"/>
      <c r="D174" s="38" t="inlineStr">
        <is>
          <t>GLOBAL_CHECK, STOCKS_EXIT</t>
        </is>
      </c>
      <c r="E174" s="38" t="n"/>
      <c r="F174" s="30" t="n"/>
      <c r="G174" s="38">
        <f>IFERROR(VLOOKUP($A178&amp;"_"&amp;$B178,Results_Deltas!$A$2:$P$15000,5,FALSE),"")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MANDATORY_REENTRY_WT_FILTER_MIN_TFS</t>
        </is>
      </c>
      <c r="B175" s="38" t="inlineStr">
        <is>
          <t>2</t>
        </is>
      </c>
      <c r="C175" s="38" t="n"/>
      <c r="D175" s="38" t="inlineStr">
        <is>
          <t>GLOBAL_CHECK, STOCKS_EXIT</t>
        </is>
      </c>
      <c r="E175" s="38" t="n"/>
      <c r="F175" s="30" t="n"/>
      <c r="G175" s="38">
        <f>IFERROR(VLOOKUP($A179&amp;"_"&amp;$B179,Results_Deltas!$A$2:$P$15000,5,FALSE),"")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9" t="inlineStr">
        <is>
          <t>MANDATORY_REENTRY_WT_FILTER_MIN_VELOCITY</t>
        </is>
      </c>
      <c r="B176" s="40" t="inlineStr">
        <is>
          <t>0.0</t>
        </is>
      </c>
      <c r="C176" s="38" t="n"/>
      <c r="D176" s="38" t="inlineStr">
        <is>
          <t>GLOBAL_CHECK, STOCKS_EXIT</t>
        </is>
      </c>
      <c r="E176" s="38" t="n"/>
      <c r="F176" s="30" t="n"/>
      <c r="G176" s="38">
        <f>IFERROR(VLOOKUP($A180&amp;"_"&amp;$B180,Results_Deltas!$A$2:$P$15000,5,FALSE),"")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MANDATORY_REENTRY_WT_FILTER_MIN_VELOCITY</t>
        </is>
      </c>
      <c r="B177" s="38" t="inlineStr">
        <is>
          <t>0.0_ALT</t>
        </is>
      </c>
      <c r="C177" s="38" t="n"/>
      <c r="D177" s="38" t="inlineStr">
        <is>
          <t>GLOBAL_CHECK, STOCKS_EXIT</t>
        </is>
      </c>
      <c r="E177" s="38" t="n"/>
      <c r="F177" s="30" t="n"/>
      <c r="G177" s="38">
        <f>IFERROR(VLOOKUP($A181&amp;"_"&amp;$B181,Results_Deltas!$A$2:$P$15000,5,FALSE),"")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9" t="inlineStr">
        <is>
          <t>MANDATORY_REENTRY_WT_FILTER_REQUIRE_FLIP</t>
        </is>
      </c>
      <c r="B178" s="40" t="inlineStr">
        <is>
          <t>False</t>
        </is>
      </c>
      <c r="C178" s="38" t="n"/>
      <c r="D178" s="38" t="inlineStr">
        <is>
          <t>GLOBAL_CHECK, STOCKS_EXIT</t>
        </is>
      </c>
      <c r="E178" s="38" t="n"/>
      <c r="F178" s="30" t="n"/>
      <c r="G178" s="38">
        <f>IFERROR(VLOOKUP($A182&amp;"_"&amp;$B182,Results_Deltas!$A$2:$P$15000,5,FALSE),"")</f>
        <v/>
      </c>
      <c r="H178" s="38" t="inlineStr">
        <is>
          <t>Blanket (page end)</t>
        </is>
      </c>
      <c r="I178" s="30" t="n"/>
      <c r="J178" s="30" t="n"/>
      <c r="K178" s="30" t="n"/>
      <c r="L178" s="30" t="inlineStr">
        <is>
          <t>YES</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MANDATORY_REENTRY_WT_FILTER_REQUIRE_FLIP</t>
        </is>
      </c>
      <c r="B179" s="38" t="inlineStr">
        <is>
          <t>False_ALT</t>
        </is>
      </c>
      <c r="C179" s="38" t="n"/>
      <c r="D179" s="38" t="inlineStr">
        <is>
          <t>GLOBAL_CHECK, STOCKS_EXIT</t>
        </is>
      </c>
      <c r="E179" s="38" t="n"/>
      <c r="F179" s="30" t="n"/>
      <c r="G179" s="38">
        <f>IFERROR(VLOOKUP($A183&amp;"_"&amp;$B183,Results_Deltas!$A$2:$P$15000,5,FALSE),"")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MANDATORY_REENTRY_WT_FILTER_VELOCITY_RATIO</t>
        </is>
      </c>
      <c r="B180" s="40" t="inlineStr">
        <is>
          <t>0.90</t>
        </is>
      </c>
      <c r="C180" s="38" t="n"/>
      <c r="D180" s="38" t="inlineStr">
        <is>
          <t>GLOBAL_CHECK, STOCKS_EXIT</t>
        </is>
      </c>
      <c r="E180" s="38" t="n"/>
      <c r="F180" s="30" t="n"/>
      <c r="G180" s="38">
        <f>IFERROR(VLOOKUP($A184&amp;"_"&amp;$B184,Results_Deltas!$A$2:$P$15000,5,FALSE),"")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MANDATORY_REENTRY_WT_FILTER_VELOCITY_RATIO</t>
        </is>
      </c>
      <c r="B181" s="38" t="inlineStr">
        <is>
          <t>0.90_ALT</t>
        </is>
      </c>
      <c r="C181" s="38" t="n"/>
      <c r="D181" s="38" t="inlineStr">
        <is>
          <t>GLOBAL_CHECK, STOCKS_EXIT</t>
        </is>
      </c>
      <c r="E181" s="38" t="n"/>
      <c r="F181" s="30" t="n"/>
      <c r="G181" s="38">
        <f>IFERROR(VLOOKUP($A185&amp;"_"&amp;$B185,Results_Deltas!$A$2:$P$15000,5,FALSE),"")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9" t="inlineStr">
        <is>
          <t>MARKET_QUALITY_SCORE_ENABLED</t>
        </is>
      </c>
      <c r="B182" s="40" t="inlineStr">
        <is>
          <t>False</t>
        </is>
      </c>
      <c r="C182" s="38" t="n"/>
      <c r="D182" s="38" t="inlineStr">
        <is>
          <t>ENTRY, GLOBAL_CHECK, STOCKS_EXIT</t>
        </is>
      </c>
      <c r="E182" s="38" t="n"/>
      <c r="F182" s="30" t="n"/>
      <c r="G182" s="38">
        <f>IFERROR(VLOOKUP($A186&amp;"_"&amp;$B186,Results_Deltas!$A$2:$P$15000,5,FALSE),"")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MARKET_QUALITY_SCORE_ENABLED</t>
        </is>
      </c>
      <c r="B183" s="38" t="inlineStr">
        <is>
          <t>True</t>
        </is>
      </c>
      <c r="C183" s="38" t="n"/>
      <c r="D183" s="38" t="inlineStr">
        <is>
          <t>ENTRY, GLOBAL_CHECK, STOCKS_EXIT</t>
        </is>
      </c>
      <c r="E183" s="38" t="n"/>
      <c r="F183" s="30" t="n"/>
      <c r="G183" s="38">
        <f>IFERROR(VLOOKUP($A187&amp;"_"&amp;$B187,Results_Deltas!$A$2:$P$15000,5,FALSE),"")</f>
        <v/>
      </c>
      <c r="H183" s="38" t="inlineStr">
        <is>
          <t>Blanket (page end)</t>
        </is>
      </c>
      <c r="I183" s="30" t="n"/>
      <c r="J183" s="30" t="n"/>
      <c r="K183" s="30" t="n"/>
      <c r="L183" s="30" t="inlineStr">
        <is>
          <t>YES</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MI_TF_AGREE_MIN</t>
        </is>
      </c>
      <c r="B184" s="38" t="inlineStr">
        <is>
          <t>0.0</t>
        </is>
      </c>
      <c r="C184" s="38" t="n"/>
      <c r="D184" s="38" t="inlineStr">
        <is>
          <t>ENTRY, GLOBAL_CHECK, STOCKS_EXIT</t>
        </is>
      </c>
      <c r="E184" s="38" t="n"/>
      <c r="F184" s="30" t="n"/>
      <c r="G184" s="38">
        <f>IFERROR(VLOOKUP($A188&amp;"_"&amp;$B188,Results_Deltas!$A$2:$P$15000,5,FALSE),"")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MI_TF_AGREE_MIN</t>
        </is>
      </c>
      <c r="B185" s="38" t="inlineStr">
        <is>
          <t>0.0_ALT</t>
        </is>
      </c>
      <c r="C185" s="38" t="n"/>
      <c r="D185" s="38" t="inlineStr">
        <is>
          <t>ENTRY, GLOBAL_CHECK, STOCKS_EXIT</t>
        </is>
      </c>
      <c r="E185" s="38" t="n"/>
      <c r="F185" s="30" t="n"/>
      <c r="G185" s="38">
        <f>IFERROR(VLOOKUP($A189&amp;"_"&amp;$B189,Results_Deltas!$A$2:$P$15000,5,FALSE),"")</f>
        <v/>
      </c>
      <c r="H185" s="38" t="inlineStr">
        <is>
          <t>Blanket (page end)</t>
        </is>
      </c>
      <c r="I185" s="30" t="n"/>
      <c r="J185" s="30" t="n"/>
      <c r="K185" s="30" t="n"/>
      <c r="L185" s="30" t="inlineStr">
        <is>
          <t>YES</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9" t="inlineStr">
        <is>
          <t>MOVER_THRESHOLD</t>
        </is>
      </c>
      <c r="B186" s="40" t="inlineStr">
        <is>
          <t>5</t>
        </is>
      </c>
      <c r="C186" s="38" t="n"/>
      <c r="D186" s="38" t="inlineStr">
        <is>
          <t>ENTRY, GLOBAL_CHECK, STOCKS_EXIT</t>
        </is>
      </c>
      <c r="E186" s="38" t="n"/>
      <c r="F186" s="30" t="n"/>
      <c r="G186" s="38">
        <f>IFERROR(VLOOKUP($A190&amp;"_"&amp;$B190,Results_Deltas!$A$2:$P$15000,5,FALSE),"")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MOVER_THRESHOLD</t>
        </is>
      </c>
      <c r="B187" s="38" t="inlineStr">
        <is>
          <t>6.25</t>
        </is>
      </c>
      <c r="C187" s="38" t="n"/>
      <c r="D187" s="38" t="inlineStr">
        <is>
          <t>ENTRY, GLOBAL_CHECK, STOCKS_EXIT</t>
        </is>
      </c>
      <c r="E187" s="38" t="n"/>
      <c r="F187" s="30" t="n"/>
      <c r="G187" s="38">
        <f>IFERROR(VLOOKUP($A191&amp;"_"&amp;$B191,Results_Deltas!$A$2:$P$15000,5,FALSE),"")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MOVER_THRESHOLD</t>
        </is>
      </c>
      <c r="B188" s="38" t="inlineStr">
        <is>
          <t>3.75</t>
        </is>
      </c>
      <c r="C188" s="38" t="n"/>
      <c r="D188" s="38" t="inlineStr">
        <is>
          <t>ENTRY, GLOBAL_CHECK, STOCKS_EXIT</t>
        </is>
      </c>
      <c r="E188" s="38" t="n"/>
      <c r="F188" s="30" t="n"/>
      <c r="G188" s="38">
        <f>IFERROR(VLOOKUP($A192&amp;"_"&amp;$B192,Results_Deltas!$A$2:$P$15000,5,FALSE),"")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MOVER_THRESHOLD</t>
        </is>
      </c>
      <c r="B189" s="38" t="inlineStr">
        <is>
          <t>2.5</t>
        </is>
      </c>
      <c r="C189" s="38" t="n"/>
      <c r="D189" s="38" t="inlineStr">
        <is>
          <t>ENTRY, GLOBAL_CHECK, STOCKS_EXIT</t>
        </is>
      </c>
      <c r="E189" s="38" t="n"/>
      <c r="F189" s="30" t="n"/>
      <c r="G189" s="38">
        <f>IFERROR(VLOOKUP($A193&amp;"_"&amp;$B193,Results_Deltas!$A$2:$P$15000,5,FALSE),"")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MTF_FILTER_STRONG_BUY_QUICK_BYPASS</t>
        </is>
      </c>
      <c r="B190" s="38" t="inlineStr">
        <is>
          <t>0.0</t>
        </is>
      </c>
      <c r="C190" s="38" t="n"/>
      <c r="D190" s="38" t="inlineStr">
        <is>
          <t>GLOBAL_CHECK, STOCKS_EXIT</t>
        </is>
      </c>
      <c r="E190" s="38" t="n"/>
      <c r="F190" s="30" t="n"/>
      <c r="G190" s="38">
        <f>IFERROR(VLOOKUP($A194&amp;"_"&amp;$B194,Results_Deltas!$A$2:$P$15000,5,FALSE),"")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MTF_FILTER_STRONG_BUY_QUICK_BYPASS</t>
        </is>
      </c>
      <c r="B191" s="38" t="inlineStr">
        <is>
          <t>0.0_ALT</t>
        </is>
      </c>
      <c r="C191" s="38" t="n"/>
      <c r="D191" s="38" t="inlineStr">
        <is>
          <t>GLOBAL_CHECK, STOCKS_EXIT</t>
        </is>
      </c>
      <c r="E191" s="38" t="n"/>
      <c r="F191" s="30" t="n"/>
      <c r="G191" s="38">
        <f>IFERROR(VLOOKUP($A195&amp;"_"&amp;$B195,Results_Deltas!$A$2:$P$15000,5,FALSE),"")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MTF_GR_MIN_IND</t>
        </is>
      </c>
      <c r="B192" s="38" t="inlineStr">
        <is>
          <t>5</t>
        </is>
      </c>
      <c r="C192" s="38" t="n"/>
      <c r="D192" s="38" t="inlineStr">
        <is>
          <t>GLOBAL_CHECK, STOCKS_EXIT</t>
        </is>
      </c>
      <c r="E192" s="38" t="n"/>
      <c r="F192" s="30" t="n"/>
      <c r="G192" s="38">
        <f>IFERROR(VLOOKUP($A196&amp;"_"&amp;$B196,Results_Deltas!$A$2:$P$15000,5,FALSE),"")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MTF_GR_MIN_IND</t>
        </is>
      </c>
      <c r="B193" s="38" t="inlineStr">
        <is>
          <t>5_ALT</t>
        </is>
      </c>
      <c r="C193" s="38" t="n"/>
      <c r="D193" s="38" t="inlineStr">
        <is>
          <t>GLOBAL_CHECK, STOCKS_EXIT</t>
        </is>
      </c>
      <c r="E193" s="38" t="n"/>
      <c r="F193" s="30" t="n"/>
      <c r="G193" s="38">
        <f>IFERROR(VLOOKUP($A197&amp;"_"&amp;$B197,Results_Deltas!$A$2:$P$15000,5,FALSE),"")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MTS_BOTTOM_BONUS_THRESHOLD</t>
        </is>
      </c>
      <c r="B194" s="40" t="inlineStr">
        <is>
          <t>25</t>
        </is>
      </c>
      <c r="C194" s="38" t="n"/>
      <c r="D194" s="38" t="inlineStr">
        <is>
          <t>ENTRY, GLOBAL_CHECK, STOCKS_EXIT</t>
        </is>
      </c>
      <c r="E194" s="38" t="n"/>
      <c r="F194" s="30" t="n"/>
      <c r="G194" s="38">
        <f>IFERROR(VLOOKUP($A198&amp;"_"&amp;$B198,Results_Deltas!$A$2:$P$15000,5,FALSE),"")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MTS_BOTTOM_BONUS_THRESHOLD</t>
        </is>
      </c>
      <c r="B195" s="38" t="inlineStr">
        <is>
          <t>31.25</t>
        </is>
      </c>
      <c r="C195" s="38" t="n"/>
      <c r="D195" s="38" t="inlineStr">
        <is>
          <t>ENTRY, GLOBAL_CHECK, STOCKS_EXIT</t>
        </is>
      </c>
      <c r="E195" s="38" t="n"/>
      <c r="F195" s="30" t="n"/>
      <c r="G195" s="38">
        <f>IFERROR(VLOOKUP($A199&amp;"_"&amp;$B199,Results_Deltas!$A$2:$P$15000,5,FALSE),"")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MTS_BOTTOM_BONUS_THRESHOLD</t>
        </is>
      </c>
      <c r="B196" s="38" t="inlineStr">
        <is>
          <t>18.75</t>
        </is>
      </c>
      <c r="C196" s="38" t="n"/>
      <c r="D196" s="38" t="inlineStr">
        <is>
          <t>ENTRY, GLOBAL_CHECK, STOCKS_EXIT</t>
        </is>
      </c>
      <c r="E196" s="38" t="n"/>
      <c r="F196" s="30" t="n"/>
      <c r="G196" s="38">
        <f>IFERROR(VLOOKUP($A200&amp;"_"&amp;$B200,Results_Deltas!$A$2:$P$15000,5,FALSE),"")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MTS_BOTTOM_BONUS_THRESHOLD</t>
        </is>
      </c>
      <c r="B197" s="38" t="inlineStr">
        <is>
          <t>12.5</t>
        </is>
      </c>
      <c r="C197" s="38" t="n"/>
      <c r="D197" s="38" t="inlineStr">
        <is>
          <t>ENTRY, GLOBAL_CHECK, STOCKS_EXIT</t>
        </is>
      </c>
      <c r="E197" s="38" t="n"/>
      <c r="F197" s="30" t="n"/>
      <c r="G197" s="38">
        <f>IFERROR(VLOOKUP($A201&amp;"_"&amp;$B201,Results_Deltas!$A$2:$P$15000,5,FALSE),"")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9" t="inlineStr">
        <is>
          <t>MTS_BOTTOM_STRONG_THRESHOLD</t>
        </is>
      </c>
      <c r="B198" s="40" t="inlineStr">
        <is>
          <t>40</t>
        </is>
      </c>
      <c r="C198" s="38" t="n"/>
      <c r="D198" s="38" t="inlineStr">
        <is>
          <t>ENTRY, GLOBAL_CHECK, STOCKS_EXIT</t>
        </is>
      </c>
      <c r="E198" s="38" t="n"/>
      <c r="F198" s="30" t="n"/>
      <c r="G198" s="38">
        <f>IFERROR(VLOOKUP($A202&amp;"_"&amp;$B202,Results_Deltas!$A$2:$P$15000,5,FALSE),"")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MTS_BOTTOM_STRONG_THRESHOLD</t>
        </is>
      </c>
      <c r="B199" s="38" t="inlineStr">
        <is>
          <t>50</t>
        </is>
      </c>
      <c r="C199" s="38" t="n"/>
      <c r="D199" s="38" t="inlineStr">
        <is>
          <t>ENTRY, GLOBAL_CHECK, STOCKS_EXIT</t>
        </is>
      </c>
      <c r="E199" s="38" t="n"/>
      <c r="F199" s="30" t="n"/>
      <c r="G199" s="38">
        <f>IFERROR(VLOOKUP($A203&amp;"_"&amp;$B203,Results_Deltas!$A$2:$P$15000,5,FALSE),"")</f>
        <v/>
      </c>
      <c r="H199" s="38" t="inlineStr">
        <is>
          <t>Blanket (page end)</t>
        </is>
      </c>
      <c r="I199" s="30" t="n"/>
      <c r="J199" s="30" t="n"/>
      <c r="K199" s="30" t="n"/>
      <c r="L199" s="30" t="inlineStr">
        <is>
          <t>YES</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MTS_BOTTOM_STRONG_THRESHOLD</t>
        </is>
      </c>
      <c r="B200" s="38" t="inlineStr">
        <is>
          <t>30</t>
        </is>
      </c>
      <c r="C200" s="38" t="n"/>
      <c r="D200" s="38" t="inlineStr">
        <is>
          <t>ENTRY, GLOBAL_CHECK, STOCKS_EXIT</t>
        </is>
      </c>
      <c r="E200" s="38" t="n"/>
      <c r="F200" s="30" t="n"/>
      <c r="G200" s="38">
        <f>IFERROR(VLOOKUP($A204&amp;"_"&amp;$B204,Results_Deltas!$A$2:$P$15000,5,FALSE),"")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MTS_BOTTOM_STRONG_THRESHOLD</t>
        </is>
      </c>
      <c r="B201" s="38" t="inlineStr">
        <is>
          <t>20</t>
        </is>
      </c>
      <c r="C201" s="38" t="n"/>
      <c r="D201" s="38" t="inlineStr">
        <is>
          <t>ENTRY, GLOBAL_CHECK, STOCKS_EXIT</t>
        </is>
      </c>
      <c r="E201" s="38" t="n"/>
      <c r="F201" s="30" t="n"/>
      <c r="G201" s="38">
        <f>IFERROR(VLOOKUP($A205&amp;"_"&amp;$B205,Results_Deltas!$A$2:$P$15000,5,FALSE),"")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MTS_GATE_ENABLED</t>
        </is>
      </c>
      <c r="B202" s="38" t="inlineStr">
        <is>
          <t>False</t>
        </is>
      </c>
      <c r="C202" s="38" t="n"/>
      <c r="D202" s="38" t="inlineStr">
        <is>
          <t>ENTRY, GLOBAL_CHECK, STOCKS_EXIT</t>
        </is>
      </c>
      <c r="E202" s="38" t="n"/>
      <c r="F202" s="30" t="n"/>
      <c r="G202" s="38">
        <f>IFERROR(VLOOKUP($A206&amp;"_"&amp;$B206,Results_Deltas!$A$2:$P$15000,5,FALSE),"")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9" t="inlineStr">
        <is>
          <t>MTS_GATE_ENABLED</t>
        </is>
      </c>
      <c r="B203" s="40" t="inlineStr">
        <is>
          <t>True</t>
        </is>
      </c>
      <c r="C203" s="38" t="n"/>
      <c r="D203" s="38" t="inlineStr">
        <is>
          <t>ENTRY, GLOBAL_CHECK, STOCKS_EXIT</t>
        </is>
      </c>
      <c r="E203" s="38" t="n"/>
      <c r="F203" s="30" t="n"/>
      <c r="G203" s="38">
        <f>IFERROR(VLOOKUP($A207&amp;"_"&amp;$B207,Results_Deltas!$A$2:$P$15000,5,FALSE),"")</f>
        <v/>
      </c>
      <c r="H203" s="38" t="inlineStr">
        <is>
          <t>Blanket (page end)</t>
        </is>
      </c>
      <c r="I203" s="30" t="n"/>
      <c r="J203" s="30" t="n"/>
      <c r="K203" s="30" t="n"/>
      <c r="L203" s="30" t="inlineStr">
        <is>
          <t>YES</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NEWBORN_LOSS_KILL_GAIN_THRESHOLD_PCT</t>
        </is>
      </c>
      <c r="B204" s="40" t="inlineStr">
        <is>
          <t>0</t>
        </is>
      </c>
      <c r="C204" s="38" t="n"/>
      <c r="D204" s="38" t="inlineStr">
        <is>
          <t>AUGMENT, EXIT, GLOBAL_CHECK, REDUCE, STOCKS_EXIT</t>
        </is>
      </c>
      <c r="E204" s="38" t="n"/>
      <c r="F204" s="30" t="n"/>
      <c r="G204" s="38">
        <f>IFERROR(VLOOKUP($A208&amp;"_"&amp;$B208,Results_Deltas!$A$2:$P$15000,5,FALSE),"")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NEWBORN_LOSS_KILL_GAIN_THRESHOLD_PCT</t>
        </is>
      </c>
      <c r="B205" s="38" t="inlineStr">
        <is>
          <t>2.0</t>
        </is>
      </c>
      <c r="C205" s="38" t="n"/>
      <c r="D205" s="38" t="inlineStr">
        <is>
          <t>AUGMENT, EXIT, GLOBAL_CHECK, REDUCE, STOCKS_EXIT</t>
        </is>
      </c>
      <c r="E205" s="38" t="n"/>
      <c r="F205" s="30" t="n"/>
      <c r="G205" s="38">
        <f>IFERROR(VLOOKUP($A209&amp;"_"&amp;$B209,Results_Deltas!$A$2:$P$15000,5,FALSE),"")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NEWBORN_LOSS_KILL_GAIN_THRESHOLD_PCT</t>
        </is>
      </c>
      <c r="B206" s="38" t="inlineStr">
        <is>
          <t>1.0</t>
        </is>
      </c>
      <c r="C206" s="38" t="n"/>
      <c r="D206" s="38" t="inlineStr">
        <is>
          <t>AUGMENT, EXIT, GLOBAL_CHECK, REDUCE, STOCKS_EXIT</t>
        </is>
      </c>
      <c r="E206" s="38" t="n"/>
      <c r="F206" s="30" t="n"/>
      <c r="G206" s="38">
        <f>IFERROR(VLOOKUP($A210&amp;"_"&amp;$B210,Results_Deltas!$A$2:$P$15000,5,FALSE),"")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NEWBORN_LOSS_KILL_GAIN_THRESHOLD_PCT</t>
        </is>
      </c>
      <c r="B207" s="38" t="inlineStr">
        <is>
          <t>0.5</t>
        </is>
      </c>
      <c r="C207" s="38" t="n"/>
      <c r="D207" s="38" t="inlineStr">
        <is>
          <t>AUGMENT, EXIT, GLOBAL_CHECK, REDUCE, STOCKS_EXIT</t>
        </is>
      </c>
      <c r="E207" s="38" t="n"/>
      <c r="F207" s="30" t="n"/>
      <c r="G207" s="38">
        <f>IFERROR(VLOOKUP($A211&amp;"_"&amp;$B211,Results_Deltas!$A$2:$P$15000,5,FALSE),"")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NEWBORN_LOSS_KILL_REQUIRE_VEL_AGAINST</t>
        </is>
      </c>
      <c r="B208" s="38" t="inlineStr">
        <is>
          <t>0.0</t>
        </is>
      </c>
      <c r="C208" s="38" t="n"/>
      <c r="D208" s="38" t="inlineStr">
        <is>
          <t>AUGMENT, EXIT, GLOBAL_CHECK, REDUCE, STOCKS_EXIT</t>
        </is>
      </c>
      <c r="E208" s="38" t="n"/>
      <c r="F208" s="30" t="n"/>
      <c r="G208" s="38">
        <f>IFERROR(VLOOKUP($A212&amp;"_"&amp;$B212,Results_Deltas!$A$2:$P$15000,5,FALSE),"")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NEWBORN_LOSS_KILL_REQUIRE_VEL_AGAINST</t>
        </is>
      </c>
      <c r="B209" s="38" t="inlineStr">
        <is>
          <t>0.0_ALT</t>
        </is>
      </c>
      <c r="C209" s="38" t="n"/>
      <c r="D209" s="38" t="inlineStr">
        <is>
          <t>AUGMENT, EXIT, GLOBAL_CHECK, REDUCE, STOCKS_EXIT</t>
        </is>
      </c>
      <c r="E209" s="38" t="n"/>
      <c r="F209" s="30" t="n"/>
      <c r="G209" s="38">
        <f>IFERROR(VLOOKUP($A213&amp;"_"&amp;$B213,Results_Deltas!$A$2:$P$15000,5,FALSE),"")</f>
        <v/>
      </c>
      <c r="H209" s="38" t="inlineStr">
        <is>
          <t>Blanket (page end)</t>
        </is>
      </c>
      <c r="I209" s="30" t="n"/>
      <c r="J209" s="30" t="n"/>
      <c r="K209" s="30" t="n"/>
      <c r="L209" s="30" t="inlineStr">
        <is>
          <t>YES</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NEW_POSITION_MAX_LOSS_THRESHOLD</t>
        </is>
      </c>
      <c r="B210" s="38" t="inlineStr">
        <is>
          <t>0</t>
        </is>
      </c>
      <c r="C210" s="38" t="n"/>
      <c r="D210" s="38" t="inlineStr">
        <is>
          <t>AUGMENT, EXIT, GLOBAL_CHECK, REDUCE, STOCKS_EXIT</t>
        </is>
      </c>
      <c r="E210" s="38" t="n"/>
      <c r="F210" s="30" t="n"/>
      <c r="G210" s="38">
        <f>IFERROR(VLOOKUP($A214&amp;"_"&amp;$B214,Results_Deltas!$A$2:$P$15000,5,FALSE),"")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NEW_POSITION_MAX_LOSS_THRESHOLD</t>
        </is>
      </c>
      <c r="B211" s="38" t="inlineStr">
        <is>
          <t>2.0</t>
        </is>
      </c>
      <c r="C211" s="38" t="n"/>
      <c r="D211" s="38" t="inlineStr">
        <is>
          <t>AUGMENT, EXIT, GLOBAL_CHECK, REDUCE, STOCKS_EXIT</t>
        </is>
      </c>
      <c r="E211" s="38" t="n"/>
      <c r="F211" s="30" t="n"/>
      <c r="G211" s="38">
        <f>IFERROR(VLOOKUP($A215&amp;"_"&amp;$B215,Results_Deltas!$A$2:$P$15000,5,FALSE),"")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NEW_POSITION_MAX_LOSS_THRESHOLD</t>
        </is>
      </c>
      <c r="B212" s="38" t="inlineStr">
        <is>
          <t>1.0</t>
        </is>
      </c>
      <c r="C212" s="38" t="n"/>
      <c r="D212" s="38" t="inlineStr">
        <is>
          <t>AUGMENT, EXIT, GLOBAL_CHECK, REDUCE, STOCKS_EXIT</t>
        </is>
      </c>
      <c r="E212" s="38" t="n"/>
      <c r="F212" s="30" t="n"/>
      <c r="G212" s="38">
        <f>IFERROR(VLOOKUP($A216&amp;"_"&amp;$B216,Results_Deltas!$A$2:$P$15000,5,FALSE),"")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NEW_POSITION_MAX_LOSS_THRESHOLD</t>
        </is>
      </c>
      <c r="B213" s="38" t="inlineStr">
        <is>
          <t>0.5</t>
        </is>
      </c>
      <c r="C213" s="38" t="n"/>
      <c r="D213" s="38" t="inlineStr">
        <is>
          <t>AUGMENT, EXIT, GLOBAL_CHECK, REDUCE, STOCKS_EXIT</t>
        </is>
      </c>
      <c r="E213" s="38" t="n"/>
      <c r="F213" s="30" t="n"/>
      <c r="G213" s="38">
        <f>IFERROR(VLOOKUP($A217&amp;"_"&amp;$B217,Results_Deltas!$A$2:$P$15000,5,FALSE),"")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OI_CONFIRM_ENABLED</t>
        </is>
      </c>
      <c r="B214" s="38" t="inlineStr">
        <is>
          <t>False</t>
        </is>
      </c>
      <c r="C214" s="38" t="n"/>
      <c r="D214" s="38" t="inlineStr">
        <is>
          <t>ENTRY, GLOBAL_CHECK, STOCKS_EXIT</t>
        </is>
      </c>
      <c r="E214" s="38" t="n"/>
      <c r="F214" s="30" t="n"/>
      <c r="G214" s="38">
        <f>IFERROR(VLOOKUP($A218&amp;"_"&amp;$B218,Results_Deltas!$A$2:$P$15000,5,FALSE),"")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9" t="inlineStr">
        <is>
          <t>OI_CONFIRM_ENABLED</t>
        </is>
      </c>
      <c r="B215" s="40" t="inlineStr">
        <is>
          <t>True</t>
        </is>
      </c>
      <c r="C215" s="38" t="n"/>
      <c r="D215" s="38" t="inlineStr">
        <is>
          <t>ENTRY, GLOBAL_CHECK, STOCKS_EXIT</t>
        </is>
      </c>
      <c r="E215" s="38" t="n"/>
      <c r="F215" s="30" t="n"/>
      <c r="G215" s="38">
        <f>IFERROR(VLOOKUP($A219&amp;"_"&amp;$B219,Results_Deltas!$A$2:$P$15000,5,FALSE),"")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7" t="inlineStr">
        <is>
          <t>OI_CONFIRM_MIN_CHANGE_PCT</t>
        </is>
      </c>
      <c r="B216" s="38" t="inlineStr">
        <is>
          <t>0</t>
        </is>
      </c>
      <c r="C216" s="38" t="n"/>
      <c r="D216" s="38" t="inlineStr">
        <is>
          <t>ENTRY, GLOBAL_CHECK, STOCKS_EXIT</t>
        </is>
      </c>
      <c r="E216" s="38" t="n"/>
      <c r="F216" s="30" t="n"/>
      <c r="G216" s="38">
        <f>IFERROR(VLOOKUP($A220&amp;"_"&amp;$B220,Results_Deltas!$A$2:$P$15000,5,FALSE),"")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OI_CONFIRM_MIN_CHANGE_PCT</t>
        </is>
      </c>
      <c r="B217" s="38" t="inlineStr">
        <is>
          <t>2.0</t>
        </is>
      </c>
      <c r="C217" s="38" t="n"/>
      <c r="D217" s="38" t="inlineStr">
        <is>
          <t>ENTRY, GLOBAL_CHECK, STOCKS_EXIT</t>
        </is>
      </c>
      <c r="E217" s="38" t="n"/>
      <c r="F217" s="30" t="n"/>
      <c r="G217" s="38">
        <f>IFERROR(VLOOKUP($A221&amp;"_"&amp;$B221,Results_Deltas!$A$2:$P$15000,5,FALSE),"")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OI_CONFIRM_MIN_CHANGE_PCT</t>
        </is>
      </c>
      <c r="B218" s="38" t="inlineStr">
        <is>
          <t>1.0</t>
        </is>
      </c>
      <c r="C218" s="38" t="n"/>
      <c r="D218" s="38" t="inlineStr">
        <is>
          <t>ENTRY, GLOBAL_CHECK, STOCKS_EXIT</t>
        </is>
      </c>
      <c r="E218" s="38" t="n"/>
      <c r="F218" s="30" t="n"/>
      <c r="G218" s="38">
        <f>IFERROR(VLOOKUP($A222&amp;"_"&amp;$B222,Results_Deltas!$A$2:$P$15000,5,FALSE),"")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9" t="inlineStr">
        <is>
          <t>OI_CONFIRM_MIN_CHANGE_PCT</t>
        </is>
      </c>
      <c r="B219" s="40" t="inlineStr">
        <is>
          <t>0.5</t>
        </is>
      </c>
      <c r="C219" s="38" t="n"/>
      <c r="D219" s="38" t="inlineStr">
        <is>
          <t>ENTRY, GLOBAL_CHECK, STOCKS_EXIT</t>
        </is>
      </c>
      <c r="E219" s="38" t="n"/>
      <c r="F219" s="30" t="n"/>
      <c r="G219" s="38">
        <f>IFERROR(VLOOKUP($A223&amp;"_"&amp;$B223,Results_Deltas!$A$2:$P$15000,5,FALSE),"")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OI_CONFIRM_MIN_PRICE_PCT</t>
        </is>
      </c>
      <c r="B220" s="38" t="inlineStr">
        <is>
          <t>0</t>
        </is>
      </c>
      <c r="C220" s="38" t="n"/>
      <c r="D220" s="38" t="inlineStr">
        <is>
          <t>ENTRY, GLOBAL_CHECK, STOCKS_EXIT</t>
        </is>
      </c>
      <c r="E220" s="38" t="n"/>
      <c r="F220" s="30" t="n"/>
      <c r="G220" s="38">
        <f>IFERROR(VLOOKUP($A224&amp;"_"&amp;$B224,Results_Deltas!$A$2:$P$15000,5,FALSE),"")</f>
        <v/>
      </c>
      <c r="H220" s="38" t="inlineStr">
        <is>
          <t>Blanket (page end)</t>
        </is>
      </c>
      <c r="I220" s="30" t="n"/>
      <c r="J220" s="30" t="n"/>
      <c r="K220" s="30" t="n"/>
      <c r="L220" s="30" t="inlineStr">
        <is>
          <t>YES</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OI_CONFIRM_MIN_PRICE_PCT</t>
        </is>
      </c>
      <c r="B221" s="38" t="inlineStr">
        <is>
          <t>2.0</t>
        </is>
      </c>
      <c r="C221" s="38" t="n"/>
      <c r="D221" s="38" t="inlineStr">
        <is>
          <t>ENTRY, GLOBAL_CHECK, STOCKS_EXIT</t>
        </is>
      </c>
      <c r="E221" s="38" t="n"/>
      <c r="F221" s="30" t="n"/>
      <c r="G221" s="38">
        <f>IFERROR(VLOOKUP($A225&amp;"_"&amp;$B225,Results_Deltas!$A$2:$P$15000,5,FALSE),"")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OI_CONFIRM_MIN_PRICE_PCT</t>
        </is>
      </c>
      <c r="B222" s="38" t="inlineStr">
        <is>
          <t>1.0</t>
        </is>
      </c>
      <c r="C222" s="38" t="n"/>
      <c r="D222" s="38" t="inlineStr">
        <is>
          <t>ENTRY, GLOBAL_CHECK, STOCKS_EXIT</t>
        </is>
      </c>
      <c r="E222" s="38" t="n"/>
      <c r="F222" s="30" t="n"/>
      <c r="G222" s="38">
        <f>IFERROR(VLOOKUP($A226&amp;"_"&amp;$B226,Results_Deltas!$A$2:$P$15000,5,FALSE),"")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OI_CONFIRM_MIN_PRICE_PCT</t>
        </is>
      </c>
      <c r="B223" s="38" t="inlineStr">
        <is>
          <t>0.5</t>
        </is>
      </c>
      <c r="C223" s="38" t="n"/>
      <c r="D223" s="38" t="inlineStr">
        <is>
          <t>ENTRY, GLOBAL_CHECK, STOCKS_EXIT</t>
        </is>
      </c>
      <c r="E223" s="38" t="n"/>
      <c r="F223" s="30" t="n"/>
      <c r="G223" s="38">
        <f>IFERROR(VLOOKUP($A227&amp;"_"&amp;$B227,Results_Deltas!$A$2:$P$15000,5,FALSE),"")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0" t="inlineStr">
        <is>
          <t>AUGMENT_BULL_KILL_ENABLED</t>
        </is>
      </c>
      <c r="B224" s="0" t="inlineStr">
        <is>
          <t>False</t>
        </is>
      </c>
      <c r="C224" s="0" t="inlineStr">
        <is>
          <t>False</t>
        </is>
      </c>
    </row>
    <row r="225" ht="15.75" customHeight="1" s="67">
      <c r="A225" s="0" t="inlineStr">
        <is>
          <t>AUGMENT_BULL_KILL_ENABLED</t>
        </is>
      </c>
      <c r="B225" s="0" t="inlineStr">
        <is>
          <t>False</t>
        </is>
      </c>
      <c r="C225" s="0" t="inlineStr">
        <is>
          <t>True</t>
        </is>
      </c>
    </row>
    <row r="226" ht="15.75" customHeight="1" s="67">
      <c r="A226" s="0" t="inlineStr">
        <is>
          <t>MAX_AUGMENTS_PER_POSITION</t>
        </is>
      </c>
      <c r="B226" s="0" t="inlineStr">
        <is>
          <t>999999</t>
        </is>
      </c>
      <c r="C226" s="0" t="inlineStr">
        <is>
          <t>1</t>
        </is>
      </c>
    </row>
    <row r="227" ht="15.75" customHeight="1" s="67">
      <c r="A227" s="0" t="inlineStr">
        <is>
          <t>MAX_AUGMENTS_PER_POSITION</t>
        </is>
      </c>
      <c r="B227" s="0" t="inlineStr">
        <is>
          <t>999999</t>
        </is>
      </c>
      <c r="C227" s="0" t="inlineStr">
        <is>
          <t>0</t>
        </is>
      </c>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PEAK_GIVEBACK_DROP_TRIGGER_ENABLED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30" t="n"/>
      <c r="IK3" s="30" t="inlineStr">
        <is>
          <t>ez_manage.py:5168 top()</t>
        </is>
      </c>
      <c r="IL3" s="30" t="inlineStr">
        <is>
          <t>v12_quick_engine.py:2682 x3</t>
        </is>
      </c>
      <c r="IM3" s="30" t="n"/>
    </row>
    <row r="4" ht="10.5" customHeight="1" s="67">
      <c r="A4" s="30" t="inlineStr">
        <is>
          <t>PEAK_GIVEBACK_DROP_TRIGGER_ENABLED</t>
        </is>
      </c>
      <c r="B4" s="30"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30" t="n"/>
      <c r="IK4" s="30" t="inlineStr">
        <is>
          <t>ez_manage.py:5168 top()</t>
        </is>
      </c>
      <c r="IL4" s="30" t="inlineStr">
        <is>
          <t>v12_quick_engine.py:2682 x3</t>
        </is>
      </c>
      <c r="IM4" s="30" t="n"/>
    </row>
    <row r="5" ht="10.5" customHeight="1" s="67">
      <c r="A5" s="30" t="inlineStr">
        <is>
          <t>PARTIAL_PROFIT_LOCK_FRAC</t>
        </is>
      </c>
      <c r="B5" s="30" t="inlineStr">
        <is>
          <t>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ez_manage.py:5158 top()</t>
        </is>
      </c>
      <c r="IL5" s="30" t="inlineStr">
        <is>
          <t>v12_quick_engine.py:2674 x7</t>
        </is>
      </c>
      <c r="IM5" s="30" t="n"/>
    </row>
    <row r="6" ht="10.5" customHeight="1" s="67">
      <c r="A6" s="31" t="inlineStr">
        <is>
          <t>PARTIAL_PROFIT_LOCK_FRAC</t>
        </is>
      </c>
      <c r="B6" s="31" t="inlineStr">
        <is>
          <t>0.5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row>
    <row r="7" ht="10.5" customHeight="1" s="67">
      <c r="A7" s="30" t="inlineStr">
        <is>
          <t>PARTIAL_PROFIT_LOCK_FRAC</t>
        </is>
      </c>
      <c r="B7" s="30"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ez_manage.py:5158 top()</t>
        </is>
      </c>
      <c r="IL7" s="30" t="inlineStr">
        <is>
          <t>v12_quick_engine.py:2674 x7</t>
        </is>
      </c>
      <c r="IM7" s="30" t="n"/>
    </row>
    <row r="8" ht="10.5" customHeight="1" s="67">
      <c r="A8" s="30" t="inlineStr">
        <is>
          <t>PARTIAL_PROFIT_LOCK_FRAC</t>
        </is>
      </c>
      <c r="B8" s="30"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ez_manage.py:5158 top()</t>
        </is>
      </c>
      <c r="IL8" s="30" t="inlineStr">
        <is>
          <t>v12_quick_engine.py:2674 x7</t>
        </is>
      </c>
      <c r="IM8" s="30" t="n"/>
    </row>
    <row r="9" ht="10.5" customHeight="1" s="67">
      <c r="A9" s="30" t="inlineStr">
        <is>
          <t>MIN_HOLD_BARS_BEFORE_EXIT</t>
        </is>
      </c>
      <c r="B9" s="30" t="inlineStr">
        <is>
          <t>16</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ez_manage.py:4990 top()</t>
        </is>
      </c>
      <c r="IL9" s="30" t="inlineStr">
        <is>
          <t>v12_quick_engine.py:2309 x7</t>
        </is>
      </c>
      <c r="IM9" s="30" t="n"/>
    </row>
    <row r="10" ht="10.5" customHeight="1" s="67">
      <c r="A10" s="30" t="inlineStr">
        <is>
          <t>MIN_HOLD_BARS_BEFORE_EXIT</t>
        </is>
      </c>
      <c r="B10" s="30" t="inlineStr">
        <is>
          <t>24</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ez_manage.py:4990 top()</t>
        </is>
      </c>
      <c r="IL10" s="30" t="inlineStr">
        <is>
          <t>v12_quick_engine.py:2309 x7</t>
        </is>
      </c>
      <c r="IM10" s="30" t="n"/>
    </row>
    <row r="11" ht="10.5" customHeight="1" s="67">
      <c r="A11" s="30" t="inlineStr">
        <is>
          <t>MIN_HOLD_BARS_BEFORE_EXIT</t>
        </is>
      </c>
      <c r="B11" s="30" t="inlineStr">
        <is>
          <t>32</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ez_manage.py:4990 top()</t>
        </is>
      </c>
      <c r="IL11" s="30" t="inlineStr">
        <is>
          <t>v12_quick_engine.py:2309 x7</t>
        </is>
      </c>
      <c r="IM11" s="30" t="n"/>
    </row>
    <row r="12" ht="10.5" customHeight="1" s="67">
      <c r="A12" s="30" t="inlineStr">
        <is>
          <t>MIN_HOLD_BARS_BEFORE_EXIT</t>
        </is>
      </c>
      <c r="B12" s="30" t="inlineStr">
        <is>
          <t>40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ez_manage.py:4990 top()</t>
        </is>
      </c>
      <c r="IL12" s="30" t="inlineStr">
        <is>
          <t>v12_quick_engine.py:2309 x7</t>
        </is>
      </c>
      <c r="IM12" s="30" t="n"/>
    </row>
    <row r="13" ht="10.5" customHeight="1" s="67">
      <c r="A13" s="30" t="inlineStr">
        <is>
          <t>MIN_HOLD_BARS_BEFORE_EXIT</t>
        </is>
      </c>
      <c r="B13" s="30" t="inlineStr">
        <is>
          <t>48</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ez_manage.py:4990 top()</t>
        </is>
      </c>
      <c r="IL13" s="30" t="inlineStr">
        <is>
          <t>v12_quick_engine.py:2309 x7</t>
        </is>
      </c>
      <c r="IM13" s="30" t="n"/>
    </row>
    <row r="14" ht="10.5" customHeight="1" s="67">
      <c r="A14" s="31" t="inlineStr">
        <is>
          <t>BREAKEVEN_GAIN_EROSION_ENABLED</t>
        </is>
      </c>
      <c r="B14" s="31" t="inlineStr">
        <is>
          <t>False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30" t="n"/>
      <c r="IK14" s="30" t="inlineStr">
        <is>
          <t>ez_manage.py:4400 top()</t>
        </is>
      </c>
      <c r="IL14" s="30" t="inlineStr">
        <is>
          <t>v12_quick_engine.py:341 x8</t>
        </is>
      </c>
      <c r="IM14" s="30" t="n"/>
    </row>
    <row r="15" ht="10.5" customHeight="1" s="67">
      <c r="A15" s="30" t="inlineStr">
        <is>
          <t>BREAKEVEN_GAIN_EROSION_ENABLED</t>
        </is>
      </c>
      <c r="B15" s="30" t="inlineStr">
        <is>
          <t>True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30" t="n"/>
      <c r="IK15" s="30" t="inlineStr">
        <is>
          <t>ez_manage.py:4400 top()</t>
        </is>
      </c>
      <c r="IL15" s="30" t="inlineStr">
        <is>
          <t>v12_quick_engine.py:341 x8</t>
        </is>
      </c>
      <c r="IM15" s="30" t="n"/>
    </row>
    <row r="16" ht="10.5" customHeight="1" s="67">
      <c r="A16" s="30" t="inlineStr">
        <is>
          <t>BREAKEVEN_GAIN_EROSION_MIN_GAIN</t>
        </is>
      </c>
      <c r="B16" s="30" t="inlineStr">
        <is>
          <t>25.0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30" t="n"/>
      <c r="IK16" s="30" t="inlineStr">
        <is>
          <t>ez_manage.py:4401 top()</t>
        </is>
      </c>
      <c r="IL16" s="30" t="inlineStr">
        <is>
          <t>v12_quick_engine.py:357 x14</t>
        </is>
      </c>
      <c r="IM16" s="30" t="n"/>
    </row>
    <row r="17" ht="10.5" customHeight="1" s="67">
      <c r="A17" s="30" t="inlineStr">
        <is>
          <t>BREAKEVEN_GAIN_EROSION_MIN_GAIN</t>
        </is>
      </c>
      <c r="B17" s="30" t="inlineStr">
        <is>
          <t>37.5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ez_manage.py:4401 top()</t>
        </is>
      </c>
      <c r="IL17" s="30" t="inlineStr">
        <is>
          <t>v12_quick_engine.py:357 x14</t>
        </is>
      </c>
      <c r="IM17" s="30" t="n"/>
    </row>
    <row r="18" ht="10.5" customHeight="1" s="67">
      <c r="A18" s="31" t="inlineStr">
        <is>
          <t>BREAKEVEN_GAIN_EROSION_MIN_GAIN</t>
        </is>
      </c>
      <c r="B18" s="31" t="inlineStr">
        <is>
          <t>50.0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row>
    <row r="19" ht="10.5" customHeight="1" s="67">
      <c r="A19" s="30" t="inlineStr">
        <is>
          <t>BREAKEVEN_GAIN_EROSION_MIN_GAIN</t>
        </is>
      </c>
      <c r="B19" s="30" t="inlineStr">
        <is>
          <t>62.5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30" t="n"/>
      <c r="IK19" s="30" t="inlineStr">
        <is>
          <t>ez_manage.py:4401 top()</t>
        </is>
      </c>
      <c r="IL19" s="30" t="inlineStr">
        <is>
          <t>v12_quick_engine.py:357 x14</t>
        </is>
      </c>
      <c r="IM19" s="30" t="n"/>
    </row>
    <row r="20" ht="10.5" customHeight="1" s="67">
      <c r="A20" s="30" t="inlineStr">
        <is>
          <t>BREAKEVEN_GAIN_EROSION_MIN_GAIN</t>
        </is>
      </c>
      <c r="B20" s="30" t="inlineStr">
        <is>
          <t>75.0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30" t="n"/>
      <c r="IK20" s="30" t="inlineStr">
        <is>
          <t>ez_manage.py:4401 top()</t>
        </is>
      </c>
      <c r="IL20" s="30" t="inlineStr">
        <is>
          <t>v12_quick_engine.py:357 x14</t>
        </is>
      </c>
      <c r="IM20" s="30" t="n"/>
    </row>
    <row r="21" ht="10.5" customHeight="1" s="67">
      <c r="A21" s="30" t="inlineStr">
        <is>
          <t>BREAKEVEN_GAIN_EROSION_REQUIRE_PROFIT</t>
        </is>
      </c>
      <c r="B21" s="30" t="inlineStr">
        <is>
          <t>False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ez_manage.py:4402 top()</t>
        </is>
      </c>
      <c r="IL21" s="30" t="inlineStr">
        <is>
          <t>v12_quick_engine.py:364 x13</t>
        </is>
      </c>
      <c r="IM21" s="30" t="n"/>
    </row>
    <row r="22" ht="10.5" customHeight="1" s="67">
      <c r="A22" s="31" t="inlineStr">
        <is>
          <t>BREAKEVEN_GAIN_EROSION_REQUIRE_PROFIT</t>
        </is>
      </c>
      <c r="B22" s="31" t="inlineStr">
        <is>
          <t>True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ez_manage.py:4402 top()</t>
        </is>
      </c>
      <c r="IL22" s="30" t="inlineStr">
        <is>
          <t>v12_quick_engine.py:364 x13</t>
        </is>
      </c>
      <c r="IM22" s="30" t="n"/>
    </row>
    <row r="23" ht="10.5" customHeight="1" s="67">
      <c r="A23" s="30" t="inlineStr">
        <is>
          <t>FUNDING_GATE_LONG_MAX</t>
        </is>
      </c>
      <c r="B23" s="30" t="inlineStr">
        <is>
          <t>0.0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ez_manage.py:4730 top()</t>
        </is>
      </c>
      <c r="IL23" s="30" t="inlineStr">
        <is>
          <t>v12_quick_engine.py:1864 x6</t>
        </is>
      </c>
      <c r="IM23" s="30" t="n"/>
    </row>
    <row r="24" ht="10.5" customHeight="1" s="67">
      <c r="A24" s="30" t="inlineStr">
        <is>
          <t>FUNDING_GATE_LONG_MAX</t>
        </is>
      </c>
      <c r="B24" s="30" t="inlineStr">
        <is>
          <t>0.0_ALT</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ez_manage.py:4730 top()</t>
        </is>
      </c>
      <c r="IL24" s="30" t="inlineStr">
        <is>
          <t>v12_quick_engine.py:1864 x6</t>
        </is>
      </c>
      <c r="IM24" s="30" t="n"/>
    </row>
    <row r="25" ht="10.5" customHeight="1" s="67">
      <c r="A25" s="30" t="inlineStr">
        <is>
          <t>FUNDING_GATE_MTF_REQUIRED</t>
        </is>
      </c>
      <c r="B25" s="30" t="inlineStr">
        <is>
          <t>0.0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ez_manage.py:4732 top()</t>
        </is>
      </c>
      <c r="IL25" s="30" t="inlineStr">
        <is>
          <t>v12_quick_engine.py:1866 x5</t>
        </is>
      </c>
      <c r="IM25" s="30" t="n"/>
    </row>
    <row r="26" ht="10.5" customHeight="1" s="67">
      <c r="A26" s="30" t="inlineStr">
        <is>
          <t>FUNDING_GATE_MTF_REQUIRED</t>
        </is>
      </c>
      <c r="B26" s="30" t="inlineStr">
        <is>
          <t>0.0_ALT</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ez_manage.py:4732 top()</t>
        </is>
      </c>
      <c r="IL26" s="30" t="inlineStr">
        <is>
          <t>v12_quick_engine.py:1866 x5</t>
        </is>
      </c>
      <c r="IM26" s="30" t="n"/>
    </row>
    <row r="27" ht="10.5" customHeight="1" s="67">
      <c r="A27" s="30" t="inlineStr">
        <is>
          <t>FUNDING_GATE_SHORT_MIN</t>
        </is>
      </c>
      <c r="B27" s="30" t="inlineStr">
        <is>
          <t>0.0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ez_manage.py:4734 top()</t>
        </is>
      </c>
      <c r="IL27" s="30" t="inlineStr">
        <is>
          <t>v12_quick_engine.py:1870 x6</t>
        </is>
      </c>
      <c r="IM27" s="30" t="n"/>
    </row>
    <row r="28" ht="10.5" customHeight="1" s="67">
      <c r="A28" s="30" t="inlineStr">
        <is>
          <t>FUNDING_GATE_SHORT_MIN</t>
        </is>
      </c>
      <c r="B28" s="30" t="inlineStr">
        <is>
          <t>0.0_ALT</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ez_manage.py:4734 top()</t>
        </is>
      </c>
      <c r="IL28" s="30" t="inlineStr">
        <is>
          <t>v12_quick_engine.py:1870 x6</t>
        </is>
      </c>
      <c r="IM28" s="30" t="n"/>
    </row>
    <row r="29" ht="10.5" customHeight="1" s="67">
      <c r="A29" s="30" t="inlineStr">
        <is>
          <t>HTF4_CONF</t>
        </is>
      </c>
      <c r="B29" s="30" t="inlineStr">
        <is>
          <t>False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ez_manage.py:3370 top()</t>
        </is>
      </c>
      <c r="IL29" s="30" t="inlineStr">
        <is>
          <t>v12_quick_engine.py:2038 x7</t>
        </is>
      </c>
      <c r="IM29" s="30" t="n"/>
    </row>
    <row r="30" ht="10.5" customHeight="1" s="67">
      <c r="A30" s="30" t="inlineStr">
        <is>
          <t>HTF4_CONF</t>
        </is>
      </c>
      <c r="B30" s="30" t="inlineStr">
        <is>
          <t>False_ALT</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ez_manage.py:3370 top()</t>
        </is>
      </c>
      <c r="IL30" s="30" t="inlineStr">
        <is>
          <t>v12_quick_engine.py:2038 x7</t>
        </is>
      </c>
      <c r="IM30" s="30" t="n"/>
    </row>
    <row r="31" ht="10.5" customHeight="1" s="67">
      <c r="A31" s="31" t="inlineStr">
        <is>
          <t>HTF_DIRECTION_GATE_ENABLED</t>
        </is>
      </c>
      <c r="B31" s="31" t="inlineStr">
        <is>
          <t>False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ez_manage.py:4872 top()</t>
        </is>
      </c>
      <c r="IL31" s="30" t="inlineStr">
        <is>
          <t>v12_quick_engine.py:2048 x2</t>
        </is>
      </c>
      <c r="IM31" s="30" t="n"/>
    </row>
    <row r="32" ht="10.5" customHeight="1" s="67">
      <c r="A32" s="30" t="inlineStr">
        <is>
          <t>HTF_DIRECTION_GATE_ENABLED</t>
        </is>
      </c>
      <c r="B32" s="30"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ez_manage.py:4872 top()</t>
        </is>
      </c>
      <c r="IL32" s="30" t="inlineStr">
        <is>
          <t>v12_quick_engine.py:2048 x2</t>
        </is>
      </c>
      <c r="IM32" s="30" t="n"/>
    </row>
    <row r="33" ht="10.5" customHeight="1" s="67">
      <c r="A33" s="30" t="inlineStr">
        <is>
          <t>HTF_GATE_APPLY_TO_OPEN</t>
        </is>
      </c>
      <c r="B33" s="30"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ez_manage.py:4877 top()</t>
        </is>
      </c>
      <c r="IL33" s="30" t="inlineStr">
        <is>
          <t>v12_quick_engine.py:2053 x4</t>
        </is>
      </c>
      <c r="IM33" s="30" t="n"/>
    </row>
    <row r="34" ht="10.5" customHeight="1" s="67">
      <c r="A34" s="30" t="inlineStr">
        <is>
          <t>HTF_GATE_APPLY_TO_OPEN</t>
        </is>
      </c>
      <c r="B34" s="30" t="inlineStr">
        <is>
          <t>0.5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ez_manage.py:4877 top()</t>
        </is>
      </c>
      <c r="IL34" s="30" t="inlineStr">
        <is>
          <t>v12_quick_engine.py:2053 x4</t>
        </is>
      </c>
      <c r="IM34" s="30" t="n"/>
    </row>
    <row r="35" ht="10.5" customHeight="1" s="67">
      <c r="A35" s="30" t="inlineStr">
        <is>
          <t>HTF_GATE_APPLY_TO_OPEN</t>
        </is>
      </c>
      <c r="B35" s="30" t="inlineStr">
        <is>
          <t>1.0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ez_manage.py:4877 top()</t>
        </is>
      </c>
      <c r="IL35" s="30" t="inlineStr">
        <is>
          <t>v12_quick_engine.py:2053 x4</t>
        </is>
      </c>
      <c r="IM35" s="30" t="n"/>
    </row>
    <row r="36" ht="10.5" customHeight="1" s="67">
      <c r="A36" s="30" t="inlineStr">
        <is>
          <t>HTF_GATE_APPLY_TO_OPEN</t>
        </is>
      </c>
      <c r="B36" s="30"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ez_manage.py:4877 top()</t>
        </is>
      </c>
      <c r="IL36" s="30" t="inlineStr">
        <is>
          <t>v12_quick_engine.py:2053 x4</t>
        </is>
      </c>
      <c r="IM36" s="30" t="n"/>
    </row>
    <row r="37" ht="10.5" customHeight="1" s="67">
      <c r="A37" s="30" t="inlineStr">
        <is>
          <t>HTF_GATE_BYPASS_RZ</t>
        </is>
      </c>
      <c r="B37" s="30" t="inlineStr">
        <is>
          <t>0.0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ez_manage.py:4878 top()</t>
        </is>
      </c>
      <c r="IL37" s="30" t="inlineStr">
        <is>
          <t>v12_quick_engine.py:2054 x4</t>
        </is>
      </c>
      <c r="IM37" s="30" t="n"/>
    </row>
    <row r="38" ht="10.5" customHeight="1" s="67">
      <c r="A38" s="30" t="inlineStr">
        <is>
          <t>HTF_GATE_BYPASS_RZ</t>
        </is>
      </c>
      <c r="B38" s="30" t="inlineStr">
        <is>
          <t>0.0_ALT</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ez_manage.py:4878 top()</t>
        </is>
      </c>
      <c r="IL38" s="30" t="inlineStr">
        <is>
          <t>v12_quick_engine.py:2054 x4</t>
        </is>
      </c>
      <c r="IM38" s="30" t="n"/>
    </row>
    <row r="39" ht="10.5" customHeight="1" s="67">
      <c r="A39" s="30" t="inlineStr">
        <is>
          <t>HTF_GATE_D_MANDATORY</t>
        </is>
      </c>
      <c r="B39" s="30" t="inlineStr">
        <is>
          <t>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ez_manage.py:4879 top()</t>
        </is>
      </c>
      <c r="IL39" s="30" t="inlineStr">
        <is>
          <t>v12_quick_engine.py:2055 x5</t>
        </is>
      </c>
      <c r="IM39" s="30" t="n"/>
    </row>
    <row r="40" ht="10.5" customHeight="1" s="67">
      <c r="A40" s="30" t="inlineStr">
        <is>
          <t>HTF_GATE_D_MANDATORY</t>
        </is>
      </c>
      <c r="B40" s="30" t="inlineStr">
        <is>
          <t>0.0_ALT</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ez_manage.py:4879 top()</t>
        </is>
      </c>
      <c r="IL40" s="30" t="inlineStr">
        <is>
          <t>v12_quick_engine.py:2055 x5</t>
        </is>
      </c>
      <c r="IM40" s="30" t="n"/>
    </row>
    <row r="41" ht="10.5" customHeight="1" s="67">
      <c r="A41" s="30" t="inlineStr">
        <is>
          <t>HTF_GATE_MIN_CONFIRMATIONS</t>
        </is>
      </c>
      <c r="B41" s="30" t="inlineStr">
        <is>
          <t>0.0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ez_manage.py:4880 top()</t>
        </is>
      </c>
      <c r="IL41" s="30" t="inlineStr">
        <is>
          <t>v12_quick_engine.py:2056 x6</t>
        </is>
      </c>
      <c r="IM41" s="30" t="n"/>
    </row>
    <row r="42" ht="10.5" customHeight="1" s="67">
      <c r="A42" s="30" t="inlineStr">
        <is>
          <t>HTF_GATE_MIN_CONFIRMATIONS</t>
        </is>
      </c>
      <c r="B42" s="30" t="inlineStr">
        <is>
          <t>0.0_ALT</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ez_manage.py:4880 top()</t>
        </is>
      </c>
      <c r="IL42" s="30" t="inlineStr">
        <is>
          <t>v12_quick_engine.py:2056 x6</t>
        </is>
      </c>
      <c r="IM42" s="30" t="n"/>
    </row>
    <row r="43" ht="10.5" customHeight="1" s="67">
      <c r="A43" s="31" t="inlineStr">
        <is>
          <t>MARKET_QUALITY_SCORE_ENABLED</t>
        </is>
      </c>
      <c r="B43" s="31"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ez_manage.py:3518 top()</t>
        </is>
      </c>
      <c r="IL43" s="30" t="inlineStr">
        <is>
          <t>v12_quick_engine.py:2263 x8</t>
        </is>
      </c>
      <c r="IM43" s="30" t="n"/>
    </row>
    <row r="44" ht="10.5" customHeight="1" s="67">
      <c r="A44" s="30" t="inlineStr">
        <is>
          <t>MARKET_QUALITY_SCORE_ENABLED</t>
        </is>
      </c>
      <c r="B44" s="30"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row>
    <row r="45" ht="10.5" customHeight="1" s="67">
      <c r="A45" s="30" t="inlineStr">
        <is>
          <t>NOLOSS_BYPASS_WT_5OF5_MIN_TFS</t>
        </is>
      </c>
      <c r="B45" s="30" t="inlineStr">
        <is>
          <t>2</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ez_manage.py:5095 top()</t>
        </is>
      </c>
      <c r="IL45" s="30" t="inlineStr">
        <is>
          <t>v12_quick_engine.py:860 x7</t>
        </is>
      </c>
      <c r="IM45" s="30" t="n"/>
    </row>
    <row r="46" ht="10.5" customHeight="1" s="67">
      <c r="A46" s="30" t="inlineStr">
        <is>
          <t>NOLOSS_BYPASS_WT_5OF5_MIN_TFS</t>
        </is>
      </c>
      <c r="B46" s="30" t="inlineStr">
        <is>
          <t>4</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ez_manage.py:5095 top()</t>
        </is>
      </c>
      <c r="IL46" s="30" t="inlineStr">
        <is>
          <t>v12_quick_engine.py:860 x7</t>
        </is>
      </c>
      <c r="IM46" s="30" t="n"/>
    </row>
    <row r="47" ht="10.5" customHeight="1" s="67">
      <c r="A47" s="30" t="inlineStr">
        <is>
          <t>NOLOSS_BYPASS_WT_5OF5_MIN_TFS</t>
        </is>
      </c>
      <c r="B47" s="30" t="n">
        <v>3</v>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ez_manage.py:5095 top()</t>
        </is>
      </c>
      <c r="IL47" s="30" t="inlineStr">
        <is>
          <t>v12_quick_engine.py:860 x7</t>
        </is>
      </c>
      <c r="IM47" s="30" t="n"/>
    </row>
    <row r="48" ht="10.5" customHeight="1" s="67">
      <c r="A48" s="30" t="inlineStr">
        <is>
          <t>NOLOSS_BYPASS_WT_5OF5_MIN_TFS</t>
        </is>
      </c>
      <c r="B48" s="30" t="inlineStr">
        <is>
          <t>6</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ez_manage.py:5095 top()</t>
        </is>
      </c>
      <c r="IL48" s="30" t="inlineStr">
        <is>
          <t>v12_quick_engine.py:860 x7</t>
        </is>
      </c>
      <c r="IM48" s="30" t="n"/>
    </row>
    <row r="49" ht="10.5" customHeight="1" s="67">
      <c r="A49" s="30" t="inlineStr">
        <is>
          <t>NOLOSS_BYPASS_WT_5OF5_MIN_TFS</t>
        </is>
      </c>
      <c r="B49" s="30" t="inlineStr">
        <is>
          <t>8</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ez_manage.py:5095 top()</t>
        </is>
      </c>
      <c r="IL49" s="30" t="inlineStr">
        <is>
          <t>v12_quick_engine.py:860 x7</t>
        </is>
      </c>
      <c r="IM49" s="30" t="n"/>
    </row>
    <row r="50" ht="10.5" customHeight="1" s="67">
      <c r="A50" s="31" t="inlineStr">
        <is>
          <t>SIMPLE_TP_EXIT_ENABLED</t>
        </is>
      </c>
      <c r="B50" s="31"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ez_manage.py:4001 top()</t>
        </is>
      </c>
      <c r="IL50" s="30" t="inlineStr">
        <is>
          <t>v12_quick_engine.py:3227 x2</t>
        </is>
      </c>
      <c r="IM50" s="30" t="n"/>
    </row>
    <row r="51" ht="10.5" customHeight="1" s="67">
      <c r="A51" s="30" t="inlineStr">
        <is>
          <t>SIMPLE_TP_EXIT_ENABLED</t>
        </is>
      </c>
      <c r="B51" s="30"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ez_manage.py:4001 top()</t>
        </is>
      </c>
      <c r="IL51" s="30" t="inlineStr">
        <is>
          <t>v12_quick_engine.py:3227 x2</t>
        </is>
      </c>
      <c r="IM51" s="30" t="n"/>
    </row>
    <row r="52" ht="10.5" customHeight="1" s="67">
      <c r="A52" s="30" t="inlineStr">
        <is>
          <t>SIMPLE_TP_PCT</t>
        </is>
      </c>
      <c r="B52" s="30" t="inlineStr">
        <is>
          <t>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ez_manage.py:4002 top()</t>
        </is>
      </c>
      <c r="IL52" s="30" t="inlineStr">
        <is>
          <t>v12_quick_engine.py:3228 x2</t>
        </is>
      </c>
      <c r="IM52" s="30" t="n"/>
    </row>
    <row r="53" ht="10.5" customHeight="1" s="67">
      <c r="A53" s="31" t="inlineStr">
        <is>
          <t>SIMPLE_TP_PCT</t>
        </is>
      </c>
      <c r="B53" s="31" t="inlineStr">
        <is>
          <t>0.5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ez_manage.py:4002 top()</t>
        </is>
      </c>
      <c r="IL53" s="30" t="inlineStr">
        <is>
          <t>v12_quick_engine.py:3228 x2</t>
        </is>
      </c>
      <c r="IM53" s="30" t="n"/>
    </row>
    <row r="54" ht="10.5" customHeight="1" s="67">
      <c r="A54" s="30" t="inlineStr">
        <is>
          <t>SIMPLE_TP_PCT</t>
        </is>
      </c>
      <c r="B54" s="30" t="inlineStr">
        <is>
          <t>1.0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ez_manage.py:4002 top()</t>
        </is>
      </c>
      <c r="IL54" s="30" t="inlineStr">
        <is>
          <t>v12_quick_engine.py:3228 x2</t>
        </is>
      </c>
      <c r="IM54" s="30" t="n"/>
    </row>
    <row r="55" ht="10.5" customHeight="1" s="67">
      <c r="A55" s="30" t="inlineStr">
        <is>
          <t>SIMPLE_TP_PCT</t>
        </is>
      </c>
      <c r="B55" s="30" t="inlineStr">
        <is>
          <t>2.0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ez_manage.py:4002 top()</t>
        </is>
      </c>
      <c r="IL55" s="30" t="inlineStr">
        <is>
          <t>v12_quick_engine.py:3228 x2</t>
        </is>
      </c>
      <c r="IM55" s="30" t="n"/>
    </row>
    <row r="56" ht="15.75" customHeight="1" s="67">
      <c r="A56" s="37" t="inlineStr">
        <is>
          <t>ADX_RANGING_THRESHOLD</t>
        </is>
      </c>
      <c r="B56" s="38" t="inlineStr">
        <is>
          <t>20</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ADX_RANGING_THRESHOLD</t>
        </is>
      </c>
      <c r="B57" s="38" t="inlineStr">
        <is>
          <t>25</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ADX_RANGING_THRESHOLD</t>
        </is>
      </c>
      <c r="B58" s="38" t="inlineStr">
        <is>
          <t>15</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ADX_RANGING_THRESHOLD</t>
        </is>
      </c>
      <c r="B59" s="40" t="inlineStr">
        <is>
          <t>10</t>
        </is>
      </c>
      <c r="C59" s="38" t="n"/>
      <c r="D59" s="38" t="inlineStr">
        <is>
          <t>ENTRY, 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BANDAID_OFF_LOSER_RECOVER_PCT</t>
        </is>
      </c>
      <c r="B60" s="38" t="inlineStr">
        <is>
          <t>0</t>
        </is>
      </c>
      <c r="C60" s="38" t="n"/>
      <c r="D60" s="38" t="inlineStr">
        <is>
          <t>AUGMENT, ENTRY, EXIT, GLOBAL_CHECK, REDUCE, STOCKS_EXIT</t>
        </is>
      </c>
      <c r="E60" s="38" t="n"/>
      <c r="F60" s="30" t="n"/>
      <c r="G60" s="38">
        <f>IFERROR(VLOOKUP($A60&amp;"_"&amp;$B60,Results_Deltas!$A$2:$P$15000,5,FALSE),"")</f>
        <v/>
      </c>
      <c r="H60" s="38" t="inlineStr">
        <is>
          <t>Blanket (page end)</t>
        </is>
      </c>
      <c r="I60" s="30" t="n"/>
      <c r="J60" s="30" t="n"/>
      <c r="K60" s="30" t="n"/>
      <c r="L60" s="30" t="inlineStr">
        <is>
          <t>YES</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BANDAID_OFF_LOSER_RECOVER_PCT</t>
        </is>
      </c>
      <c r="B61" s="38" t="inlineStr">
        <is>
          <t>2.0</t>
        </is>
      </c>
      <c r="C61" s="38" t="n"/>
      <c r="D61" s="38" t="inlineStr">
        <is>
          <t>AUGMENT, ENTRY, EXIT, GLOBAL_CHECK, REDUCE,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BANDAID_OFF_LOSER_RECOVER_PCT</t>
        </is>
      </c>
      <c r="B62" s="38" t="inlineStr">
        <is>
          <t>1.0</t>
        </is>
      </c>
      <c r="C62" s="38" t="n"/>
      <c r="D62" s="38" t="inlineStr">
        <is>
          <t>AUGMENT, ENTRY, EXIT, GLOBAL_CHECK, REDUCE,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BANDAID_OFF_LOSER_RECOVER_PCT</t>
        </is>
      </c>
      <c r="B63" s="38" t="inlineStr">
        <is>
          <t>0.5</t>
        </is>
      </c>
      <c r="C63" s="38" t="n"/>
      <c r="D63" s="38" t="inlineStr">
        <is>
          <t>AUGMENT, ENTRY, EXIT, GLOBAL_CHECK, REDUCE,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BAND_ARROW_ENABLED</t>
        </is>
      </c>
      <c r="B64" s="40" t="inlineStr">
        <is>
          <t>False</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BAND_ARROW_ENABLED</t>
        </is>
      </c>
      <c r="B65" s="38" t="inlineStr">
        <is>
          <t>True</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COOLDOWN_LOCKS_FILTER_TF</t>
        </is>
      </c>
      <c r="B66" s="38" t="inlineStr">
        <is>
          <t>OFF</t>
        </is>
      </c>
      <c r="C66" s="38" t="n"/>
      <c r="D66" s="38" t="inlineStr">
        <is>
          <t>GLOBAL_CHECK</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38" t="inlineStr">
        <is>
          <t>D</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COOLDOWN_LOCKS_FILTER_TF</t>
        </is>
      </c>
      <c r="B68" s="38" t="inlineStr">
        <is>
          <t>4h</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COOLDOWN_LOCKS_FILTER_TF</t>
        </is>
      </c>
      <c r="B69" s="38" t="inlineStr">
        <is>
          <t>1h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COOLDOWN_LOCKS_FILTER_TF</t>
        </is>
      </c>
      <c r="B70" s="40" t="inlineStr">
        <is>
          <t>15m</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CRYPTO_SPIKE_FADE_THRESHOLD_PCT</t>
        </is>
      </c>
      <c r="B71" s="40" t="inlineStr">
        <is>
          <t>10</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CRYPTO_SPIKE_FADE_THRESHOLD_PCT</t>
        </is>
      </c>
      <c r="B72" s="38" t="inlineStr">
        <is>
          <t>12.5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YES</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CRYPTO_SPIKE_FADE_THRESHOLD_PCT</t>
        </is>
      </c>
      <c r="B73" s="38" t="inlineStr">
        <is>
          <t>7.5</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YES</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CRYPTO_SPIKE_FADE_THRESHOLD_PCT</t>
        </is>
      </c>
      <c r="B74" s="38" t="inlineStr">
        <is>
          <t>5</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DC_MOMENT_STRONG_THRESHOLD</t>
        </is>
      </c>
      <c r="B75" s="40" t="inlineStr">
        <is>
          <t>40</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DC_MOMENT_STRONG_THRESHOLD</t>
        </is>
      </c>
      <c r="B76" s="38" t="inlineStr">
        <is>
          <t>50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DC_MOMENT_STRONG_THRESHOLD</t>
        </is>
      </c>
      <c r="B77" s="38" t="inlineStr">
        <is>
          <t>30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YES</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DC_MOMENT_STRONG_THRESHOLD</t>
        </is>
      </c>
      <c r="B78" s="38" t="inlineStr">
        <is>
          <t>20</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DELTA_HTF_GATE</t>
        </is>
      </c>
      <c r="B79" s="38" t="inlineStr">
        <is>
          <t>4h</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DELTA_HTF_GATE</t>
        </is>
      </c>
      <c r="B80" s="38" t="inlineStr">
        <is>
          <t>4h_ALT</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9" t="inlineStr">
        <is>
          <t>DELTA_REENTRY_FILTER_ENABLED</t>
        </is>
      </c>
      <c r="B81" s="40" t="inlineStr">
        <is>
          <t>False</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DELTA_REENTRY_FILTER_ENABLED</t>
        </is>
      </c>
      <c r="B82" s="38" t="inlineStr">
        <is>
          <t>True</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DUP_GUARD_FILTER_TF</t>
        </is>
      </c>
      <c r="B83" s="38" t="inlineStr">
        <is>
          <t>OFF</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DUP_GUARD_FILTER_TF</t>
        </is>
      </c>
      <c r="B84" s="38" t="inlineStr">
        <is>
          <t>D</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DUP_GUARD_FILTER_TF</t>
        </is>
      </c>
      <c r="B85" s="38" t="inlineStr">
        <is>
          <t>4h</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DUP_GUARD_FILTER_TF</t>
        </is>
      </c>
      <c r="B86" s="38" t="inlineStr">
        <is>
          <t>1h</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DUP_GUARD_FILTER_TF</t>
        </is>
      </c>
      <c r="B87" s="40" t="inlineStr">
        <is>
          <t>15m</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EMA_9_21_FILTER_MIN_TFS</t>
        </is>
      </c>
      <c r="B88" s="38" t="inlineStr">
        <is>
          <t>0</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EMA_9_21_FILTER_MIN_TFS</t>
        </is>
      </c>
      <c r="B89" s="38" t="inlineStr">
        <is>
          <t>2</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EMA_9_21_FILTER_MIN_TFS</t>
        </is>
      </c>
      <c r="B90" s="38" t="inlineStr">
        <is>
          <t>1</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EMA_BLANKET_FILTER_ENABLED</t>
        </is>
      </c>
      <c r="B91" s="38" t="inlineStr">
        <is>
          <t>False</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EMA_BLANKET_FILTER_ENABLED</t>
        </is>
      </c>
      <c r="B92" s="40" t="inlineStr">
        <is>
          <t>True</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38" t="inlineStr">
        <is>
          <t>0</t>
        </is>
      </c>
      <c r="C93" s="38" t="n"/>
      <c r="D93" s="38" t="inlineStr">
        <is>
          <t>GLOBAL_CHECK</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EMA_BLANKET_FILTER_MIN_TFS</t>
        </is>
      </c>
      <c r="B94" s="38" t="inlineStr">
        <is>
          <t>2</t>
        </is>
      </c>
      <c r="C94" s="38" t="n"/>
      <c r="D94" s="38" t="inlineStr">
        <is>
          <t>GLOBAL_CHECK</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EMA_BLANKET_FILTER_MIN_TFS</t>
        </is>
      </c>
      <c r="B95" s="38" t="inlineStr">
        <is>
          <t>1</t>
        </is>
      </c>
      <c r="C95" s="38" t="n"/>
      <c r="D95" s="38" t="inlineStr">
        <is>
          <t>GLOBAL_CHECK</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EXECUTE_NOW_SINGLE_GATE_ENFORCE</t>
        </is>
      </c>
      <c r="B96" s="38" t="inlineStr">
        <is>
          <t>0.0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EXECUTE_NOW_SINGLE_GATE_ENFORCE</t>
        </is>
      </c>
      <c r="B97" s="38" t="inlineStr">
        <is>
          <t>0.0_ALT</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EZ_MANAGE_THROTTLER_RATE</t>
        </is>
      </c>
      <c r="B98" s="38" t="inlineStr">
        <is>
          <t>0.0</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EZ_MANAGE_THROTTLER_RATE</t>
        </is>
      </c>
      <c r="B99" s="38" t="inlineStr">
        <is>
          <t>0.0_ALT</t>
        </is>
      </c>
      <c r="C99" s="38" t="n"/>
      <c r="D99" s="38" t="inlineStr">
        <is>
          <t>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FG_FEAR_THRESHOLD</t>
        </is>
      </c>
      <c r="B100" s="40" t="inlineStr">
        <is>
          <t>25</t>
        </is>
      </c>
      <c r="C100" s="38" t="n"/>
      <c r="D100" s="38" t="inlineStr">
        <is>
          <t>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38" t="inlineStr">
        <is>
          <t>31.25</t>
        </is>
      </c>
      <c r="C101" s="38" t="n"/>
      <c r="D101" s="38" t="inlineStr">
        <is>
          <t>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38" t="inlineStr">
        <is>
          <t>18.75</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FG_FEAR_THRESHOLD</t>
        </is>
      </c>
      <c r="B103" s="38" t="inlineStr">
        <is>
          <t>12.5</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FG_GREED_THRESHOLD</t>
        </is>
      </c>
      <c r="B104" s="40" t="inlineStr">
        <is>
          <t>75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FG_GREED_THRESHOLD</t>
        </is>
      </c>
      <c r="B105" s="38" t="inlineStr">
        <is>
          <t>93.75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FG_GREED_THRESHOLD</t>
        </is>
      </c>
      <c r="B106" s="38" t="inlineStr">
        <is>
          <t>56.25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FG_GREED_THRESHOLD</t>
        </is>
      </c>
      <c r="B107" s="38" t="inlineStr">
        <is>
          <t>37.5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FUNDING_GATE_FILTER_TF</t>
        </is>
      </c>
      <c r="B108" s="38" t="inlineStr">
        <is>
          <t>OFF</t>
        </is>
      </c>
      <c r="C108" s="38" t="n"/>
      <c r="D108" s="38" t="inlineStr">
        <is>
          <t>GLOBAL_CHECK</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FUNDING_GATE_FILTER_TF</t>
        </is>
      </c>
      <c r="B109" s="38" t="inlineStr">
        <is>
          <t>D</t>
        </is>
      </c>
      <c r="C109" s="38" t="n"/>
      <c r="D109" s="38" t="inlineStr">
        <is>
          <t>GLOBAL_CHECK</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FUNDING_GATE_FILTER_TF</t>
        </is>
      </c>
      <c r="B110" s="38" t="inlineStr">
        <is>
          <t>4h</t>
        </is>
      </c>
      <c r="C110" s="38" t="n"/>
      <c r="D110" s="38" t="inlineStr">
        <is>
          <t>GLOBAL_CHECK</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FUNDING_GATE_FILTER_TF</t>
        </is>
      </c>
      <c r="B111" s="38" t="inlineStr">
        <is>
          <t>1h</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9" t="inlineStr">
        <is>
          <t>FUNDING_GATE_FILTER_TF</t>
        </is>
      </c>
      <c r="B112" s="40" t="inlineStr">
        <is>
          <t>15m</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FUNDING_GATE_LONG_MAX</t>
        </is>
      </c>
      <c r="B113" s="38" t="inlineStr">
        <is>
          <t>0.0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FUNDING_GATE_LONG_MAX</t>
        </is>
      </c>
      <c r="B114" s="38" t="inlineStr">
        <is>
          <t>0.0_ALT</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FUNDING_GATE_MTF_REQUIRED</t>
        </is>
      </c>
      <c r="B115" s="38" t="inlineStr">
        <is>
          <t>0.0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FUNDING_GATE_MTF_REQUIRED</t>
        </is>
      </c>
      <c r="B116" s="38" t="inlineStr">
        <is>
          <t>0.0_ALT</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FUNDING_GATE_SHORT_MIN</t>
        </is>
      </c>
      <c r="B117" s="38" t="inlineStr">
        <is>
          <t>0.0</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FUNDING_GATE_SHORT_MIN</t>
        </is>
      </c>
      <c r="B118" s="38" t="inlineStr">
        <is>
          <t>0.0_ALT</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GOLDEN_RULE_BASE_USD</t>
        </is>
      </c>
      <c r="B119" s="38" t="inlineStr">
        <is>
          <t>0.0</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GOLDEN_RULE_BASE_USD</t>
        </is>
      </c>
      <c r="B120" s="38" t="inlineStr">
        <is>
          <t>0.0_ALT</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GR_FILTER_ALL_ENTRIES</t>
        </is>
      </c>
      <c r="B121" s="38" t="inlineStr">
        <is>
          <t>0.0</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GR_FILTER_ALL_ENTRIES</t>
        </is>
      </c>
      <c r="B122" s="38" t="inlineStr">
        <is>
          <t>0.0_ALT</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GR_FILTER_VEC_ENABLED</t>
        </is>
      </c>
      <c r="B123" s="40" t="inlineStr">
        <is>
          <t>False</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GR_FILTER_VEC_ENABLED</t>
        </is>
      </c>
      <c r="B124" s="38" t="inlineStr">
        <is>
          <t>True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GR_FILTER_VEC_MIN_TFS</t>
        </is>
      </c>
      <c r="B125" s="38" t="inlineStr">
        <is>
          <t>0</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GR_FILTER_VEC_MIN_TFS</t>
        </is>
      </c>
      <c r="B126" s="40" t="inlineStr">
        <is>
          <t>2</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GR_FILTER_VEC_MIN_TFS</t>
        </is>
      </c>
      <c r="B127" s="38" t="inlineStr">
        <is>
          <t>1</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HA_WICK_QUALITY_ENABLED</t>
        </is>
      </c>
      <c r="B128" s="40" t="inlineStr">
        <is>
          <t>False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HA_WICK_QUALITY_ENABLED</t>
        </is>
      </c>
      <c r="B129" s="38" t="inlineStr">
        <is>
          <t>True</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HA_WICK_QUALITY_SCORE</t>
        </is>
      </c>
      <c r="B130" s="40" t="inlineStr">
        <is>
          <t>15</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HA_WICK_QUALITY_SCORE</t>
        </is>
      </c>
      <c r="B131" s="38" t="inlineStr">
        <is>
          <t>15_ALT</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HA_WICK_QUALITY_TF</t>
        </is>
      </c>
      <c r="B132" s="38" t="inlineStr">
        <is>
          <t>OFF</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HA_WICK_QUALITY_TF</t>
        </is>
      </c>
      <c r="B133" s="38" t="inlineStr">
        <is>
          <t>D</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HA_WICK_QUALITY_TF</t>
        </is>
      </c>
      <c r="B134" s="38" t="inlineStr">
        <is>
          <t>4h</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9" t="inlineStr">
        <is>
          <t>HA_WICK_QUALITY_TF</t>
        </is>
      </c>
      <c r="B135" s="40" t="inlineStr">
        <is>
          <t>1h</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HA_WICK_QUALITY_TF</t>
        </is>
      </c>
      <c r="B136" s="38" t="inlineStr">
        <is>
          <t>15m</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HLR_SMA_BAND_PCT</t>
        </is>
      </c>
      <c r="B137" s="38" t="inlineStr">
        <is>
          <t>0</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HLR_SMA_BAND_PCT</t>
        </is>
      </c>
      <c r="B138" s="38" t="inlineStr">
        <is>
          <t>2.0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HLR_SMA_BAND_PCT</t>
        </is>
      </c>
      <c r="B139" s="38" t="inlineStr">
        <is>
          <t>1.0</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HLR_SMA_BAND_PCT</t>
        </is>
      </c>
      <c r="B140" s="38" t="inlineStr">
        <is>
          <t>0.5</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HLR_TOP_MIN_TFS</t>
        </is>
      </c>
      <c r="B141" s="38" t="inlineStr">
        <is>
          <t>0</t>
        </is>
      </c>
      <c r="C141" s="38" t="n"/>
      <c r="D141" s="38" t="inlineStr">
        <is>
          <t>GLOBAL_CHECK, REENTRY,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HLR_TOP_MIN_TFS</t>
        </is>
      </c>
      <c r="B142" s="40" t="inlineStr">
        <is>
          <t>2</t>
        </is>
      </c>
      <c r="C142" s="38" t="n"/>
      <c r="D142" s="38" t="inlineStr">
        <is>
          <t>GLOBAL_CHECK, REENTRY,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HLR_TOP_MIN_TFS</t>
        </is>
      </c>
      <c r="B143" s="38" t="inlineStr">
        <is>
          <t>1</t>
        </is>
      </c>
      <c r="C143" s="38" t="n"/>
      <c r="D143" s="38" t="inlineStr">
        <is>
          <t>GLOBAL_CHECK, REENTRY,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HTF4_CONF</t>
        </is>
      </c>
      <c r="B144" s="38"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HTF4_CONF</t>
        </is>
      </c>
      <c r="B145" s="38" t="inlineStr">
        <is>
          <t>False_ALT</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HTF_DIRECTION_GATE_ENABLED</t>
        </is>
      </c>
      <c r="B146" s="38" t="inlineStr">
        <is>
          <t>False</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HTF_DIRECTION_GATE_ENABLED</t>
        </is>
      </c>
      <c r="B147" s="38" t="inlineStr">
        <is>
          <t>True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HTF_GATE_BYPASS_RZ</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HTF_GATE_BYPASS_RZ</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HTF_GATE_D_MANDATORY</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HTF_GATE_D_MANDATORY</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HTF_GATE_MIN_CONFIRMATIONS</t>
        </is>
      </c>
      <c r="B152" s="38" t="inlineStr">
        <is>
          <t>0.0</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HTF_GATE_MIN_CONFIRMATIONS</t>
        </is>
      </c>
      <c r="B153" s="38" t="inlineStr">
        <is>
          <t>0.0_ALT</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HTF_TREND_VETO_BYPASS_ENABLED</t>
        </is>
      </c>
      <c r="B154" s="38"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HTF_TREND_VETO_BYPASS_ENABLED</t>
        </is>
      </c>
      <c r="B155" s="40"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38" t="inlineStr">
        <is>
          <t>0.0</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HTF_TREND_VETO_BYPASS_REASONS</t>
        </is>
      </c>
      <c r="B157" s="38" t="inlineStr">
        <is>
          <t>0.0_ALT</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38" t="inlineStr">
        <is>
          <t>False</t>
        </is>
      </c>
      <c r="C158" s="38" t="n"/>
      <c r="D158" s="38" t="inlineStr">
        <is>
          <t>AUGMENT, ENTRY, EXIT, GLOBAL_CHECK, REDUCE,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LEADERBOARD_FILTER</t>
        </is>
      </c>
      <c r="B159" s="38" t="inlineStr">
        <is>
          <t>False_ALT</t>
        </is>
      </c>
      <c r="C159" s="38" t="n"/>
      <c r="D159" s="38" t="inlineStr">
        <is>
          <t>AUGMENT, ENTRY, EXIT, GLOBAL_CHECK, REDUCE,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LH_HL_FILTER_ENABLED</t>
        </is>
      </c>
      <c r="B160" s="40" t="inlineStr">
        <is>
          <t>False</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LH_HL_FILTER_ENABLED</t>
        </is>
      </c>
      <c r="B161" s="38" t="inlineStr">
        <is>
          <t>True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LH_HL_FILTER_MODE</t>
        </is>
      </c>
      <c r="B162" s="40" t="inlineStr">
        <is>
          <t>STRICT_2BAR</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LH_HL_FILTER_MODE</t>
        </is>
      </c>
      <c r="B163" s="38" t="inlineStr">
        <is>
          <t>STRICT_2BAR_ALT</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LH_HL_FILTER_REQUIRE_BOTH</t>
        </is>
      </c>
      <c r="B164" s="40" t="inlineStr">
        <is>
          <t>False</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LH_HL_FILTER_REQUIRE_BOTH</t>
        </is>
      </c>
      <c r="B165" s="38" t="inlineStr">
        <is>
          <t>False_ALT</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9" t="inlineStr">
        <is>
          <t>LIVE_VEC_EMERGENCY_BRAKE_ENABLED</t>
        </is>
      </c>
      <c r="B166" s="40" t="inlineStr">
        <is>
          <t>False</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LIVE_VEC_EMERGENCY_BRAKE_ENABLED</t>
        </is>
      </c>
      <c r="B167" s="38" t="inlineStr">
        <is>
          <t>True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LR_BAND_LADDER_STOCH_EXTREME</t>
        </is>
      </c>
      <c r="B168" s="40" t="inlineStr">
        <is>
          <t>30.0</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LR_BAND_LADDER_STOCH_EXTREME</t>
        </is>
      </c>
      <c r="B169" s="38" t="inlineStr">
        <is>
          <t>30.0_ALT</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LR_BAND_LADDER_TF_BOTTOM</t>
        </is>
      </c>
      <c r="B170" s="38" t="inlineStr">
        <is>
          <t>0</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LR_BAND_LADDER_TF_BOTTOM</t>
        </is>
      </c>
      <c r="B171" s="38" t="inlineStr">
        <is>
          <t>1</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LR_BAND_LADDER_TF_TOP</t>
        </is>
      </c>
      <c r="B172" s="38" t="inlineStr">
        <is>
          <t>0</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LR_BAND_LADDER_TF_TOP</t>
        </is>
      </c>
      <c r="B173" s="38" t="inlineStr">
        <is>
          <t>1</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9" t="inlineStr">
        <is>
          <t>MANDATORY_REENTRY_WT_FILTER_MIN_TFS</t>
        </is>
      </c>
      <c r="B174" s="40"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MANDATORY_REENTRY_WT_FILTER_MIN_TFS</t>
        </is>
      </c>
      <c r="B175" s="38" t="inlineStr">
        <is>
          <t>3</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MANDATORY_REENTRY_WT_FILTER_MIN_TFS</t>
        </is>
      </c>
      <c r="B176" s="38" t="inlineStr">
        <is>
          <t>2</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MANDATORY_REENTRY_WT_FILTER_MIN_VELOCITY</t>
        </is>
      </c>
      <c r="B177" s="40" t="inlineStr">
        <is>
          <t>0.0</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MANDATORY_REENTRY_WT_FILTER_MIN_VELOCITY</t>
        </is>
      </c>
      <c r="B178" s="38" t="inlineStr">
        <is>
          <t>0.0_ALT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MANDATORY_REENTRY_WT_FILTER_REQUIRE_FLIP</t>
        </is>
      </c>
      <c r="B179" s="40" t="inlineStr">
        <is>
          <t>False</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MANDATORY_REENTRY_WT_FILTER_REQUIRE_FLIP</t>
        </is>
      </c>
      <c r="B180" s="38" t="inlineStr">
        <is>
          <t>False_ALT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9" t="inlineStr">
        <is>
          <t>MANDATORY_REENTRY_WT_FILTER_VELOCITY_RATIO</t>
        </is>
      </c>
      <c r="B181" s="40" t="inlineStr">
        <is>
          <t>0.90</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MANDATORY_REENTRY_WT_FILTER_VELOCITY_RATIO</t>
        </is>
      </c>
      <c r="B182" s="38" t="inlineStr">
        <is>
          <t>0.90_ALT</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MARKET_QUALITY_SCORE_ENABLED</t>
        </is>
      </c>
      <c r="B183" s="38" t="inlineStr">
        <is>
          <t>False</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MARKET_QUALITY_SCORE_ENABLED</t>
        </is>
      </c>
      <c r="B184" s="38" t="inlineStr">
        <is>
          <t>True</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MI_TF_AGREE_MIN</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YES</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MI_TF_AGREE_MIN</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MOVER_THRESHOLD</t>
        </is>
      </c>
      <c r="B187" s="40" t="inlineStr">
        <is>
          <t>5</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MOVER_THRESHOLD</t>
        </is>
      </c>
      <c r="B188" s="38" t="inlineStr">
        <is>
          <t>6.25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MOVER_THRESHOLD</t>
        </is>
      </c>
      <c r="B189" s="38" t="inlineStr">
        <is>
          <t>3.75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MOVER_THRESHOLD</t>
        </is>
      </c>
      <c r="B190" s="38" t="inlineStr">
        <is>
          <t>2.5</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MTF_FILTER_STRONG_BUY_QUICK_BYPASS</t>
        </is>
      </c>
      <c r="B191" s="38" t="inlineStr">
        <is>
          <t>0.0</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MTF_FILTER_STRONG_BUY_QUICK_BYPASS</t>
        </is>
      </c>
      <c r="B192" s="38" t="inlineStr">
        <is>
          <t>0.0_ALT</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MTF_GR_MIN_IND</t>
        </is>
      </c>
      <c r="B193" s="38" t="inlineStr">
        <is>
          <t>5</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MTF_GR_MIN_IND</t>
        </is>
      </c>
      <c r="B194" s="38" t="inlineStr">
        <is>
          <t>5_ALT</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MTS_BOTTOM_BONUS_THRESHOLD</t>
        </is>
      </c>
      <c r="B195" s="40" t="inlineStr">
        <is>
          <t>25</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MTS_BOTTOM_BONUS_THRESHOLD</t>
        </is>
      </c>
      <c r="B196" s="38" t="inlineStr">
        <is>
          <t>31.25</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MTS_BOTTOM_BONUS_THRESHOLD</t>
        </is>
      </c>
      <c r="B197" s="38" t="inlineStr">
        <is>
          <t>18.75</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MTS_BOTTOM_BONUS_THRESHOLD</t>
        </is>
      </c>
      <c r="B198" s="38" t="inlineStr">
        <is>
          <t>12.5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MTS_BOTTOM_STRONG_THRESHOLD</t>
        </is>
      </c>
      <c r="B199" s="40" t="inlineStr">
        <is>
          <t>40</t>
        </is>
      </c>
      <c r="C199" s="38" t="n"/>
      <c r="D199" s="38" t="inlineStr">
        <is>
          <t>ENTRY, 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MTS_BOTTOM_STRONG_THRESHOLD</t>
        </is>
      </c>
      <c r="B200" s="38" t="inlineStr">
        <is>
          <t>50</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MTS_BOTTOM_STRONG_THRESHOLD</t>
        </is>
      </c>
      <c r="B201" s="38" t="inlineStr">
        <is>
          <t>30</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YES</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MTS_BOTTOM_STRONG_THRESHOLD</t>
        </is>
      </c>
      <c r="B202" s="38" t="inlineStr">
        <is>
          <t>20</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MTS_GATE_ENABLED</t>
        </is>
      </c>
      <c r="B203" s="38" t="inlineStr">
        <is>
          <t>False</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MTS_GATE_ENABLED</t>
        </is>
      </c>
      <c r="B204" s="40" t="inlineStr">
        <is>
          <t>True</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9" t="inlineStr">
        <is>
          <t>NEWBORN_LOSS_KILL_GAIN_THRESHOLD_PCT</t>
        </is>
      </c>
      <c r="B205" s="40" t="inlineStr">
        <is>
          <t>0</t>
        </is>
      </c>
      <c r="C205" s="38" t="n"/>
      <c r="D205" s="38" t="inlineStr">
        <is>
          <t>AUGMENT, EXIT, GLOBAL_CHECK, REDUCE,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NEWBORN_LOSS_KILL_GAIN_THRESHOLD_PCT</t>
        </is>
      </c>
      <c r="B206" s="38" t="inlineStr">
        <is>
          <t>2.0</t>
        </is>
      </c>
      <c r="C206" s="38" t="n"/>
      <c r="D206" s="38" t="inlineStr">
        <is>
          <t>AUGMENT, EXIT, GLOBAL_CHECK, REDUCE, STOCKS_EXIT</t>
        </is>
      </c>
      <c r="E206" s="38" t="n"/>
      <c r="F206" s="30" t="n"/>
      <c r="G206" s="38">
        <f>IFERROR(VLOOKUP($A206&amp;"_"&amp;$B206,Results_Deltas!$A$2:$P$15000,5,FALSE),"")</f>
        <v/>
      </c>
      <c r="H206" s="38" t="inlineStr">
        <is>
          <t>Blanket (page end)</t>
        </is>
      </c>
      <c r="I206" s="30" t="n"/>
      <c r="J206" s="30" t="n"/>
      <c r="K206" s="30" t="n"/>
      <c r="L206" s="30" t="inlineStr">
        <is>
          <t>YES</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NEWBORN_LOSS_KILL_GAIN_THRESHOLD_PCT</t>
        </is>
      </c>
      <c r="B207" s="38" t="inlineStr">
        <is>
          <t>1.0</t>
        </is>
      </c>
      <c r="C207" s="38" t="n"/>
      <c r="D207" s="38" t="inlineStr">
        <is>
          <t>AUGMENT, EXIT, GLOBAL_CHECK, REDUCE, STOCKS_EXIT</t>
        </is>
      </c>
      <c r="E207" s="38" t="n"/>
      <c r="F207" s="30" t="n"/>
      <c r="G207" s="38">
        <f>IFERROR(VLOOKUP($A207&amp;"_"&amp;$B207,Results_Deltas!$A$2:$P$15000,5,FALSE),"")</f>
        <v/>
      </c>
      <c r="H207" s="38" t="inlineStr">
        <is>
          <t>Blanket (page end)</t>
        </is>
      </c>
      <c r="I207" s="30" t="n"/>
      <c r="J207" s="30" t="n"/>
      <c r="K207" s="30" t="n"/>
      <c r="L207" s="30" t="inlineStr">
        <is>
          <t>YES</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NEWBORN_LOSS_KILL_GAIN_THRESHOLD_PCT</t>
        </is>
      </c>
      <c r="B208" s="38" t="inlineStr">
        <is>
          <t>0.5</t>
        </is>
      </c>
      <c r="C208" s="38" t="n"/>
      <c r="D208" s="38" t="inlineStr">
        <is>
          <t>AUGMENT, EXIT, GLOBAL_CHECK, REDUCE,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NEWBORN_LOSS_KILL_REQUIRE_VEL_AGAINST</t>
        </is>
      </c>
      <c r="B209" s="38" t="inlineStr">
        <is>
          <t>0.0</t>
        </is>
      </c>
      <c r="C209" s="38" t="n"/>
      <c r="D209" s="38" t="inlineStr">
        <is>
          <t>AUGMENT, EXIT, GLOBAL_CHECK, REDUCE,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NEWBORN_LOSS_KILL_REQUIRE_VEL_AGAINST</t>
        </is>
      </c>
      <c r="B210" s="38" t="inlineStr">
        <is>
          <t>0.0_ALT</t>
        </is>
      </c>
      <c r="C210" s="38" t="n"/>
      <c r="D210" s="38" t="inlineStr">
        <is>
          <t>AUGMENT, EXIT, GLOBAL_CHECK, REDUCE,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NEW_POSITION_MAX_LOSS_THRESHOLD</t>
        </is>
      </c>
      <c r="B211" s="38" t="inlineStr">
        <is>
          <t>0</t>
        </is>
      </c>
      <c r="C211" s="38" t="n"/>
      <c r="D211" s="38" t="inlineStr">
        <is>
          <t>AUGMENT, EXIT, GLOBAL_CHECK, REDUCE,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NEW_POSITION_MAX_LOSS_THRESHOLD</t>
        </is>
      </c>
      <c r="B212" s="38" t="inlineStr">
        <is>
          <t>2.0</t>
        </is>
      </c>
      <c r="C212" s="38" t="n"/>
      <c r="D212" s="38" t="inlineStr">
        <is>
          <t>AUGMENT, EXIT, GLOBAL_CHECK, REDUCE,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NEW_POSITION_MAX_LOSS_THRESHOLD</t>
        </is>
      </c>
      <c r="B213" s="38" t="inlineStr">
        <is>
          <t>1.0</t>
        </is>
      </c>
      <c r="C213" s="38" t="n"/>
      <c r="D213" s="38" t="inlineStr">
        <is>
          <t>AUGMENT, EXIT, GLOBAL_CHECK, REDUCE, STOCKS_EXIT</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NEW_POSITION_MAX_LOSS_THRESHOLD</t>
        </is>
      </c>
      <c r="B214" s="38" t="inlineStr">
        <is>
          <t>0.5</t>
        </is>
      </c>
      <c r="C214" s="38" t="n"/>
      <c r="D214" s="38" t="inlineStr">
        <is>
          <t>AUGMENT, EXIT, GLOBAL_CHECK, REDUCE,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OI_CONFIRM_ENABLED</t>
        </is>
      </c>
      <c r="B215" s="38" t="inlineStr">
        <is>
          <t>False</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OI_CONFIRM_ENABLED</t>
        </is>
      </c>
      <c r="B216" s="40" t="inlineStr">
        <is>
          <t>True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OI_CONFIRM_MIN_CHANGE_PCT</t>
        </is>
      </c>
      <c r="B217" s="38" t="inlineStr">
        <is>
          <t>0</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OI_CONFIRM_MIN_CHANGE_PCT</t>
        </is>
      </c>
      <c r="B218" s="38" t="inlineStr">
        <is>
          <t>2.0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YES</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OI_CONFIRM_MIN_CHANGE_PCT</t>
        </is>
      </c>
      <c r="B219" s="38" t="inlineStr">
        <is>
          <t>1.0</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OI_CONFIRM_MIN_CHANGE_PCT</t>
        </is>
      </c>
      <c r="B220" s="40" t="inlineStr">
        <is>
          <t>0.5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OI_CONFIRM_MIN_PRICE_PCT</t>
        </is>
      </c>
      <c r="B221" s="38" t="inlineStr">
        <is>
          <t>0</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OI_CONFIRM_MIN_PRICE_PCT</t>
        </is>
      </c>
      <c r="B222" s="38" t="inlineStr">
        <is>
          <t>2.0</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YES</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OI_CONFIRM_MIN_PRICE_PCT</t>
        </is>
      </c>
      <c r="B223" s="38" t="inlineStr">
        <is>
          <t>1.0</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OI_CONFIRM_MIN_PRICE_PCT</t>
        </is>
      </c>
      <c r="B224" s="38" t="inlineStr">
        <is>
          <t>0.5</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1" t="inlineStr">
        <is>
          <t>PEAK_GIVEBACK_DROP_TRIGGER_ENABLED</t>
        </is>
      </c>
      <c r="B225" s="31" t="inlineStr">
        <is>
          <t>False</t>
        </is>
      </c>
      <c r="C225" s="30" t="n"/>
      <c r="D225" s="30" t="n"/>
      <c r="E225" s="30" t="n"/>
      <c r="F225" s="30" t="n"/>
      <c r="G225" s="30">
        <f>IFERROR(VLOOKUP($A225&amp;"_"&amp;$B225,Results_Deltas!$A$2:$P$15000,5,FALSE),"")</f>
        <v/>
      </c>
      <c r="H225" s="30">
        <f>IFERROR(VLOOKUP($A226,Results_30d_Deltas!$A$2:$H$5000,7,FALSE)-E3,"")</f>
        <v/>
      </c>
      <c r="I225" s="30">
        <f>IFERROR(VLOOKUP($A226,Results_30d_Deltas!$A$2:$H$5000,6,FALSE),"")</f>
        <v/>
      </c>
      <c r="J225" s="30" t="n"/>
      <c r="K225" s="30" t="n"/>
      <c r="L225" s="30"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5" t="n"/>
      <c r="HT225" s="35" t="n"/>
      <c r="HU225" s="35" t="n"/>
      <c r="HV225" s="35" t="n"/>
      <c r="HW225" s="35" t="n"/>
      <c r="HX225" s="33" t="n"/>
      <c r="HY225" s="33" t="n"/>
      <c r="HZ225" s="33" t="n"/>
      <c r="IA225" s="33" t="n"/>
      <c r="IB225" s="33" t="n"/>
      <c r="IC225" s="33" t="n"/>
      <c r="ID225" s="33" t="n"/>
      <c r="IE225" s="33" t="n"/>
      <c r="IF225" s="33" t="n"/>
      <c r="IG225" s="33" t="n"/>
      <c r="IH225" s="33" t="n"/>
      <c r="II225" s="33" t="n"/>
      <c r="IJ225" s="30" t="n"/>
      <c r="IK225" s="30" t="inlineStr">
        <is>
          <t>ez_manage.py:5168 top()</t>
        </is>
      </c>
      <c r="IL225" s="30" t="inlineStr">
        <is>
          <t>v12_quick_engine.py:2682 x3</t>
        </is>
      </c>
      <c r="IM225" s="30"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QUICK_REDUCE_TECHNICAL_ONLY</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ez_manage.py:5218 top()</t>
        </is>
      </c>
      <c r="IL3" s="30" t="inlineStr">
        <is>
          <t>v12_quick_engine.py:2747 x2</t>
        </is>
      </c>
      <c r="IM3" s="30" t="n"/>
    </row>
    <row r="4" ht="10.5" customHeight="1" s="67">
      <c r="A4" s="30" t="inlineStr">
        <is>
          <t>QUICK_REDUCE_TECHNICAL_ONLY</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ez_manage.py:5218 top()</t>
        </is>
      </c>
      <c r="IL4" s="30" t="inlineStr">
        <is>
          <t>v12_quick_engine.py:2747 x2</t>
        </is>
      </c>
      <c r="IM4" s="30" t="n"/>
    </row>
    <row r="5" ht="10.5" customHeight="1" s="67">
      <c r="A5" s="30" t="inlineStr">
        <is>
          <t>QUICK_REDUCE_TECHNICAL_ONLY</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ez_manage.py:5218 top()</t>
        </is>
      </c>
      <c r="IL5" s="30" t="inlineStr">
        <is>
          <t>v12_quick_engine.py:2747 x2</t>
        </is>
      </c>
      <c r="IM5" s="30" t="n"/>
    </row>
    <row r="6" ht="10.5" customHeight="1" s="67">
      <c r="A6" s="30" t="inlineStr">
        <is>
          <t>QUICK_REDUCE_TECHNICAL_ONLY</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c r="A7" s="30" t="inlineStr">
        <is>
          <t>ALL_TF_AGAINST_CLOSE_MIN_TFS</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ez_manage.py:2932 top()</t>
        </is>
      </c>
      <c r="IL7" s="30" t="inlineStr">
        <is>
          <t>v12_quick_engine.py:181 x11</t>
        </is>
      </c>
      <c r="IM7" s="30" t="n"/>
    </row>
    <row r="8" ht="10.5" customHeight="1" s="67">
      <c r="A8" s="30" t="inlineStr">
        <is>
          <t>ALL_TF_AGAINST_CLOSE_MIN_TFS</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ez_manage.py:2932 top()</t>
        </is>
      </c>
      <c r="IL8" s="30" t="inlineStr">
        <is>
          <t>v12_quick_engine.py:181 x11</t>
        </is>
      </c>
      <c r="IM8" s="30" t="n"/>
    </row>
    <row r="9" ht="10.5" customHeight="1" s="67">
      <c r="A9" s="30" t="inlineStr">
        <is>
          <t>ALL_TF_AGAINST_CLOSE_MIN_TFS</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ez_manage.py:2932 top()</t>
        </is>
      </c>
      <c r="IL9" s="30" t="inlineStr">
        <is>
          <t>v12_quick_engine.py:181 x11</t>
        </is>
      </c>
      <c r="IM9" s="30" t="n"/>
    </row>
    <row r="10" ht="10.5" customHeight="1" s="67">
      <c r="A10" s="30" t="inlineStr">
        <is>
          <t>ALL_TF_AGAINST_CLOSE_MIN_TFS</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ez_manage.py:2932 top()</t>
        </is>
      </c>
      <c r="IL10" s="30" t="inlineStr">
        <is>
          <t>v12_quick_engine.py:181 x11</t>
        </is>
      </c>
      <c r="IM10" s="30" t="n"/>
    </row>
    <row r="11" ht="10.5" customHeight="1" s="67">
      <c r="A11" s="30" t="inlineStr">
        <is>
          <t>SATOSHIT_EXIT_LONG_RSI_MIN_TRADIER</t>
        </is>
      </c>
      <c r="B11" s="30" t="inlineStr">
        <is>
          <t>27.5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ez_manage.py:5452 top()</t>
        </is>
      </c>
      <c r="IL11" s="30" t="inlineStr">
        <is>
          <t>v12_quick_engine.py:3061 x7</t>
        </is>
      </c>
      <c r="IM11" s="30" t="n"/>
    </row>
    <row r="12" ht="10.5" customHeight="1" s="67">
      <c r="A12" s="30" t="inlineStr">
        <is>
          <t>SATOSHIT_EXIT_LONG_RSI_MIN_TRADIER</t>
        </is>
      </c>
      <c r="B12" s="30" t="inlineStr">
        <is>
          <t>41.25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ez_manage.py:5452 top()</t>
        </is>
      </c>
      <c r="IL12" s="30" t="inlineStr">
        <is>
          <t>v12_quick_engine.py:3061 x7</t>
        </is>
      </c>
      <c r="IM12" s="30" t="n"/>
    </row>
    <row r="13" ht="10.5" customHeight="1" s="67">
      <c r="A13" s="30" t="inlineStr">
        <is>
          <t>SATOSHIT_EXIT_LONG_RSI_MIN_TRADIER</t>
        </is>
      </c>
      <c r="B13" s="30" t="inlineStr">
        <is>
          <t>55.0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ez_manage.py:5452 top()</t>
        </is>
      </c>
      <c r="IL13" s="30" t="inlineStr">
        <is>
          <t>v12_quick_engine.py:3061 x7</t>
        </is>
      </c>
      <c r="IM13" s="30" t="n"/>
    </row>
    <row r="14" ht="10.5" customHeight="1" s="67">
      <c r="A14" s="30" t="inlineStr">
        <is>
          <t>SATOSHIT_EXIT_LONG_RSI_MIN_TRADIER</t>
        </is>
      </c>
      <c r="B14" s="30" t="inlineStr">
        <is>
          <t>68.75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ez_manage.py:5452 top()</t>
        </is>
      </c>
      <c r="IL14" s="30" t="inlineStr">
        <is>
          <t>v12_quick_engine.py:3061 x7</t>
        </is>
      </c>
      <c r="IM14" s="30" t="n"/>
    </row>
    <row r="15" ht="10.5" customHeight="1" s="67">
      <c r="A15" s="30" t="inlineStr">
        <is>
          <t>SATOSHIT_EXIT_LONG_RSI_MIN_TRADIER</t>
        </is>
      </c>
      <c r="B15" s="30" t="inlineStr">
        <is>
          <t>82.5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ez_manage.py:5452 top()</t>
        </is>
      </c>
      <c r="IL15" s="30" t="inlineStr">
        <is>
          <t>v12_quick_engine.py:3061 x7</t>
        </is>
      </c>
      <c r="IM15" s="30" t="n"/>
    </row>
    <row r="16" ht="10.5" customHeight="1" s="67">
      <c r="A16" s="30" t="inlineStr">
        <is>
          <t>DC_HOPELESS_EXIT_ENABLED</t>
        </is>
      </c>
      <c r="B16" s="30" t="inlineStr">
        <is>
          <t>False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ez_manage.py:4572 top()</t>
        </is>
      </c>
      <c r="IL16" s="30" t="inlineStr">
        <is>
          <t>v12_quick_engine.py:541 x9</t>
        </is>
      </c>
      <c r="IM16" s="30" t="n"/>
    </row>
    <row r="17" ht="10.5" customHeight="1" s="67">
      <c r="A17" s="31" t="inlineStr">
        <is>
          <t>DC_HOPELESS_EXIT_ENABLED</t>
        </is>
      </c>
      <c r="B17" s="31"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ez_manage.py:4572 top()</t>
        </is>
      </c>
      <c r="IL17" s="30" t="inlineStr">
        <is>
          <t>v12_quick_engine.py:541 x9</t>
        </is>
      </c>
      <c r="IM17" s="30" t="n"/>
    </row>
    <row r="18" ht="10.5" customHeight="1" s="67">
      <c r="A18" s="30" t="inlineStr">
        <is>
          <t>WT_PERCENTILE_EXIT_ENABLED</t>
        </is>
      </c>
      <c r="B18" s="30"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ez_manage.py:5927 top()</t>
        </is>
      </c>
      <c r="IL18" s="30" t="inlineStr">
        <is>
          <t>v12_quick_engine.py:3767 x3</t>
        </is>
      </c>
      <c r="IM18" s="30" t="n"/>
    </row>
    <row r="19" ht="10.5" customHeight="1" s="67">
      <c r="A19" s="31" t="inlineStr">
        <is>
          <t>WT_PERCENTILE_EXIT_ENABLED</t>
        </is>
      </c>
      <c r="B19" s="31"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ez_manage.py:5927 top()</t>
        </is>
      </c>
      <c r="IL19" s="30" t="inlineStr">
        <is>
          <t>v12_quick_engine.py:3767 x3</t>
        </is>
      </c>
      <c r="IM19" s="30" t="n"/>
    </row>
    <row r="20" ht="10.5" customHeight="1" s="67">
      <c r="A20" s="30" t="inlineStr">
        <is>
          <t>ALL_TF_AGAINST_CLOSE_COOLDOWN_SEC</t>
        </is>
      </c>
      <c r="B20" s="30" t="inlineStr">
        <is>
          <t>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ez_manage.py:4324 top()</t>
        </is>
      </c>
      <c r="IL20" s="30" t="inlineStr">
        <is>
          <t>v12_quick_engine.py:168 x9</t>
        </is>
      </c>
      <c r="IM20" s="30" t="n"/>
    </row>
    <row r="21" ht="10.5" customHeight="1" s="67">
      <c r="A21" s="30" t="inlineStr">
        <is>
          <t>ALL_TF_AGAINST_CLOSE_COOLDOWN_SEC</t>
        </is>
      </c>
      <c r="B21" s="30"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ez_manage.py:4324 top()</t>
        </is>
      </c>
      <c r="IL21" s="30" t="inlineStr">
        <is>
          <t>v12_quick_engine.py:168 x9</t>
        </is>
      </c>
      <c r="IM21" s="30" t="n"/>
    </row>
    <row r="22" ht="10.5" customHeight="1" s="67">
      <c r="A22" s="30" t="inlineStr">
        <is>
          <t>ALL_TF_AGAINST_CLOSE_COOLDOWN_SEC</t>
        </is>
      </c>
      <c r="B22" s="30"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ez_manage.py:4324 top()</t>
        </is>
      </c>
      <c r="IL22" s="30" t="inlineStr">
        <is>
          <t>v12_quick_engine.py:168 x9</t>
        </is>
      </c>
      <c r="IM22" s="30" t="n"/>
    </row>
    <row r="23" ht="10.5" customHeight="1" s="67">
      <c r="A23" s="30" t="inlineStr">
        <is>
          <t>ALL_TF_AGAINST_CLOSE_COOLDOWN_SEC</t>
        </is>
      </c>
      <c r="B23" s="30" t="inlineStr">
        <is>
          <t>2.0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ez_manage.py:4324 top()</t>
        </is>
      </c>
      <c r="IL23" s="30" t="inlineStr">
        <is>
          <t>v12_quick_engine.py:168 x9</t>
        </is>
      </c>
      <c r="IM23" s="30" t="n"/>
    </row>
    <row r="24" ht="10.5" customHeight="1" s="67">
      <c r="A24" s="31" t="inlineStr">
        <is>
          <t>ATR_TRAIL_SWEEP_ENABLED</t>
        </is>
      </c>
      <c r="B24" s="31" t="inlineStr">
        <is>
          <t>False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ez_manage.py:5955 top()</t>
        </is>
      </c>
      <c r="IL24" s="30" t="inlineStr">
        <is>
          <t>v12_quick_engine.py:215 x7</t>
        </is>
      </c>
      <c r="IM24" s="30" t="n"/>
    </row>
    <row r="25" ht="10.5" customHeight="1" s="67">
      <c r="A25" s="30" t="inlineStr">
        <is>
          <t>ATR_TRAIL_SWEEP_ENABLED</t>
        </is>
      </c>
      <c r="B25" s="30"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ez_manage.py:5955 top()</t>
        </is>
      </c>
      <c r="IL25" s="30" t="inlineStr">
        <is>
          <t>v12_quick_engine.py:215 x7</t>
        </is>
      </c>
      <c r="IM25" s="30" t="n"/>
    </row>
    <row r="26" ht="10.5" customHeight="1" s="67">
      <c r="A26" s="31" t="inlineStr">
        <is>
          <t>BAND_ARROW_SLOPE_DEADBAND</t>
        </is>
      </c>
      <c r="B26" s="31"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ez_manage.py:2954 top()</t>
        </is>
      </c>
      <c r="IL26" s="30" t="inlineStr">
        <is>
          <t>v12_quick_engine.py:263 x12</t>
        </is>
      </c>
      <c r="IM26" s="30" t="n"/>
    </row>
    <row r="27" ht="10.5" customHeight="1" s="67">
      <c r="A27" s="30" t="inlineStr">
        <is>
          <t>BAND_ARROW_SLOPE_DEADBAND</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ez_manage.py:2954 top()</t>
        </is>
      </c>
      <c r="IL27" s="30" t="inlineStr">
        <is>
          <t>v12_quick_engine.py:263 x12</t>
        </is>
      </c>
      <c r="IM27" s="30" t="n"/>
    </row>
    <row r="28" ht="10.5" customHeight="1" s="67">
      <c r="A28" s="30" t="inlineStr">
        <is>
          <t>BAND_ARROW_SLOPE_DEADBAND</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ez_manage.py:2954 top()</t>
        </is>
      </c>
      <c r="IL28" s="30" t="inlineStr">
        <is>
          <t>v12_quick_engine.py:263 x12</t>
        </is>
      </c>
      <c r="IM28" s="30" t="n"/>
    </row>
    <row r="29" ht="10.5" customHeight="1" s="67">
      <c r="A29" s="30" t="inlineStr">
        <is>
          <t>BAND_ARROW_SLOPE_DEADBAND</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ez_manage.py:2954 top()</t>
        </is>
      </c>
      <c r="IL29" s="30" t="inlineStr">
        <is>
          <t>v12_quick_engine.py:263 x12</t>
        </is>
      </c>
      <c r="IM29" s="30" t="n"/>
    </row>
    <row r="30" ht="10.5" customHeight="1" s="67">
      <c r="A30" s="31" t="inlineStr">
        <is>
          <t>BREAKEVEN_DC_FIELD_MODE</t>
        </is>
      </c>
      <c r="B30" s="31" t="inlineStr">
        <is>
          <t>DC4</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ez_manage.py:4394 top()</t>
        </is>
      </c>
      <c r="IL30" s="30" t="inlineStr">
        <is>
          <t>v12_quick_engine.py:333 x13</t>
        </is>
      </c>
      <c r="IM30" s="30" t="n"/>
    </row>
    <row r="31" ht="10.5" customHeight="1" s="67">
      <c r="A31" s="30" t="inlineStr">
        <is>
          <t>DC_HOPELESS_EXIT_MIN_AGE_S</t>
        </is>
      </c>
      <c r="B31" s="30" t="inlineStr">
        <is>
          <t>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ez_manage.py:4573 top()</t>
        </is>
      </c>
      <c r="IL31" s="30" t="inlineStr">
        <is>
          <t>v12_quick_engine.py:547 x9</t>
        </is>
      </c>
      <c r="IM31" s="30" t="n"/>
    </row>
    <row r="32" ht="10.5" customHeight="1" s="67">
      <c r="A32" s="30" t="inlineStr">
        <is>
          <t>DC_HOPELESS_EXIT_MIN_AGE_S</t>
        </is>
      </c>
      <c r="B32" s="30" t="inlineStr">
        <is>
          <t>0.5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ez_manage.py:4573 top()</t>
        </is>
      </c>
      <c r="IL32" s="30" t="inlineStr">
        <is>
          <t>v12_quick_engine.py:547 x9</t>
        </is>
      </c>
      <c r="IM32" s="30" t="n"/>
    </row>
    <row r="33" ht="10.5" customHeight="1" s="67">
      <c r="A33" s="30" t="inlineStr">
        <is>
          <t>DC_HOPELESS_EXIT_MIN_AGE_S</t>
        </is>
      </c>
      <c r="B33" s="30"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ez_manage.py:4573 top()</t>
        </is>
      </c>
      <c r="IL33" s="30" t="inlineStr">
        <is>
          <t>v12_quick_engine.py:547 x9</t>
        </is>
      </c>
      <c r="IM33" s="30" t="n"/>
    </row>
    <row r="34" ht="10.5" customHeight="1" s="67">
      <c r="A34" s="30" t="inlineStr">
        <is>
          <t>DC_HOPELESS_EXIT_MIN_AGE_S</t>
        </is>
      </c>
      <c r="B34" s="30"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ez_manage.py:4573 top()</t>
        </is>
      </c>
      <c r="IL34" s="30" t="inlineStr">
        <is>
          <t>v12_quick_engine.py:547 x9</t>
        </is>
      </c>
      <c r="IM34" s="30" t="n"/>
    </row>
    <row r="35" ht="10.5" customHeight="1" s="67">
      <c r="A35" s="31" t="inlineStr">
        <is>
          <t>DYN_STRUCT_TRAIL_ENABLED</t>
        </is>
      </c>
      <c r="B35" s="31" t="inlineStr">
        <is>
          <t>False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ez_manage.py:5979 top()</t>
        </is>
      </c>
      <c r="IL35" s="30" t="inlineStr">
        <is>
          <t>v12_quick_engine.py:865 x8</t>
        </is>
      </c>
      <c r="IM35" s="30" t="n"/>
    </row>
    <row r="36" ht="10.5" customHeight="1" s="67">
      <c r="A36" s="30" t="inlineStr">
        <is>
          <t>DYN_STRUCT_TRAIL_ENABLED</t>
        </is>
      </c>
      <c r="B36" s="30" t="inlineStr">
        <is>
          <t>True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ez_manage.py:5979 top()</t>
        </is>
      </c>
      <c r="IL36" s="30" t="inlineStr">
        <is>
          <t>v12_quick_engine.py:865 x8</t>
        </is>
      </c>
      <c r="IM36" s="30" t="n"/>
    </row>
    <row r="37" ht="10.5" customHeight="1" s="67">
      <c r="A37" s="30" t="inlineStr">
        <is>
          <t>HLR_TOP_EXIT_ENABLED</t>
        </is>
      </c>
      <c r="B37" s="30" t="inlineStr">
        <is>
          <t>False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ez_manage.py:4858 top()</t>
        </is>
      </c>
      <c r="IL37" s="30" t="inlineStr">
        <is>
          <t>v12_quick_engine.py:2031 x5</t>
        </is>
      </c>
      <c r="IM37" s="30" t="n"/>
    </row>
    <row r="38" ht="10.5" customHeight="1" s="67">
      <c r="A38" s="31" t="inlineStr">
        <is>
          <t>HLR_TOP_EXIT_ENABLED</t>
        </is>
      </c>
      <c r="B38" s="31" t="inlineStr">
        <is>
          <t>True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ez_manage.py:4858 top()</t>
        </is>
      </c>
      <c r="IL38" s="30" t="inlineStr">
        <is>
          <t>v12_quick_engine.py:2031 x5</t>
        </is>
      </c>
      <c r="IM38" s="30" t="n"/>
    </row>
    <row r="39" ht="10.5" customHeight="1" s="67">
      <c r="A39" s="30" t="inlineStr">
        <is>
          <t>HTF_AGAINST_FORCE_CLOSE_CONFIRM_4H</t>
        </is>
      </c>
      <c r="B39" s="30"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ez_manage.py:4868 top()</t>
        </is>
      </c>
      <c r="IL39" s="30" t="inlineStr">
        <is>
          <t>v12_quick_engine.py:2039 x7</t>
        </is>
      </c>
      <c r="IM39" s="30" t="n"/>
    </row>
    <row r="40" ht="10.5" customHeight="1" s="67">
      <c r="A40" s="30" t="inlineStr">
        <is>
          <t>HTF_AGAINST_FORCE_CLOSE_CONFIRM_4H</t>
        </is>
      </c>
      <c r="B40" s="30"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ez_manage.py:4868 top()</t>
        </is>
      </c>
      <c r="IL40" s="30" t="inlineStr">
        <is>
          <t>v12_quick_engine.py:2039 x7</t>
        </is>
      </c>
      <c r="IM40" s="30" t="n"/>
    </row>
    <row r="41" ht="10.5" customHeight="1" s="67">
      <c r="A41" s="30" t="inlineStr">
        <is>
          <t>HTF_AGAINST_FORCE_CLOSE_CONFIRM_4H</t>
        </is>
      </c>
      <c r="B41" s="30"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ez_manage.py:4868 top()</t>
        </is>
      </c>
      <c r="IL41" s="30" t="inlineStr">
        <is>
          <t>v12_quick_engine.py:2039 x7</t>
        </is>
      </c>
      <c r="IM41" s="30" t="n"/>
    </row>
    <row r="42" ht="10.5" customHeight="1" s="67">
      <c r="A42" s="30" t="inlineStr">
        <is>
          <t>HTF_AGAINST_FORCE_CLOSE_CONFIRM_4H</t>
        </is>
      </c>
      <c r="B42" s="30"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ez_manage.py:4868 top()</t>
        </is>
      </c>
      <c r="IL42" s="30" t="inlineStr">
        <is>
          <t>v12_quick_engine.py:2039 x7</t>
        </is>
      </c>
      <c r="IM42" s="30" t="n"/>
    </row>
    <row r="43" ht="10.5" customHeight="1" s="67">
      <c r="A43" s="30" t="inlineStr">
        <is>
          <t>HTF_AGAINST_FORCE_CLOSE_ENABLED</t>
        </is>
      </c>
      <c r="B43" s="30"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ez_manage.py:4869 top()</t>
        </is>
      </c>
      <c r="IL43" s="30" t="inlineStr">
        <is>
          <t>v12_quick_engine.py:2040 x3</t>
        </is>
      </c>
      <c r="IM43" s="30" t="n"/>
    </row>
    <row r="44" ht="10.5" customHeight="1" s="67">
      <c r="A44" s="31" t="inlineStr">
        <is>
          <t>HTF_AGAINST_FORCE_CLOSE_ENABLED</t>
        </is>
      </c>
      <c r="B44" s="31"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ez_manage.py:4869 top()</t>
        </is>
      </c>
      <c r="IL44" s="30" t="inlineStr">
        <is>
          <t>v12_quick_engine.py:2040 x3</t>
        </is>
      </c>
      <c r="IM44" s="30" t="n"/>
    </row>
    <row r="45" ht="10.5" customHeight="1" s="67">
      <c r="A45" s="30" t="inlineStr">
        <is>
          <t>HTF_EXIT_VETO_ENABLED</t>
        </is>
      </c>
      <c r="B45" s="30"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ez_manage.py:4873 top()</t>
        </is>
      </c>
      <c r="IL45" s="30" t="inlineStr">
        <is>
          <t>v12_quick_engine.py:2049 x2</t>
        </is>
      </c>
      <c r="IM45" s="30" t="n"/>
    </row>
    <row r="46" ht="10.5" customHeight="1" s="67">
      <c r="A46" s="31" t="inlineStr">
        <is>
          <t>HTF_EXIT_VETO_ENABLED</t>
        </is>
      </c>
      <c r="B46" s="31"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ez_manage.py:4873 top()</t>
        </is>
      </c>
      <c r="IL46" s="30" t="inlineStr">
        <is>
          <t>v12_quick_engine.py:2049 x2</t>
        </is>
      </c>
      <c r="IM46" s="30" t="n"/>
    </row>
    <row r="47" ht="10.5" customHeight="1" s="67">
      <c r="A47" s="30" t="inlineStr">
        <is>
          <t>HTF_EXIT_VETO_MAX_LOSS_PCT</t>
        </is>
      </c>
      <c r="B47" s="30" t="inlineStr">
        <is>
          <t>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ez_manage.py:4874 top()</t>
        </is>
      </c>
      <c r="IL47" s="30" t="inlineStr">
        <is>
          <t>v12_quick_engine.py:2050 x5</t>
        </is>
      </c>
      <c r="IM47" s="30" t="n"/>
    </row>
    <row r="48" ht="10.5" customHeight="1" s="67">
      <c r="A48" s="30" t="inlineStr">
        <is>
          <t>HTF_EXIT_VETO_MAX_LOSS_PCT</t>
        </is>
      </c>
      <c r="B48" s="30" t="inlineStr">
        <is>
          <t>0.5</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ez_manage.py:4874 top()</t>
        </is>
      </c>
      <c r="IL48" s="30" t="inlineStr">
        <is>
          <t>v12_quick_engine.py:2050 x5</t>
        </is>
      </c>
      <c r="IM48" s="30" t="n"/>
    </row>
    <row r="49" ht="10.5" customHeight="1" s="67">
      <c r="A49" s="30" t="inlineStr">
        <is>
          <t>HTF_EXIT_VETO_MAX_LOSS_PCT</t>
        </is>
      </c>
      <c r="B49" s="30" t="inlineStr">
        <is>
          <t>1.0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ez_manage.py:4874 top()</t>
        </is>
      </c>
      <c r="IL49" s="30" t="inlineStr">
        <is>
          <t>v12_quick_engine.py:2050 x5</t>
        </is>
      </c>
      <c r="IM49" s="30" t="n"/>
    </row>
    <row r="50" ht="10.5" customHeight="1" s="67">
      <c r="A50" s="31" t="inlineStr">
        <is>
          <t>HTF_EXIT_VETO_MAX_LOSS_PCT</t>
        </is>
      </c>
      <c r="B50" s="31" t="inlineStr">
        <is>
          <t>2.0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ez_manage.py:4874 top()</t>
        </is>
      </c>
      <c r="IL50" s="30" t="inlineStr">
        <is>
          <t>v12_quick_engine.py:2050 x5</t>
        </is>
      </c>
      <c r="IM50" s="30" t="n"/>
    </row>
    <row r="51" ht="10.5" customHeight="1" s="67">
      <c r="A51" s="30" t="inlineStr">
        <is>
          <t>HTF_EXIT_VETO_MIN_ALIGNED</t>
        </is>
      </c>
      <c r="B51" s="30"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ez_manage.py:4875 top()</t>
        </is>
      </c>
      <c r="IL51" s="30" t="inlineStr">
        <is>
          <t>v12_quick_engine.py:2051 x3</t>
        </is>
      </c>
      <c r="IM51" s="30" t="n"/>
    </row>
    <row r="52" ht="10.5" customHeight="1" s="67">
      <c r="A52" s="30" t="inlineStr">
        <is>
          <t>HTF_EXIT_VETO_MIN_ALIGNED</t>
        </is>
      </c>
      <c r="B52" s="30"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ez_manage.py:4875 top()</t>
        </is>
      </c>
      <c r="IL52" s="30" t="inlineStr">
        <is>
          <t>v12_quick_engine.py:2051 x3</t>
        </is>
      </c>
      <c r="IM52" s="30" t="n"/>
    </row>
    <row r="53" ht="10.5" customHeight="1" s="67">
      <c r="A53" s="30" t="inlineStr">
        <is>
          <t>HTF_EXIT_VETO_MIN_ALIGNED</t>
        </is>
      </c>
      <c r="B53" s="30" t="inlineStr">
        <is>
          <t>1.0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ez_manage.py:4875 top()</t>
        </is>
      </c>
      <c r="IL53" s="30" t="inlineStr">
        <is>
          <t>v12_quick_engine.py:2051 x3</t>
        </is>
      </c>
      <c r="IM53" s="30" t="n"/>
    </row>
    <row r="54" ht="10.5" customHeight="1" s="67">
      <c r="A54" s="31" t="inlineStr">
        <is>
          <t>HTF_EXIT_VETO_MIN_ALIGNED</t>
        </is>
      </c>
      <c r="B54" s="31"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ez_manage.py:4875 top()</t>
        </is>
      </c>
      <c r="IL54" s="30" t="inlineStr">
        <is>
          <t>v12_quick_engine.py:2051 x3</t>
        </is>
      </c>
      <c r="IM54" s="30" t="n"/>
    </row>
    <row r="55" ht="10.5" customHeight="1" s="67">
      <c r="A55" s="31" t="inlineStr">
        <is>
          <t>LOSS_EXIT_STALE_PRICE_ALLOW_NEAR_BE_ENABLED</t>
        </is>
      </c>
      <c r="B55" s="31" t="inlineStr">
        <is>
          <t>False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ez_manage.py:3455 top()</t>
        </is>
      </c>
      <c r="IL55" s="30" t="inlineStr">
        <is>
          <t>v12_quick_engine.py:2169 x4</t>
        </is>
      </c>
      <c r="IM55" s="30" t="n"/>
    </row>
    <row r="56" ht="10.5" customHeight="1" s="67">
      <c r="A56" s="30" t="inlineStr">
        <is>
          <t>LOSS_EXIT_STALE_PRICE_ALLOW_NEAR_BE_ENABLED</t>
        </is>
      </c>
      <c r="B56" s="30" t="inlineStr">
        <is>
          <t>True</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ez_manage.py:3455 top()</t>
        </is>
      </c>
      <c r="IL56" s="30" t="inlineStr">
        <is>
          <t>v12_quick_engine.py:2169 x4</t>
        </is>
      </c>
      <c r="IM56" s="30" t="n"/>
    </row>
    <row r="57" ht="10.5" customHeight="1" s="67">
      <c r="A57" s="31" t="inlineStr">
        <is>
          <t>LOSS_EXIT_STOP_FUNCTIONS_KILL_ENABLED</t>
        </is>
      </c>
      <c r="B57" s="31"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ez_manage.py:3456 top()</t>
        </is>
      </c>
      <c r="IL57" s="30" t="inlineStr">
        <is>
          <t>v12_quick_engine.py:867 x5</t>
        </is>
      </c>
      <c r="IM57" s="30" t="n"/>
    </row>
    <row r="58" ht="10.5" customHeight="1" s="67">
      <c r="A58" s="30" t="inlineStr">
        <is>
          <t>LOSS_EXIT_STOP_FUNCTIONS_KILL_ENABLED</t>
        </is>
      </c>
      <c r="B58" s="30"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ez_manage.py:3456 top()</t>
        </is>
      </c>
      <c r="IL58" s="30" t="inlineStr">
        <is>
          <t>v12_quick_engine.py:867 x5</t>
        </is>
      </c>
      <c r="IM58" s="30" t="n"/>
    </row>
    <row r="59" ht="10.5" customHeight="1" s="67">
      <c r="A59" s="31" t="inlineStr">
        <is>
          <t>MACD_EXIT_ENABLED</t>
        </is>
      </c>
      <c r="B59" s="31" t="inlineStr">
        <is>
          <t>False</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ez_manage.py:3496 top()</t>
        </is>
      </c>
      <c r="IL59" s="30" t="inlineStr">
        <is>
          <t>v12_quick_engine.py:2231 x2</t>
        </is>
      </c>
      <c r="IM59" s="30" t="n"/>
    </row>
    <row r="60" ht="10.5" customHeight="1" s="67">
      <c r="A60" s="30" t="inlineStr">
        <is>
          <t>MACD_EXIT_ENABLED</t>
        </is>
      </c>
      <c r="B60" s="30" t="inlineStr">
        <is>
          <t>True</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ez_manage.py:3496 top()</t>
        </is>
      </c>
      <c r="IL60" s="30" t="inlineStr">
        <is>
          <t>v12_quick_engine.py:2231 x2</t>
        </is>
      </c>
      <c r="IM60" s="30" t="n"/>
    </row>
    <row r="61" ht="10.5" customHeight="1" s="67">
      <c r="A61" s="30" t="inlineStr">
        <is>
          <t>MACD_EXIT_MIN_GAIN</t>
        </is>
      </c>
      <c r="B61" s="30" t="inlineStr">
        <is>
          <t>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ez_manage.py:3497 top()</t>
        </is>
      </c>
      <c r="IL61" s="30" t="inlineStr">
        <is>
          <t>v12_quick_engine.py:2232 x2</t>
        </is>
      </c>
      <c r="IM61" s="30" t="n"/>
    </row>
    <row r="62" ht="10.5" customHeight="1" s="67">
      <c r="A62" s="30" t="inlineStr">
        <is>
          <t>MACD_EXIT_MIN_GAIN</t>
        </is>
      </c>
      <c r="B62" s="30" t="inlineStr">
        <is>
          <t>0.5</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ez_manage.py:3497 top()</t>
        </is>
      </c>
      <c r="IL62" s="30" t="inlineStr">
        <is>
          <t>v12_quick_engine.py:2232 x2</t>
        </is>
      </c>
      <c r="IM62" s="30" t="n"/>
    </row>
    <row r="63" ht="10.5" customHeight="1" s="67">
      <c r="A63" s="30" t="inlineStr">
        <is>
          <t>MACD_EXIT_MIN_GAIN</t>
        </is>
      </c>
      <c r="B63" s="30" t="inlineStr">
        <is>
          <t>1.0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ez_manage.py:3497 top()</t>
        </is>
      </c>
      <c r="IL63" s="30" t="inlineStr">
        <is>
          <t>v12_quick_engine.py:2232 x2</t>
        </is>
      </c>
      <c r="IM63" s="30" t="n"/>
    </row>
    <row r="64" ht="10.5" customHeight="1" s="67">
      <c r="A64" s="30" t="inlineStr">
        <is>
          <t>MACD_EXIT_MIN_GAIN</t>
        </is>
      </c>
      <c r="B64" s="30"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ez_manage.py:3497 top()</t>
        </is>
      </c>
      <c r="IL64" s="30" t="inlineStr">
        <is>
          <t>v12_quick_engine.py:2232 x2</t>
        </is>
      </c>
      <c r="IM64" s="30" t="n"/>
    </row>
    <row r="65" ht="10.5" customHeight="1" s="67">
      <c r="A65" s="30" t="inlineStr">
        <is>
          <t>MACD_EXIT_TF</t>
        </is>
      </c>
      <c r="B65" s="30" t="inlineStr">
        <is>
          <t>OFF</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ez_manage.py:3498 top()</t>
        </is>
      </c>
      <c r="IL65" s="30" t="inlineStr">
        <is>
          <t>v12_quick_engine.py:2233 x2</t>
        </is>
      </c>
      <c r="IM65" s="30" t="n"/>
    </row>
    <row r="66" ht="10.5" customHeight="1" s="67">
      <c r="A66" s="30" t="inlineStr">
        <is>
          <t>MACD_EXIT_TF</t>
        </is>
      </c>
      <c r="B66" s="30" t="inlineStr">
        <is>
          <t>D</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ez_manage.py:3498 top()</t>
        </is>
      </c>
      <c r="IL66" s="30" t="inlineStr">
        <is>
          <t>v12_quick_engine.py:2233 x2</t>
        </is>
      </c>
      <c r="IM66" s="30" t="n"/>
    </row>
    <row r="67" ht="10.5" customHeight="1" s="67">
      <c r="A67" s="30" t="inlineStr">
        <is>
          <t>MACD_EXIT_TF</t>
        </is>
      </c>
      <c r="B67" s="30" t="inlineStr">
        <is>
          <t>4h</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ez_manage.py:3498 top()</t>
        </is>
      </c>
      <c r="IL67" s="30" t="inlineStr">
        <is>
          <t>v12_quick_engine.py:2233 x2</t>
        </is>
      </c>
      <c r="IM67" s="30" t="n"/>
    </row>
    <row r="68" ht="10.5" customHeight="1" s="67">
      <c r="A68" s="30" t="inlineStr">
        <is>
          <t>MACD_EXIT_TF</t>
        </is>
      </c>
      <c r="B68" s="30" t="inlineStr">
        <is>
          <t>1h</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ez_manage.py:3498 top()</t>
        </is>
      </c>
      <c r="IL68" s="30" t="inlineStr">
        <is>
          <t>v12_quick_engine.py:2233 x2</t>
        </is>
      </c>
      <c r="IM68" s="30" t="n"/>
    </row>
    <row r="69" ht="10.5" customHeight="1" s="67">
      <c r="A69" s="31" t="inlineStr">
        <is>
          <t>MACD_EXIT_TF</t>
        </is>
      </c>
      <c r="B69" s="31" t="inlineStr">
        <is>
          <t>15m</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ez_manage.py:3498 top()</t>
        </is>
      </c>
      <c r="IL69" s="30" t="inlineStr">
        <is>
          <t>v12_quick_engine.py:2233 x2</t>
        </is>
      </c>
      <c r="IM69" s="30" t="n"/>
    </row>
    <row r="70" ht="10.5" customHeight="1" s="67">
      <c r="A70" s="30" t="inlineStr">
        <is>
          <t>MI_DIV_EXIT_ENABLED</t>
        </is>
      </c>
      <c r="B70" s="30" t="inlineStr">
        <is>
          <t>False</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ez_manage.py:3560 top()</t>
        </is>
      </c>
      <c r="IL70" s="30" t="inlineStr">
        <is>
          <t>v12_quick_engine.py:2329 x8</t>
        </is>
      </c>
      <c r="IM70" s="30" t="n"/>
    </row>
    <row r="71" ht="10.5" customHeight="1" s="67">
      <c r="A71" s="31" t="inlineStr">
        <is>
          <t>MI_DIV_EXIT_ENABLED</t>
        </is>
      </c>
      <c r="B71" s="31" t="inlineStr">
        <is>
          <t>True</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ez_manage.py:3560 top()</t>
        </is>
      </c>
      <c r="IL71" s="30" t="inlineStr">
        <is>
          <t>v12_quick_engine.py:2329 x8</t>
        </is>
      </c>
      <c r="IM71" s="30" t="n"/>
    </row>
    <row r="72" ht="10.5" customHeight="1" s="67">
      <c r="A72" s="31" t="inlineStr">
        <is>
          <t>MI_ENTRY_ENABLED</t>
        </is>
      </c>
      <c r="B72" s="31" t="inlineStr">
        <is>
          <t>False</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ez_manage.py:4996 top()</t>
        </is>
      </c>
      <c r="IL72" s="30" t="inlineStr">
        <is>
          <t>v12_quick_engine.py:2331 x16</t>
        </is>
      </c>
      <c r="IM72" s="30" t="n"/>
    </row>
    <row r="73" ht="10.5" customHeight="1" s="67">
      <c r="A73" s="30" t="inlineStr">
        <is>
          <t>MI_ENTRY_ENABLED</t>
        </is>
      </c>
      <c r="B73" s="30" t="inlineStr">
        <is>
          <t>True</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ez_manage.py:4996 top()</t>
        </is>
      </c>
      <c r="IL73" s="30" t="inlineStr">
        <is>
          <t>v12_quick_engine.py:2331 x16</t>
        </is>
      </c>
      <c r="IM73" s="30" t="n"/>
    </row>
    <row r="74" ht="10.5" customHeight="1" s="67">
      <c r="A74" s="30" t="inlineStr">
        <is>
          <t>MI_ENTRY_EXHAUST_BONUS</t>
        </is>
      </c>
      <c r="B74" s="30" t="inlineStr">
        <is>
          <t>4</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row>
    <row r="75" ht="10.5" customHeight="1" s="67">
      <c r="A75" s="30" t="inlineStr">
        <is>
          <t>MI_ENTRY_EXHAUST_BONUS</t>
        </is>
      </c>
      <c r="B75" s="30" t="inlineStr">
        <is>
          <t>6</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ez_manage.py:3561 top()</t>
        </is>
      </c>
      <c r="IL75" s="30" t="inlineStr">
        <is>
          <t>v12_quick_engine.py:2333 x8</t>
        </is>
      </c>
      <c r="IM75" s="30" t="n"/>
    </row>
    <row r="76" ht="10.5" customHeight="1" s="67">
      <c r="A76" s="31" t="inlineStr">
        <is>
          <t>MI_ENTRY_EXHAUST_BONUS</t>
        </is>
      </c>
      <c r="B76" s="31" t="inlineStr">
        <is>
          <t>8</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ez_manage.py:3561 top()</t>
        </is>
      </c>
      <c r="IL76" s="30" t="inlineStr">
        <is>
          <t>v12_quick_engine.py:2333 x8</t>
        </is>
      </c>
      <c r="IM76" s="30" t="n"/>
    </row>
    <row r="77" ht="10.5" customHeight="1" s="67">
      <c r="A77" s="30" t="inlineStr">
        <is>
          <t>MI_ENTRY_EXHAUST_BONUS</t>
        </is>
      </c>
      <c r="B77" s="30"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ez_manage.py:3561 top()</t>
        </is>
      </c>
      <c r="IL77" s="30" t="inlineStr">
        <is>
          <t>v12_quick_engine.py:2333 x8</t>
        </is>
      </c>
      <c r="IM77" s="30" t="n"/>
    </row>
    <row r="78" ht="10.5" customHeight="1" s="67">
      <c r="A78" s="30" t="inlineStr">
        <is>
          <t>MI_ENTRY_EXHAUST_BONUS</t>
        </is>
      </c>
      <c r="B78" s="30" t="inlineStr">
        <is>
          <t>12</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ez_manage.py:3561 top()</t>
        </is>
      </c>
      <c r="IL78" s="30" t="inlineStr">
        <is>
          <t>v12_quick_engine.py:2333 x8</t>
        </is>
      </c>
      <c r="IM78" s="30" t="n"/>
    </row>
    <row r="79" ht="10.5" customHeight="1" s="67">
      <c r="A79" s="30" t="inlineStr">
        <is>
          <t>MI_ENTRY_STRUCT_BONUS</t>
        </is>
      </c>
      <c r="B79" s="30" t="inlineStr">
        <is>
          <t>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ez_manage.py:3562 top()</t>
        </is>
      </c>
      <c r="IL79" s="30" t="inlineStr">
        <is>
          <t>v12_quick_engine.py:2335 x8</t>
        </is>
      </c>
      <c r="IM79" s="30" t="n"/>
    </row>
    <row r="80" ht="10.5" customHeight="1" s="67">
      <c r="A80" s="30" t="inlineStr">
        <is>
          <t>MI_ENTRY_STRUCT_BONUS</t>
        </is>
      </c>
      <c r="B80" s="30" t="inlineStr">
        <is>
          <t>8</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ez_manage.py:3562 top()</t>
        </is>
      </c>
      <c r="IL80" s="30" t="inlineStr">
        <is>
          <t>v12_quick_engine.py:2335 x8</t>
        </is>
      </c>
      <c r="IM80" s="30" t="n"/>
    </row>
    <row r="81" ht="10.5" customHeight="1" s="67">
      <c r="A81" s="31" t="inlineStr">
        <is>
          <t>MI_ENTRY_STRUCT_BONUS</t>
        </is>
      </c>
      <c r="B81" s="31"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ez_manage.py:3562 top()</t>
        </is>
      </c>
      <c r="IL81" s="30" t="inlineStr">
        <is>
          <t>v12_quick_engine.py:2335 x8</t>
        </is>
      </c>
      <c r="IM81" s="30" t="n"/>
    </row>
    <row r="82" ht="10.5" customHeight="1" s="67">
      <c r="A82" s="30" t="inlineStr">
        <is>
          <t>MI_ENTRY_STRUCT_BONUS</t>
        </is>
      </c>
      <c r="B82" s="30" t="inlineStr">
        <is>
          <t>12</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ez_manage.py:3562 top()</t>
        </is>
      </c>
      <c r="IL82" s="30" t="inlineStr">
        <is>
          <t>v12_quick_engine.py:2335 x8</t>
        </is>
      </c>
      <c r="IM82" s="30" t="n"/>
    </row>
    <row r="83" ht="10.5" customHeight="1" s="67">
      <c r="A83" s="30" t="inlineStr">
        <is>
          <t>MI_ENTRY_STRUCT_BONUS</t>
        </is>
      </c>
      <c r="B83" s="30" t="inlineStr">
        <is>
          <t>15</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ez_manage.py:3562 top()</t>
        </is>
      </c>
      <c r="IL83" s="30" t="inlineStr">
        <is>
          <t>v12_quick_engine.py:2335 x8</t>
        </is>
      </c>
      <c r="IM83" s="30" t="n"/>
    </row>
    <row r="84" ht="10.5" customHeight="1" s="67">
      <c r="A84" s="30" t="inlineStr">
        <is>
          <t>MI_EXHAUST_EXIT_ENABLED</t>
        </is>
      </c>
      <c r="B84" s="30" t="inlineStr">
        <is>
          <t>False</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ez_manage.py:3563 top()</t>
        </is>
      </c>
      <c r="IL84" s="30" t="inlineStr">
        <is>
          <t>v12_quick_engine.py:2337 x8</t>
        </is>
      </c>
      <c r="IM84" s="30" t="n"/>
    </row>
    <row r="85" ht="10.5" customHeight="1" s="67">
      <c r="A85" s="31" t="inlineStr">
        <is>
          <t>MI_EXHAUST_EXIT_ENABLED</t>
        </is>
      </c>
      <c r="B85" s="31" t="inlineStr">
        <is>
          <t>True</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ez_manage.py:3563 top()</t>
        </is>
      </c>
      <c r="IL85" s="30" t="inlineStr">
        <is>
          <t>v12_quick_engine.py:2337 x8</t>
        </is>
      </c>
      <c r="IM85" s="30" t="n"/>
    </row>
    <row r="86" ht="10.5" customHeight="1" s="67">
      <c r="A86" s="30" t="inlineStr">
        <is>
          <t>REGIME_RANGING_EXIT_GAIN_MIN</t>
        </is>
      </c>
      <c r="B86" s="30" t="inlineStr">
        <is>
          <t>0.075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ez_manage.py:5346 top()</t>
        </is>
      </c>
      <c r="IL86" s="30" t="inlineStr">
        <is>
          <t>v12_quick_engine.py:2938 x6</t>
        </is>
      </c>
      <c r="IM86" s="30" t="n"/>
    </row>
    <row r="87" ht="10.5" customHeight="1" s="67">
      <c r="A87" s="30" t="inlineStr">
        <is>
          <t>REGIME_RANGING_EXIT_GAIN_MIN</t>
        </is>
      </c>
      <c r="B87" s="30" t="inlineStr">
        <is>
          <t>0.1125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ez_manage.py:5346 top()</t>
        </is>
      </c>
      <c r="IL87" s="30" t="inlineStr">
        <is>
          <t>v12_quick_engine.py:2938 x6</t>
        </is>
      </c>
      <c r="IM87" s="30" t="n"/>
    </row>
    <row r="88" ht="10.5" customHeight="1" s="67">
      <c r="A88" s="31" t="inlineStr">
        <is>
          <t>REGIME_RANGING_EXIT_GAIN_MIN</t>
        </is>
      </c>
      <c r="B88" s="31" t="inlineStr">
        <is>
          <t>0.15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ez_manage.py:5346 top()</t>
        </is>
      </c>
      <c r="IL88" s="30" t="inlineStr">
        <is>
          <t>v12_quick_engine.py:2938 x6</t>
        </is>
      </c>
      <c r="IM88" s="30" t="n"/>
    </row>
    <row r="89" ht="10.5" customHeight="1" s="67">
      <c r="A89" s="30" t="inlineStr">
        <is>
          <t>REGIME_RANGING_EXIT_GAIN_MIN</t>
        </is>
      </c>
      <c r="B89" s="30" t="inlineStr">
        <is>
          <t>0.1875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ez_manage.py:5346 top()</t>
        </is>
      </c>
      <c r="IL89" s="30" t="inlineStr">
        <is>
          <t>v12_quick_engine.py:2938 x6</t>
        </is>
      </c>
      <c r="IM89" s="30" t="n"/>
    </row>
    <row r="90" ht="10.5" customHeight="1" s="67">
      <c r="A90" s="30" t="inlineStr">
        <is>
          <t>REGIME_RANGING_EXIT_GAIN_MIN</t>
        </is>
      </c>
      <c r="B90" s="30" t="inlineStr">
        <is>
          <t>0.225</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ez_manage.py:5346 top()</t>
        </is>
      </c>
      <c r="IL90" s="30" t="inlineStr">
        <is>
          <t>v12_quick_engine.py:2938 x6</t>
        </is>
      </c>
      <c r="IM90" s="30" t="n"/>
    </row>
    <row r="91" ht="10.5" customHeight="1" s="67">
      <c r="A91" s="30" t="inlineStr">
        <is>
          <t>REGIME_RANGING_WT_REDUCE_FRAC_LOW</t>
        </is>
      </c>
      <c r="B91" s="30" t="inlineStr">
        <is>
          <t>0.2</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ez_manage.py:5356 top()</t>
        </is>
      </c>
      <c r="IL91" s="30" t="inlineStr">
        <is>
          <t>v12_quick_engine.py:2948 x4</t>
        </is>
      </c>
      <c r="IM91" s="30" t="n"/>
    </row>
    <row r="92" ht="10.5" customHeight="1" s="67">
      <c r="A92" s="30" t="inlineStr">
        <is>
          <t>REGIME_RANGING_WT_REDUCE_FRAC_LOW</t>
        </is>
      </c>
      <c r="B92" s="30" t="inlineStr">
        <is>
          <t>0.3</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ez_manage.py:5356 top()</t>
        </is>
      </c>
      <c r="IL92" s="30" t="inlineStr">
        <is>
          <t>v12_quick_engine.py:2948 x4</t>
        </is>
      </c>
      <c r="IM92" s="30" t="n"/>
    </row>
    <row r="93" ht="10.5" customHeight="1" s="67">
      <c r="A93" s="31" t="inlineStr">
        <is>
          <t>REGIME_RANGING_WT_REDUCE_FRAC_LOW</t>
        </is>
      </c>
      <c r="B93" s="31" t="inlineStr">
        <is>
          <t>0.4</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ez_manage.py:5356 top()</t>
        </is>
      </c>
      <c r="IL93" s="30" t="inlineStr">
        <is>
          <t>v12_quick_engine.py:2948 x4</t>
        </is>
      </c>
      <c r="IM93" s="30" t="n"/>
    </row>
    <row r="94" ht="10.5" customHeight="1" s="67">
      <c r="A94" s="30" t="inlineStr">
        <is>
          <t>REGIME_RANGING_WT_REDUCE_FRAC_LOW</t>
        </is>
      </c>
      <c r="B94" s="30" t="inlineStr">
        <is>
          <t>0.5</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ez_manage.py:5356 top()</t>
        </is>
      </c>
      <c r="IL94" s="30" t="inlineStr">
        <is>
          <t>v12_quick_engine.py:2948 x4</t>
        </is>
      </c>
      <c r="IM94" s="30" t="n"/>
    </row>
    <row r="95" ht="10.5" customHeight="1" s="67">
      <c r="A95" s="30" t="inlineStr">
        <is>
          <t>REGIME_RANGING_WT_REDUCE_FRAC_LOW</t>
        </is>
      </c>
      <c r="B95" s="30" t="inlineStr">
        <is>
          <t>0.6</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ez_manage.py:5356 top()</t>
        </is>
      </c>
      <c r="IL95" s="30" t="inlineStr">
        <is>
          <t>v12_quick_engine.py:2948 x4</t>
        </is>
      </c>
      <c r="IM95" s="30" t="n"/>
    </row>
    <row r="96" ht="10.5" customHeight="1" s="67">
      <c r="A96" s="31" t="inlineStr">
        <is>
          <t>WT_EXHAUST_ENTRY_GATE_ENABLED</t>
        </is>
      </c>
      <c r="B96" s="31" t="inlineStr">
        <is>
          <t>False</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ez_manage.py:5914 top()</t>
        </is>
      </c>
      <c r="IL96" s="30" t="inlineStr">
        <is>
          <t>v12_quick_engine.py:3750 x2</t>
        </is>
      </c>
      <c r="IM96" s="30" t="n"/>
    </row>
    <row r="97" ht="10.5" customHeight="1" s="67">
      <c r="A97" s="30" t="inlineStr">
        <is>
          <t>WT_EXHAUST_ENTRY_GATE_ENABLED</t>
        </is>
      </c>
      <c r="B97" s="30" t="inlineStr">
        <is>
          <t>True</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ez_manage.py:5914 top()</t>
        </is>
      </c>
      <c r="IL97" s="30" t="inlineStr">
        <is>
          <t>v12_quick_engine.py:3750 x2</t>
        </is>
      </c>
      <c r="IM97" s="30" t="n"/>
    </row>
    <row r="98" ht="10.5" customHeight="1" s="67">
      <c r="A98" s="30" t="inlineStr">
        <is>
          <t>WT_EXHAUST_EXIT_MIN_GAIN_PCT</t>
        </is>
      </c>
      <c r="B98" s="30" t="inlineStr">
        <is>
          <t>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ez_manage.py:5916 top()</t>
        </is>
      </c>
      <c r="IL98" s="30" t="inlineStr">
        <is>
          <t>v12_quick_engine.py:3752 x3</t>
        </is>
      </c>
      <c r="IM98" s="30" t="n"/>
    </row>
    <row r="99" ht="10.5" customHeight="1" s="67">
      <c r="A99" s="31" t="inlineStr">
        <is>
          <t>WT_EXHAUST_EXIT_MIN_GAIN_PCT</t>
        </is>
      </c>
      <c r="B99" s="31" t="inlineStr">
        <is>
          <t>0.5</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ez_manage.py:5916 top()</t>
        </is>
      </c>
      <c r="IL99" s="30" t="inlineStr">
        <is>
          <t>v12_quick_engine.py:3752 x3</t>
        </is>
      </c>
      <c r="IM99" s="30" t="n"/>
    </row>
    <row r="100" ht="10.5" customHeight="1" s="67">
      <c r="A100" s="30" t="inlineStr">
        <is>
          <t>WT_EXHAUST_EXIT_MIN_GAIN_PCT</t>
        </is>
      </c>
      <c r="B100" s="30"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ez_manage.py:5916 top()</t>
        </is>
      </c>
      <c r="IL100" s="30" t="inlineStr">
        <is>
          <t>v12_quick_engine.py:3752 x3</t>
        </is>
      </c>
      <c r="IM100" s="30" t="n"/>
    </row>
    <row r="101" ht="10.5" customHeight="1" s="67">
      <c r="A101" s="30" t="inlineStr">
        <is>
          <t>WT_EXHAUST_EXIT_MIN_GAIN_PCT</t>
        </is>
      </c>
      <c r="B101" s="30" t="inlineStr">
        <is>
          <t>2.0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ez_manage.py:5916 top()</t>
        </is>
      </c>
      <c r="IL101" s="30" t="inlineStr">
        <is>
          <t>v12_quick_engine.py:3752 x3</t>
        </is>
      </c>
      <c r="IM101" s="30" t="n"/>
    </row>
    <row r="102" ht="10.5" customHeight="1" s="67">
      <c r="A102" s="30" t="inlineStr">
        <is>
          <t>WT_EXHAUST_EXIT_REQUIRE_GAIN</t>
        </is>
      </c>
      <c r="B102" s="30" t="inlineStr">
        <is>
          <t>0</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ez_manage.py:5917 top()</t>
        </is>
      </c>
      <c r="IL102" s="30" t="inlineStr">
        <is>
          <t>v12_quick_engine.py:3753 x3</t>
        </is>
      </c>
      <c r="IM102" s="30" t="n"/>
    </row>
    <row r="103" ht="10.5" customHeight="1" s="67">
      <c r="A103" s="30" t="inlineStr">
        <is>
          <t>WT_EXHAUST_EXIT_REQUIRE_GAIN</t>
        </is>
      </c>
      <c r="B103" s="30"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ez_manage.py:5917 top()</t>
        </is>
      </c>
      <c r="IL103" s="30" t="inlineStr">
        <is>
          <t>v12_quick_engine.py:3753 x3</t>
        </is>
      </c>
      <c r="IM103" s="30" t="n"/>
    </row>
    <row r="104" ht="10.5" customHeight="1" s="67">
      <c r="A104" s="30" t="inlineStr">
        <is>
          <t>WT_EXHAUST_EXIT_REQUIRE_GAIN</t>
        </is>
      </c>
      <c r="B104" s="30" t="inlineStr">
        <is>
          <t>1.0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ez_manage.py:5917 top()</t>
        </is>
      </c>
      <c r="IL104" s="30" t="inlineStr">
        <is>
          <t>v12_quick_engine.py:3753 x3</t>
        </is>
      </c>
      <c r="IM104" s="30" t="n"/>
    </row>
    <row r="105" ht="10.5" customHeight="1" s="67">
      <c r="A105" s="30" t="inlineStr">
        <is>
          <t>WT_EXHAUST_EXIT_REQUIRE_GAIN</t>
        </is>
      </c>
      <c r="B105" s="30" t="inlineStr">
        <is>
          <t>2.0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ez_manage.py:5917 top()</t>
        </is>
      </c>
      <c r="IL105" s="30" t="inlineStr">
        <is>
          <t>v12_quick_engine.py:3753 x3</t>
        </is>
      </c>
      <c r="IM105" s="30" t="n"/>
    </row>
    <row r="106" ht="10.5" customHeight="1" s="67">
      <c r="A106" s="31" t="inlineStr">
        <is>
          <t>WT_PERCENTILE_ENTRY_GATE_ENABLED</t>
        </is>
      </c>
      <c r="B106" s="31" t="inlineStr">
        <is>
          <t>False</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ez_manage.py:5924 top()</t>
        </is>
      </c>
      <c r="IL106" s="30" t="inlineStr">
        <is>
          <t>v12_quick_engine.py:3764 x2</t>
        </is>
      </c>
      <c r="IM106" s="30" t="n"/>
    </row>
    <row r="107" ht="10.5" customHeight="1" s="67">
      <c r="A107" s="30" t="inlineStr">
        <is>
          <t>WT_PERCENTILE_ENTRY_GATE_ENABLED</t>
        </is>
      </c>
      <c r="B107" s="30" t="inlineStr">
        <is>
          <t>True</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ez_manage.py:5924 top()</t>
        </is>
      </c>
      <c r="IL107" s="30" t="inlineStr">
        <is>
          <t>v12_quick_engine.py:3764 x2</t>
        </is>
      </c>
      <c r="IM107" s="30" t="n"/>
    </row>
    <row r="108" ht="10.5" customHeight="1" s="67">
      <c r="A108" s="30" t="inlineStr">
        <is>
          <t>WT_PERCENTILE_ENTRY_OB_D</t>
        </is>
      </c>
      <c r="B108" s="30" t="inlineStr">
        <is>
          <t>45.0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ez_manage.py:5925 top()</t>
        </is>
      </c>
      <c r="IL108" s="30" t="inlineStr">
        <is>
          <t>v12_quick_engine.py:3765 x2</t>
        </is>
      </c>
      <c r="IM108" s="30" t="n"/>
    </row>
    <row r="109" ht="10.5" customHeight="1" s="67">
      <c r="A109" s="30" t="inlineStr">
        <is>
          <t>WT_PERCENTILE_ENTRY_OB_D</t>
        </is>
      </c>
      <c r="B109" s="30" t="inlineStr">
        <is>
          <t>67.5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ez_manage.py:5925 top()</t>
        </is>
      </c>
      <c r="IL109" s="30" t="inlineStr">
        <is>
          <t>v12_quick_engine.py:3765 x2</t>
        </is>
      </c>
      <c r="IM109" s="30" t="n"/>
    </row>
    <row r="110" ht="10.5" customHeight="1" s="67">
      <c r="A110" s="31" t="inlineStr">
        <is>
          <t>WT_PERCENTILE_ENTRY_OB_D</t>
        </is>
      </c>
      <c r="B110" s="31" t="inlineStr">
        <is>
          <t>90.0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ez_manage.py:5925 top()</t>
        </is>
      </c>
      <c r="IL110" s="30" t="inlineStr">
        <is>
          <t>v12_quick_engine.py:3765 x2</t>
        </is>
      </c>
      <c r="IM110" s="30" t="n"/>
    </row>
    <row r="111" ht="10.5" customHeight="1" s="67">
      <c r="A111" s="30" t="inlineStr">
        <is>
          <t>WT_PERCENTILE_ENTRY_OB_D</t>
        </is>
      </c>
      <c r="B111" s="30" t="inlineStr">
        <is>
          <t>112.5</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ez_manage.py:5925 top()</t>
        </is>
      </c>
      <c r="IL111" s="30" t="inlineStr">
        <is>
          <t>v12_quick_engine.py:3765 x2</t>
        </is>
      </c>
      <c r="IM111" s="30" t="n"/>
    </row>
    <row r="112" ht="10.5" customHeight="1" s="67">
      <c r="A112" s="30" t="inlineStr">
        <is>
          <t>WT_PERCENTILE_ENTRY_OB_D</t>
        </is>
      </c>
      <c r="B112" s="30" t="inlineStr">
        <is>
          <t>135.0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ez_manage.py:5925 top()</t>
        </is>
      </c>
      <c r="IL112" s="30" t="inlineStr">
        <is>
          <t>v12_quick_engine.py:3765 x2</t>
        </is>
      </c>
      <c r="IM112" s="30" t="n"/>
    </row>
    <row r="113" ht="10.5" customHeight="1" s="67">
      <c r="A113" s="30" t="inlineStr">
        <is>
          <t>WT_PERCENTILE_ENTRY_OS_D</t>
        </is>
      </c>
      <c r="B113" s="30" t="inlineStr">
        <is>
          <t>5.0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ez_manage.py:5926 top()</t>
        </is>
      </c>
      <c r="IL113" s="30" t="inlineStr">
        <is>
          <t>v12_quick_engine.py:3766 x2</t>
        </is>
      </c>
      <c r="IM113" s="30" t="n"/>
    </row>
    <row r="114" ht="10.5" customHeight="1" s="67">
      <c r="A114" s="30" t="inlineStr">
        <is>
          <t>WT_PERCENTILE_ENTRY_OS_D</t>
        </is>
      </c>
      <c r="B114" s="30" t="inlineStr">
        <is>
          <t>7.5</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ez_manage.py:5926 top()</t>
        </is>
      </c>
      <c r="IL114" s="30" t="inlineStr">
        <is>
          <t>v12_quick_engine.py:3766 x2</t>
        </is>
      </c>
      <c r="IM114" s="30" t="n"/>
    </row>
    <row r="115" ht="10.5" customHeight="1" s="67">
      <c r="A115" s="31" t="inlineStr">
        <is>
          <t>WT_PERCENTILE_ENTRY_OS_D</t>
        </is>
      </c>
      <c r="B115" s="31" t="inlineStr">
        <is>
          <t>10.0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ez_manage.py:5926 top()</t>
        </is>
      </c>
      <c r="IL115" s="30" t="inlineStr">
        <is>
          <t>v12_quick_engine.py:3766 x2</t>
        </is>
      </c>
      <c r="IM115" s="30" t="n"/>
    </row>
    <row r="116" ht="10.5" customHeight="1" s="67">
      <c r="A116" s="30" t="inlineStr">
        <is>
          <t>WT_PERCENTILE_ENTRY_OS_D</t>
        </is>
      </c>
      <c r="B116" s="30" t="inlineStr">
        <is>
          <t>12.5</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ez_manage.py:5926 top()</t>
        </is>
      </c>
      <c r="IL116" s="30" t="inlineStr">
        <is>
          <t>v12_quick_engine.py:3766 x2</t>
        </is>
      </c>
      <c r="IM116" s="30" t="n"/>
    </row>
    <row r="117" ht="10.5" customHeight="1" s="67">
      <c r="A117" s="30" t="inlineStr">
        <is>
          <t>WT_PERCENTILE_ENTRY_OS_D</t>
        </is>
      </c>
      <c r="B117" s="30" t="inlineStr">
        <is>
          <t>15.0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ez_manage.py:5926 top()</t>
        </is>
      </c>
      <c r="IL117" s="30" t="inlineStr">
        <is>
          <t>v12_quick_engine.py:3766 x2</t>
        </is>
      </c>
      <c r="IM117" s="30" t="n"/>
    </row>
    <row r="118" ht="10.5" customHeight="1" s="67">
      <c r="A118" s="30" t="inlineStr">
        <is>
          <t>WT_PERCENTILE_EXIT_OB_4H</t>
        </is>
      </c>
      <c r="B118" s="30" t="inlineStr">
        <is>
          <t>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ez_manage.py:5928 top()</t>
        </is>
      </c>
      <c r="IL118" s="30" t="inlineStr">
        <is>
          <t>v12_quick_engine.py:3768 x5</t>
        </is>
      </c>
      <c r="IM118" s="30" t="n"/>
    </row>
    <row r="119" ht="10.5" customHeight="1" s="67">
      <c r="A119" s="30" t="inlineStr">
        <is>
          <t>WT_PERCENTILE_EXIT_OB_4H</t>
        </is>
      </c>
      <c r="B119" s="30" t="inlineStr">
        <is>
          <t>0.5</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ez_manage.py:5928 top()</t>
        </is>
      </c>
      <c r="IL119" s="30" t="inlineStr">
        <is>
          <t>v12_quick_engine.py:3768 x5</t>
        </is>
      </c>
      <c r="IM119" s="30" t="n"/>
    </row>
    <row r="120" ht="10.5" customHeight="1" s="67">
      <c r="A120" s="30" t="inlineStr">
        <is>
          <t>WT_PERCENTILE_EXIT_OB_4H</t>
        </is>
      </c>
      <c r="B120" s="30" t="inlineStr">
        <is>
          <t>1.0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ez_manage.py:5928 top()</t>
        </is>
      </c>
      <c r="IL120" s="30" t="inlineStr">
        <is>
          <t>v12_quick_engine.py:3768 x5</t>
        </is>
      </c>
      <c r="IM120" s="30" t="n"/>
    </row>
    <row r="121" ht="10.5" customHeight="1" s="67">
      <c r="A121" s="30" t="inlineStr">
        <is>
          <t>WT_PERCENTILE_EXIT_OB_4H</t>
        </is>
      </c>
      <c r="B121" s="30" t="inlineStr">
        <is>
          <t>2.0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ez_manage.py:5928 top()</t>
        </is>
      </c>
      <c r="IL121" s="30" t="inlineStr">
        <is>
          <t>v12_quick_engine.py:3768 x5</t>
        </is>
      </c>
      <c r="IM121" s="30" t="n"/>
    </row>
    <row r="122" ht="10.5" customHeight="1" s="67">
      <c r="A122" s="30" t="inlineStr">
        <is>
          <t>WT_PERCENTILE_EXIT_OB_D</t>
        </is>
      </c>
      <c r="B122" s="30"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ez_manage.py:5929 top()</t>
        </is>
      </c>
      <c r="IL122" s="30" t="inlineStr">
        <is>
          <t>v12_quick_engine.py:3769 x3</t>
        </is>
      </c>
      <c r="IM122" s="30" t="n"/>
    </row>
    <row r="123" ht="10.5" customHeight="1" s="67">
      <c r="A123" s="30" t="inlineStr">
        <is>
          <t>WT_PERCENTILE_EXIT_OB_D</t>
        </is>
      </c>
      <c r="B123" s="30" t="inlineStr">
        <is>
          <t>0.5</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ez_manage.py:5929 top()</t>
        </is>
      </c>
      <c r="IL123" s="30" t="inlineStr">
        <is>
          <t>v12_quick_engine.py:3769 x3</t>
        </is>
      </c>
      <c r="IM123" s="30" t="n"/>
    </row>
    <row r="124" ht="10.5" customHeight="1" s="67">
      <c r="A124" s="30" t="inlineStr">
        <is>
          <t>WT_PERCENTILE_EXIT_OB_D</t>
        </is>
      </c>
      <c r="B124" s="30" t="inlineStr">
        <is>
          <t>1.0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ez_manage.py:5929 top()</t>
        </is>
      </c>
      <c r="IL124" s="30" t="inlineStr">
        <is>
          <t>v12_quick_engine.py:3769 x3</t>
        </is>
      </c>
      <c r="IM124" s="30" t="n"/>
    </row>
    <row r="125" ht="10.5" customHeight="1" s="67">
      <c r="A125" s="30" t="inlineStr">
        <is>
          <t>WT_PERCENTILE_EXIT_OB_D</t>
        </is>
      </c>
      <c r="B125" s="30" t="inlineStr">
        <is>
          <t>2.0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ez_manage.py:5929 top()</t>
        </is>
      </c>
      <c r="IL125" s="30" t="inlineStr">
        <is>
          <t>v12_quick_engine.py:3769 x3</t>
        </is>
      </c>
      <c r="IM125" s="30" t="n"/>
    </row>
    <row r="126" ht="10.5" customHeight="1" s="67">
      <c r="A126" s="30" t="inlineStr">
        <is>
          <t>WT_PERCENTILE_EXIT_OS_4H</t>
        </is>
      </c>
      <c r="B126" s="30"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ez_manage.py:5930 top()</t>
        </is>
      </c>
      <c r="IL126" s="30" t="inlineStr">
        <is>
          <t>v12_quick_engine.py:3770 x5</t>
        </is>
      </c>
      <c r="IM126" s="30" t="n"/>
    </row>
    <row r="127" ht="10.5" customHeight="1" s="67">
      <c r="A127" s="30" t="inlineStr">
        <is>
          <t>WT_PERCENTILE_EXIT_OS_4H</t>
        </is>
      </c>
      <c r="B127" s="30" t="inlineStr">
        <is>
          <t>0.5</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ez_manage.py:5930 top()</t>
        </is>
      </c>
      <c r="IL127" s="30" t="inlineStr">
        <is>
          <t>v12_quick_engine.py:3770 x5</t>
        </is>
      </c>
      <c r="IM127" s="30" t="n"/>
    </row>
    <row r="128" ht="10.5" customHeight="1" s="67">
      <c r="A128" s="30" t="inlineStr">
        <is>
          <t>WT_PERCENTILE_EXIT_OS_4H</t>
        </is>
      </c>
      <c r="B128" s="30"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row>
    <row r="129" ht="10.5" customHeight="1" s="67">
      <c r="A129" s="30" t="inlineStr">
        <is>
          <t>WT_PERCENTILE_EXIT_OS_4H</t>
        </is>
      </c>
      <c r="B129" s="30" t="inlineStr">
        <is>
          <t>2.0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ez_manage.py:5930 top()</t>
        </is>
      </c>
      <c r="IL129" s="30" t="inlineStr">
        <is>
          <t>v12_quick_engine.py:3770 x5</t>
        </is>
      </c>
      <c r="IM129" s="30" t="n"/>
    </row>
    <row r="130" ht="10.5" customHeight="1" s="67">
      <c r="A130" s="30" t="inlineStr">
        <is>
          <t>WT_PERCENTILE_EXIT_OS_D</t>
        </is>
      </c>
      <c r="B130" s="30" t="inlineStr">
        <is>
          <t>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ez_manage.py:5931 top()</t>
        </is>
      </c>
      <c r="IL130" s="30" t="inlineStr">
        <is>
          <t>v12_quick_engine.py:3771 x3</t>
        </is>
      </c>
      <c r="IM130" s="30" t="n"/>
    </row>
    <row r="131" ht="10.5" customHeight="1" s="67">
      <c r="A131" s="30" t="inlineStr">
        <is>
          <t>WT_PERCENTILE_EXIT_OS_D</t>
        </is>
      </c>
      <c r="B131" s="30" t="inlineStr">
        <is>
          <t>0.5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ez_manage.py:5931 top()</t>
        </is>
      </c>
      <c r="IL131" s="30" t="inlineStr">
        <is>
          <t>v12_quick_engine.py:3771 x3</t>
        </is>
      </c>
      <c r="IM131" s="30" t="n"/>
    </row>
    <row r="132" ht="10.5" customHeight="1" s="67">
      <c r="A132" s="30" t="inlineStr">
        <is>
          <t>WT_PERCENTILE_EXIT_OS_D</t>
        </is>
      </c>
      <c r="B132" s="30" t="inlineStr">
        <is>
          <t>1.0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ez_manage.py:5931 top()</t>
        </is>
      </c>
      <c r="IL132" s="30" t="inlineStr">
        <is>
          <t>v12_quick_engine.py:3771 x3</t>
        </is>
      </c>
      <c r="IM132" s="30" t="n"/>
    </row>
    <row r="133" ht="10.5" customHeight="1" s="67">
      <c r="A133" s="30" t="inlineStr">
        <is>
          <t>WT_PERCENTILE_EXIT_OS_D</t>
        </is>
      </c>
      <c r="B133" s="30" t="inlineStr">
        <is>
          <t>2.0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ez_manage.py:5931 top()</t>
        </is>
      </c>
      <c r="IL133" s="30" t="inlineStr">
        <is>
          <t>v12_quick_engine.py:3771 x3</t>
        </is>
      </c>
      <c r="IM133" s="30" t="n"/>
    </row>
    <row r="134" ht="10.5" customHeight="1" s="67">
      <c r="A134" s="30" t="inlineStr">
        <is>
          <t>WT_REDUCE_FRAC_HIGH</t>
        </is>
      </c>
      <c r="B134" s="30"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ez_manage.py:4307 top()</t>
        </is>
      </c>
      <c r="IL134" s="30" t="inlineStr">
        <is>
          <t>v12_quick_engine.py:3772 x2</t>
        </is>
      </c>
      <c r="IM134" s="30" t="n"/>
    </row>
    <row r="135" ht="10.5" customHeight="1" s="67">
      <c r="A135" s="31" t="inlineStr">
        <is>
          <t>WT_REDUCE_FRAC_HIGH</t>
        </is>
      </c>
      <c r="B135" s="31" t="inlineStr">
        <is>
          <t>0.5</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ez_manage.py:4307 top()</t>
        </is>
      </c>
      <c r="IL135" s="30" t="inlineStr">
        <is>
          <t>v12_quick_engine.py:3772 x2</t>
        </is>
      </c>
      <c r="IM135" s="30" t="n"/>
    </row>
    <row r="136" ht="10.5" customHeight="1" s="67">
      <c r="A136" s="30" t="inlineStr">
        <is>
          <t>WT_REDUCE_FRAC_HIGH</t>
        </is>
      </c>
      <c r="B136" s="30" t="inlineStr">
        <is>
          <t>1.0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ez_manage.py:4307 top()</t>
        </is>
      </c>
      <c r="IL136" s="30" t="inlineStr">
        <is>
          <t>v12_quick_engine.py:3772 x2</t>
        </is>
      </c>
      <c r="IM136" s="30" t="n"/>
    </row>
    <row r="137" ht="10.5" customHeight="1" s="67">
      <c r="A137" s="30" t="inlineStr">
        <is>
          <t>WT_REDUCE_FRAC_HIGH</t>
        </is>
      </c>
      <c r="B137" s="30" t="inlineStr">
        <is>
          <t>2.0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ez_manage.py:4307 top()</t>
        </is>
      </c>
      <c r="IL137" s="30" t="inlineStr">
        <is>
          <t>v12_quick_engine.py:3772 x2</t>
        </is>
      </c>
      <c r="IM137" s="30" t="n"/>
    </row>
    <row r="138" ht="10.5" customHeight="1" s="67">
      <c r="A138" s="30" t="inlineStr">
        <is>
          <t>WT_REDUCE_FRAC_LOW</t>
        </is>
      </c>
      <c r="B138" s="30"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ez_manage.py:4308 top()</t>
        </is>
      </c>
      <c r="IL138" s="30" t="inlineStr">
        <is>
          <t>v12_quick_engine.py:2948 x10</t>
        </is>
      </c>
      <c r="IM138" s="30" t="n"/>
    </row>
    <row r="139" ht="10.5" customHeight="1" s="67">
      <c r="A139" s="30" t="inlineStr">
        <is>
          <t>WT_REDUCE_FRAC_LOW</t>
        </is>
      </c>
      <c r="B139" s="30" t="inlineStr">
        <is>
          <t>0.5</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ez_manage.py:4308 top()</t>
        </is>
      </c>
      <c r="IL139" s="30" t="inlineStr">
        <is>
          <t>v12_quick_engine.py:2948 x10</t>
        </is>
      </c>
      <c r="IM139" s="30" t="n"/>
    </row>
    <row r="140" ht="10.5" customHeight="1" s="67">
      <c r="A140" s="30" t="inlineStr">
        <is>
          <t>WT_REDUCE_FRAC_LOW</t>
        </is>
      </c>
      <c r="B140" s="30" t="inlineStr">
        <is>
          <t>1.0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ez_manage.py:4308 top()</t>
        </is>
      </c>
      <c r="IL140" s="30" t="inlineStr">
        <is>
          <t>v12_quick_engine.py:2948 x10</t>
        </is>
      </c>
      <c r="IM140" s="30" t="n"/>
    </row>
    <row r="141" ht="10.5" customHeight="1" s="67">
      <c r="A141" s="30" t="inlineStr">
        <is>
          <t>WT_REDUCE_FRAC_LOW</t>
        </is>
      </c>
      <c r="B141" s="30" t="inlineStr">
        <is>
          <t>2.0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ez_manage.py:4308 top()</t>
        </is>
      </c>
      <c r="IL141" s="30" t="inlineStr">
        <is>
          <t>v12_quick_engine.py:2948 x10</t>
        </is>
      </c>
      <c r="IM141" s="30" t="n"/>
    </row>
    <row r="142" ht="10.5" customHeight="1" s="67">
      <c r="A142" s="30" t="inlineStr">
        <is>
          <t>WT_REDUCE_FRAC_MED</t>
        </is>
      </c>
      <c r="B142" s="30"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ez_manage.py:4309 top()</t>
        </is>
      </c>
      <c r="IL142" s="30" t="inlineStr">
        <is>
          <t>v12_quick_engine.py:2949 x14</t>
        </is>
      </c>
      <c r="IM142" s="30" t="n"/>
    </row>
    <row r="143" ht="10.5" customHeight="1" s="67">
      <c r="A143" s="30" t="inlineStr">
        <is>
          <t>WT_REDUCE_FRAC_MED</t>
        </is>
      </c>
      <c r="B143" s="30" t="inlineStr">
        <is>
          <t>0.5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ez_manage.py:4309 top()</t>
        </is>
      </c>
      <c r="IL143" s="30" t="inlineStr">
        <is>
          <t>v12_quick_engine.py:2949 x14</t>
        </is>
      </c>
      <c r="IM143" s="30" t="n"/>
    </row>
    <row r="144" ht="10.5" customHeight="1" s="67">
      <c r="A144" s="30" t="inlineStr">
        <is>
          <t>WT_REDUCE_FRAC_MED</t>
        </is>
      </c>
      <c r="B144" s="30" t="inlineStr">
        <is>
          <t>1.0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ez_manage.py:4309 top()</t>
        </is>
      </c>
      <c r="IL144" s="30" t="inlineStr">
        <is>
          <t>v12_quick_engine.py:2949 x14</t>
        </is>
      </c>
      <c r="IM144" s="30" t="n"/>
    </row>
    <row r="145" ht="10.5" customHeight="1" s="67">
      <c r="A145" s="30" t="inlineStr">
        <is>
          <t>WT_REDUCE_FRAC_MED</t>
        </is>
      </c>
      <c r="B145" s="30"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ez_manage.py:4309 top()</t>
        </is>
      </c>
      <c r="IL145" s="30" t="inlineStr">
        <is>
          <t>v12_quick_engine.py:2949 x14</t>
        </is>
      </c>
      <c r="IM145" s="30" t="n"/>
    </row>
    <row r="146" ht="15.75" customHeight="1" s="67">
      <c r="A146" s="37" t="inlineStr">
        <is>
          <t>ADX_RANGING_THRESHOLD</t>
        </is>
      </c>
      <c r="B146" s="38" t="inlineStr">
        <is>
          <t>20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ADX_RANGING_THRESHOLD</t>
        </is>
      </c>
      <c r="B147" s="38" t="inlineStr">
        <is>
          <t>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ADX_RANGING_THRESHOLD</t>
        </is>
      </c>
      <c r="B148" s="38" t="inlineStr">
        <is>
          <t>15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9" t="inlineStr">
        <is>
          <t>ADX_RANGING_THRESHOLD</t>
        </is>
      </c>
      <c r="B149" s="40" t="inlineStr">
        <is>
          <t>10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BANDAID_OFF_LOSER_RECOVER_PCT</t>
        </is>
      </c>
      <c r="B150" s="38" t="inlineStr">
        <is>
          <t>0</t>
        </is>
      </c>
      <c r="C150" s="38" t="n"/>
      <c r="D150" s="38" t="inlineStr">
        <is>
          <t>AUGMENT, ENTRY, EXIT, GLOBAL_CHECK, REDUCE,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BANDAID_OFF_LOSER_RECOVER_PCT</t>
        </is>
      </c>
      <c r="B151" s="38" t="inlineStr">
        <is>
          <t>2.0</t>
        </is>
      </c>
      <c r="C151" s="38" t="n"/>
      <c r="D151" s="38" t="inlineStr">
        <is>
          <t>AUGMENT, ENTRY, EXIT, GLOBAL_CHECK, REDUCE,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BANDAID_OFF_LOSER_RECOVER_PCT</t>
        </is>
      </c>
      <c r="B152" s="38" t="inlineStr">
        <is>
          <t>1.0</t>
        </is>
      </c>
      <c r="C152" s="38" t="n"/>
      <c r="D152" s="38" t="inlineStr">
        <is>
          <t>AUGMENT, ENTRY, EXIT, GLOBAL_CHECK, REDUCE,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BANDAID_OFF_LOSER_RECOVER_PCT</t>
        </is>
      </c>
      <c r="B153" s="38" t="inlineStr">
        <is>
          <t>0.5</t>
        </is>
      </c>
      <c r="C153" s="38" t="n"/>
      <c r="D153" s="38" t="inlineStr">
        <is>
          <t>AUGMENT, ENTRY, EXIT, GLOBAL_CHECK, REDUCE,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BAND_ARROW_ENABLED</t>
        </is>
      </c>
      <c r="B154" s="40"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BAND_ARROW_ENABLED</t>
        </is>
      </c>
      <c r="B155" s="38"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COOLDOWN_LOCKS_FILTER_TF</t>
        </is>
      </c>
      <c r="B156" s="38" t="inlineStr">
        <is>
          <t>OFF</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COOLDOWN_LOCKS_FILTER_TF</t>
        </is>
      </c>
      <c r="B157" s="38" t="inlineStr">
        <is>
          <t>D</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COOLDOWN_LOCKS_FILTER_TF</t>
        </is>
      </c>
      <c r="B158" s="38" t="inlineStr">
        <is>
          <t>4h</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COOLDOWN_LOCKS_FILTER_TF</t>
        </is>
      </c>
      <c r="B159" s="38" t="inlineStr">
        <is>
          <t>1h</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COOLDOWN_LOCKS_FILTER_TF</t>
        </is>
      </c>
      <c r="B160" s="40" t="inlineStr">
        <is>
          <t>15m</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CRYPTO_SPIKE_FADE_THRESHOLD_PCT</t>
        </is>
      </c>
      <c r="B161" s="40" t="inlineStr">
        <is>
          <t>10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CRYPTO_SPIKE_FADE_THRESHOLD_PCT</t>
        </is>
      </c>
      <c r="B162" s="38" t="inlineStr">
        <is>
          <t>12.5</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CRYPTO_SPIKE_FADE_THRESHOLD_PCT</t>
        </is>
      </c>
      <c r="B163" s="38" t="inlineStr">
        <is>
          <t>7.5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CRYPTO_SPIKE_FADE_THRESHOLD_PCT</t>
        </is>
      </c>
      <c r="B164" s="38" t="inlineStr">
        <is>
          <t>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DC_MOMENT_STRONG_THRESHOLD</t>
        </is>
      </c>
      <c r="B165" s="40" t="inlineStr">
        <is>
          <t>40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DC_MOMENT_STRONG_THRESHOLD</t>
        </is>
      </c>
      <c r="B166" s="38" t="inlineStr">
        <is>
          <t>50</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DC_MOMENT_STRONG_THRESHOLD</t>
        </is>
      </c>
      <c r="B167" s="38" t="inlineStr">
        <is>
          <t>30</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DC_MOMENT_STRONG_THRESHOLD</t>
        </is>
      </c>
      <c r="B168" s="38" t="inlineStr">
        <is>
          <t>20</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DELTA_HTF_GATE</t>
        </is>
      </c>
      <c r="B169" s="38" t="inlineStr">
        <is>
          <t>4h</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DELTA_HTF_GATE</t>
        </is>
      </c>
      <c r="B170" s="38" t="inlineStr">
        <is>
          <t>4h_ALT</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DELTA_REENTRY_FILTER_ENABLED</t>
        </is>
      </c>
      <c r="B171" s="40" t="inlineStr">
        <is>
          <t>False</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DELTA_REENTRY_FILTER_ENABLED</t>
        </is>
      </c>
      <c r="B172" s="38"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DUP_GUARD_FILTER_TF</t>
        </is>
      </c>
      <c r="B173" s="38" t="inlineStr">
        <is>
          <t>OFF</t>
        </is>
      </c>
      <c r="C173" s="38" t="n"/>
      <c r="D173" s="38" t="inlineStr">
        <is>
          <t>GLOBAL_CHECK</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DUP_GUARD_FILTER_TF</t>
        </is>
      </c>
      <c r="B174" s="38" t="inlineStr">
        <is>
          <t>D</t>
        </is>
      </c>
      <c r="C174" s="38" t="n"/>
      <c r="D174" s="38" t="inlineStr">
        <is>
          <t>GLOBAL_CHECK</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DUP_GUARD_FILTER_TF</t>
        </is>
      </c>
      <c r="B175" s="38" t="inlineStr">
        <is>
          <t>4h</t>
        </is>
      </c>
      <c r="C175" s="38" t="n"/>
      <c r="D175" s="38" t="inlineStr">
        <is>
          <t>GLOBAL_CHECK</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DUP_GUARD_FILTER_TF</t>
        </is>
      </c>
      <c r="B176" s="38" t="inlineStr">
        <is>
          <t>1h</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DUP_GUARD_FILTER_TF</t>
        </is>
      </c>
      <c r="B177" s="40" t="inlineStr">
        <is>
          <t>15m</t>
        </is>
      </c>
      <c r="C177" s="38" t="n"/>
      <c r="D177" s="38" t="inlineStr">
        <is>
          <t>GLOBAL_CHECK</t>
        </is>
      </c>
      <c r="E177" s="38" t="n"/>
      <c r="F177" s="30" t="n"/>
      <c r="G177" s="38">
        <f>IFERROR(VLOOKUP($A177&amp;"_"&amp;$B177,Results_Deltas!$A$2:$P$15000,5,FALSE),"")</f>
        <v/>
      </c>
      <c r="H177" s="38" t="inlineStr">
        <is>
          <t>Blanket (page end)</t>
        </is>
      </c>
      <c r="I177" s="30" t="n"/>
      <c r="J177" s="30" t="n"/>
      <c r="K177" s="30" t="n"/>
      <c r="L177" s="30" t="inlineStr">
        <is>
          <t>YES</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EMA_9_21_FILTER_MIN_TFS</t>
        </is>
      </c>
      <c r="B178" s="38" t="inlineStr">
        <is>
          <t>0</t>
        </is>
      </c>
      <c r="C178" s="38" t="n"/>
      <c r="D178" s="38" t="inlineStr">
        <is>
          <t>GLOBAL_CHECK</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EMA_9_21_FILTER_MIN_TFS</t>
        </is>
      </c>
      <c r="B179" s="38" t="inlineStr">
        <is>
          <t>2</t>
        </is>
      </c>
      <c r="C179" s="38" t="n"/>
      <c r="D179" s="38" t="inlineStr">
        <is>
          <t>GLOBAL_CHECK</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EMA_9_21_FILTER_MIN_TFS</t>
        </is>
      </c>
      <c r="B180" s="38" t="inlineStr">
        <is>
          <t>1</t>
        </is>
      </c>
      <c r="C180" s="38" t="n"/>
      <c r="D180" s="38" t="inlineStr">
        <is>
          <t>GLOBAL_CHECK</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EMA_BLANKET_FILTER_ENABLED</t>
        </is>
      </c>
      <c r="B181" s="38" t="inlineStr">
        <is>
          <t>False</t>
        </is>
      </c>
      <c r="C181" s="38" t="n"/>
      <c r="D181" s="38" t="inlineStr">
        <is>
          <t>GLOBAL_CHECK</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9" t="inlineStr">
        <is>
          <t>EMA_BLANKET_FILTER_ENABLED</t>
        </is>
      </c>
      <c r="B182" s="40" t="inlineStr">
        <is>
          <t>True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YES</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EMA_BLANKET_FILTER_MIN_TFS</t>
        </is>
      </c>
      <c r="B183" s="38" t="inlineStr">
        <is>
          <t>0</t>
        </is>
      </c>
      <c r="C183" s="38" t="n"/>
      <c r="D183" s="38" t="inlineStr">
        <is>
          <t>GLOBAL_CHECK</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EMA_BLANKET_FILTER_MIN_TFS</t>
        </is>
      </c>
      <c r="B184" s="38" t="inlineStr">
        <is>
          <t>2</t>
        </is>
      </c>
      <c r="C184" s="38" t="n"/>
      <c r="D184" s="38" t="inlineStr">
        <is>
          <t>GLOBAL_CHECK</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EMA_BLANKET_FILTER_MIN_TFS</t>
        </is>
      </c>
      <c r="B185" s="38" t="inlineStr">
        <is>
          <t>1</t>
        </is>
      </c>
      <c r="C185" s="38" t="n"/>
      <c r="D185" s="38" t="inlineStr">
        <is>
          <t>GLOBAL_CHECK</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EXECUTE_NOW_SINGLE_GATE_ENFORCE</t>
        </is>
      </c>
      <c r="B186" s="38" t="inlineStr">
        <is>
          <t>0.0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EXECUTE_NOW_SINGLE_GATE_ENFORCE</t>
        </is>
      </c>
      <c r="B187" s="38" t="inlineStr">
        <is>
          <t>0.0_ALT</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EZ_MANAGE_THROTTLER_RATE</t>
        </is>
      </c>
      <c r="B188" s="38" t="inlineStr">
        <is>
          <t>0.0</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EZ_MANAGE_THROTTLER_RATE</t>
        </is>
      </c>
      <c r="B189" s="38" t="inlineStr">
        <is>
          <t>0.0_ALT</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9" t="inlineStr">
        <is>
          <t>FG_FEAR_THRESHOLD</t>
        </is>
      </c>
      <c r="B190" s="40" t="inlineStr">
        <is>
          <t>25</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FG_FEAR_THRESHOLD</t>
        </is>
      </c>
      <c r="B191" s="38" t="inlineStr">
        <is>
          <t>31.25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FG_FEAR_THRESHOLD</t>
        </is>
      </c>
      <c r="B192" s="38" t="inlineStr">
        <is>
          <t>18.75</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FG_FEAR_THRESHOLD</t>
        </is>
      </c>
      <c r="B193" s="38" t="inlineStr">
        <is>
          <t>12.5</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FG_GREED_THRESHOLD</t>
        </is>
      </c>
      <c r="B194" s="40" t="inlineStr">
        <is>
          <t>75</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FG_GREED_THRESHOLD</t>
        </is>
      </c>
      <c r="B195" s="38" t="inlineStr">
        <is>
          <t>93.75</t>
        </is>
      </c>
      <c r="C195" s="38" t="n"/>
      <c r="D195" s="38" t="inlineStr">
        <is>
          <t>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FG_GREED_THRESHOLD</t>
        </is>
      </c>
      <c r="B196" s="38" t="inlineStr">
        <is>
          <t>56.25</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FG_GREED_THRESHOLD</t>
        </is>
      </c>
      <c r="B197" s="38" t="inlineStr">
        <is>
          <t>37.5</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FUNDING_GATE_FILTER_TF</t>
        </is>
      </c>
      <c r="B198" s="38" t="inlineStr">
        <is>
          <t>OFF</t>
        </is>
      </c>
      <c r="C198" s="38" t="n"/>
      <c r="D198" s="38" t="inlineStr">
        <is>
          <t>GLOBAL_CHECK</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FUNDING_GATE_FILTER_TF</t>
        </is>
      </c>
      <c r="B199" s="38" t="inlineStr">
        <is>
          <t>D</t>
        </is>
      </c>
      <c r="C199" s="38" t="n"/>
      <c r="D199" s="38" t="inlineStr">
        <is>
          <t>GLOBAL_CHECK</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FUNDING_GATE_FILTER_TF</t>
        </is>
      </c>
      <c r="B200" s="38" t="inlineStr">
        <is>
          <t>4h</t>
        </is>
      </c>
      <c r="C200" s="38" t="n"/>
      <c r="D200" s="38" t="inlineStr">
        <is>
          <t>GLOBAL_CHECK</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FUNDING_GATE_FILTER_TF</t>
        </is>
      </c>
      <c r="B201" s="38" t="inlineStr">
        <is>
          <t>1h</t>
        </is>
      </c>
      <c r="C201" s="38" t="n"/>
      <c r="D201" s="38" t="inlineStr">
        <is>
          <t>GLOBAL_CHECK</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9" t="inlineStr">
        <is>
          <t>FUNDING_GATE_FILTER_TF</t>
        </is>
      </c>
      <c r="B202" s="40" t="inlineStr">
        <is>
          <t>15m</t>
        </is>
      </c>
      <c r="C202" s="38" t="n"/>
      <c r="D202" s="38" t="inlineStr">
        <is>
          <t>GLOBAL_CHECK</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FUNDING_GATE_LONG_MAX</t>
        </is>
      </c>
      <c r="B203" s="38" t="inlineStr">
        <is>
          <t>0.0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FUNDING_GATE_LONG_MAX</t>
        </is>
      </c>
      <c r="B204" s="38" t="inlineStr">
        <is>
          <t>0.0_ALT</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FUNDING_GATE_MTF_REQUIRED</t>
        </is>
      </c>
      <c r="B205" s="38" t="inlineStr">
        <is>
          <t>0.0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FUNDING_GATE_MTF_REQUIRED</t>
        </is>
      </c>
      <c r="B206" s="38" t="inlineStr">
        <is>
          <t>0.0_ALT</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FUNDING_GATE_SHORT_MIN</t>
        </is>
      </c>
      <c r="B207" s="38" t="inlineStr">
        <is>
          <t>0.0</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FUNDING_GATE_SHORT_MIN</t>
        </is>
      </c>
      <c r="B208" s="38" t="inlineStr">
        <is>
          <t>0.0_ALT</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GOLDEN_RULE_BASE_USD</t>
        </is>
      </c>
      <c r="B209" s="38" t="inlineStr">
        <is>
          <t>0.0</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GOLDEN_RULE_BASE_USD</t>
        </is>
      </c>
      <c r="B210" s="38" t="inlineStr">
        <is>
          <t>0.0_ALT</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GR_FILTER_ALL_ENTRIES</t>
        </is>
      </c>
      <c r="B211" s="38" t="inlineStr">
        <is>
          <t>0.0</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GR_FILTER_ALL_ENTRIES</t>
        </is>
      </c>
      <c r="B212" s="38" t="inlineStr">
        <is>
          <t>0.0_ALT</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9" t="inlineStr">
        <is>
          <t>GR_FILTER_VEC_ENABLED</t>
        </is>
      </c>
      <c r="B213" s="40" t="inlineStr">
        <is>
          <t>False</t>
        </is>
      </c>
      <c r="C213" s="38" t="n"/>
      <c r="D213" s="38" t="inlineStr">
        <is>
          <t>GLOBAL_CHECK</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GR_FILTER_VEC_ENABLED</t>
        </is>
      </c>
      <c r="B214" s="38" t="inlineStr">
        <is>
          <t>True</t>
        </is>
      </c>
      <c r="C214" s="38" t="n"/>
      <c r="D214" s="38" t="inlineStr">
        <is>
          <t>GLOBAL_CHECK</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GR_FILTER_VEC_MIN_TFS</t>
        </is>
      </c>
      <c r="B215" s="38" t="inlineStr">
        <is>
          <t>0</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GR_FILTER_VEC_MIN_TFS</t>
        </is>
      </c>
      <c r="B216" s="40" t="inlineStr">
        <is>
          <t>2</t>
        </is>
      </c>
      <c r="C216" s="38" t="n"/>
      <c r="D216" s="38" t="inlineStr">
        <is>
          <t>GLOBAL_CHECK</t>
        </is>
      </c>
      <c r="E216" s="38" t="n"/>
      <c r="F216" s="30" t="n"/>
      <c r="G216" s="38">
        <f>IFERROR(VLOOKUP($A216&amp;"_"&amp;$B216,Results_Deltas!$A$2:$P$15000,5,FALSE),"")</f>
        <v/>
      </c>
      <c r="H216" s="38" t="inlineStr">
        <is>
          <t>Blanket (page end)</t>
        </is>
      </c>
      <c r="I216" s="30" t="n"/>
      <c r="J216" s="30" t="n"/>
      <c r="K216" s="30" t="n"/>
      <c r="L216" s="30" t="inlineStr">
        <is>
          <t>YES</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GR_FILTER_VEC_MIN_TFS</t>
        </is>
      </c>
      <c r="B217" s="38" t="inlineStr">
        <is>
          <t>1</t>
        </is>
      </c>
      <c r="C217" s="38" t="n"/>
      <c r="D217" s="38" t="inlineStr">
        <is>
          <t>GLOBAL_CHECK</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9" t="inlineStr">
        <is>
          <t>HA_WICK_QUALITY_ENABLED</t>
        </is>
      </c>
      <c r="B218" s="40" t="inlineStr">
        <is>
          <t>False</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HA_WICK_QUALITY_ENABLED</t>
        </is>
      </c>
      <c r="B219" s="38" t="inlineStr">
        <is>
          <t>True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YES</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HA_WICK_QUALITY_SCORE</t>
        </is>
      </c>
      <c r="B220" s="40" t="inlineStr">
        <is>
          <t>15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HA_WICK_QUALITY_SCORE</t>
        </is>
      </c>
      <c r="B221" s="38" t="inlineStr">
        <is>
          <t>15_ALT</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HA_WICK_QUALITY_TF</t>
        </is>
      </c>
      <c r="B222" s="38" t="inlineStr">
        <is>
          <t>OFF</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HA_WICK_QUALITY_TF</t>
        </is>
      </c>
      <c r="B223" s="38" t="inlineStr">
        <is>
          <t>D</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HA_WICK_QUALITY_TF</t>
        </is>
      </c>
      <c r="B224" s="38" t="inlineStr">
        <is>
          <t>4h</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9" t="inlineStr">
        <is>
          <t>HA_WICK_QUALITY_TF</t>
        </is>
      </c>
      <c r="B225" s="40" t="inlineStr">
        <is>
          <t>1h</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HA_WICK_QUALITY_TF</t>
        </is>
      </c>
      <c r="B226" s="38" t="inlineStr">
        <is>
          <t>15m</t>
        </is>
      </c>
      <c r="C226" s="38" t="n"/>
      <c r="D226" s="38" t="inlineStr">
        <is>
          <t>ENTRY, GLOBAL_CHECK, STOCKS_EXIT</t>
        </is>
      </c>
      <c r="E226" s="38" t="n"/>
      <c r="F226" s="30" t="n"/>
      <c r="G226" s="38">
        <f>IFERROR(VLOOKUP($A226&amp;"_"&amp;$B226,Results_Deltas!$A$2:$P$15000,5,FALSE),"")</f>
        <v/>
      </c>
      <c r="H226" s="38" t="inlineStr">
        <is>
          <t>Blanket (page end)</t>
        </is>
      </c>
      <c r="I226" s="30" t="n"/>
      <c r="J226" s="30" t="n"/>
      <c r="K226" s="30" t="n"/>
      <c r="L226" s="30" t="inlineStr">
        <is>
          <t>YES</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HLR_SMA_BAND_PCT</t>
        </is>
      </c>
      <c r="B227" s="38" t="inlineStr">
        <is>
          <t>0</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HLR_SMA_BAND_PCT</t>
        </is>
      </c>
      <c r="B228" s="38" t="inlineStr">
        <is>
          <t>2.0</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HLR_SMA_BAND_PCT</t>
        </is>
      </c>
      <c r="B229" s="38" t="inlineStr">
        <is>
          <t>1.0</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NO</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HLR_SMA_BAND_PCT</t>
        </is>
      </c>
      <c r="B230" s="38" t="inlineStr">
        <is>
          <t>0.5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HLR_TOP_MIN_TFS</t>
        </is>
      </c>
      <c r="B231" s="38" t="inlineStr">
        <is>
          <t>0</t>
        </is>
      </c>
      <c r="C231" s="38" t="n"/>
      <c r="D231" s="38" t="inlineStr">
        <is>
          <t>GLOBAL_CHECK, REENTRY,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9" t="inlineStr">
        <is>
          <t>HLR_TOP_MIN_TFS</t>
        </is>
      </c>
      <c r="B232" s="40" t="inlineStr">
        <is>
          <t>2</t>
        </is>
      </c>
      <c r="C232" s="38" t="n"/>
      <c r="D232" s="38" t="inlineStr">
        <is>
          <t>GLOBAL_CHECK, REENTRY,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HLR_TOP_MIN_TFS</t>
        </is>
      </c>
      <c r="B233" s="38" t="inlineStr">
        <is>
          <t>1</t>
        </is>
      </c>
      <c r="C233" s="38" t="n"/>
      <c r="D233" s="38" t="inlineStr">
        <is>
          <t>GLOBAL_CHECK, REENTRY,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HTF4_CONF</t>
        </is>
      </c>
      <c r="B234" s="38" t="inlineStr">
        <is>
          <t>False</t>
        </is>
      </c>
      <c r="C234" s="38" t="n"/>
      <c r="D234" s="38" t="inlineStr">
        <is>
          <t>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HTF4_CONF</t>
        </is>
      </c>
      <c r="B235" s="38" t="inlineStr">
        <is>
          <t>False_ALT</t>
        </is>
      </c>
      <c r="C235" s="38" t="n"/>
      <c r="D235" s="38" t="inlineStr">
        <is>
          <t>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9" t="inlineStr">
        <is>
          <t>HTF_DIRECTION_GATE_ENABLED</t>
        </is>
      </c>
      <c r="B236" s="40"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HTF_DIRECTION_GATE_ENABLED</t>
        </is>
      </c>
      <c r="B237" s="38"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YES</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HTF_GATE_BYPASS_RZ</t>
        </is>
      </c>
      <c r="B238" s="38" t="inlineStr">
        <is>
          <t>0.0</t>
        </is>
      </c>
      <c r="C238" s="38" t="n"/>
      <c r="D238" s="38" t="inlineStr">
        <is>
          <t>ENTRY, 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HTF_GATE_BYPASS_RZ</t>
        </is>
      </c>
      <c r="B239" s="38" t="inlineStr">
        <is>
          <t>0.0_ALT</t>
        </is>
      </c>
      <c r="C239" s="38" t="n"/>
      <c r="D239" s="38" t="inlineStr">
        <is>
          <t>ENTRY, GLOBAL_CHECK, STOCKS_EXIT</t>
        </is>
      </c>
      <c r="E239" s="38" t="n"/>
      <c r="F239" s="30" t="n"/>
      <c r="G239" s="38">
        <f>IFERROR(VLOOKUP($A239&amp;"_"&amp;$B239,Results_Deltas!$A$2:$P$15000,5,FALSE),"")</f>
        <v/>
      </c>
      <c r="H239" s="38" t="inlineStr">
        <is>
          <t>Blanket (page end)</t>
        </is>
      </c>
      <c r="I239" s="30" t="n"/>
      <c r="J239" s="30" t="n"/>
      <c r="K239" s="30" t="n"/>
      <c r="L239" s="30" t="inlineStr">
        <is>
          <t>NO</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HTF_GATE_D_MANDATORY</t>
        </is>
      </c>
      <c r="B240" s="38" t="inlineStr">
        <is>
          <t>0.0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HTF_GATE_D_MANDATORY</t>
        </is>
      </c>
      <c r="B241" s="38" t="inlineStr">
        <is>
          <t>0.0_ALT</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HTF_GATE_MIN_CONFIRMATIONS</t>
        </is>
      </c>
      <c r="B242" s="38" t="inlineStr">
        <is>
          <t>0.0</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HTF_GATE_MIN_CONFIRMATIONS</t>
        </is>
      </c>
      <c r="B243" s="38" t="inlineStr">
        <is>
          <t>0.0_ALT</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HTF_TREND_VETO_BYPASS_ENABLED</t>
        </is>
      </c>
      <c r="B244" s="38" t="inlineStr">
        <is>
          <t>False</t>
        </is>
      </c>
      <c r="C244" s="38" t="n"/>
      <c r="D244" s="38" t="inlineStr">
        <is>
          <t>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9" t="inlineStr">
        <is>
          <t>HTF_TREND_VETO_BYPASS_ENABLED</t>
        </is>
      </c>
      <c r="B245" s="40" t="inlineStr">
        <is>
          <t>True</t>
        </is>
      </c>
      <c r="C245" s="38" t="n"/>
      <c r="D245" s="38" t="inlineStr">
        <is>
          <t>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HTF_TREND_VETO_BYPASS_REASONS</t>
        </is>
      </c>
      <c r="B246" s="38" t="inlineStr">
        <is>
          <t>0.0</t>
        </is>
      </c>
      <c r="C246" s="38" t="n"/>
      <c r="D246" s="38" t="inlineStr">
        <is>
          <t>GLOBAL_CHECK, STOCKS_EXIT</t>
        </is>
      </c>
      <c r="E246" s="38" t="n"/>
      <c r="F246" s="30" t="n"/>
      <c r="G246" s="38">
        <f>IFERROR(VLOOKUP($A246&amp;"_"&amp;$B246,Results_Deltas!$A$2:$P$15000,5,FALSE),"")</f>
        <v/>
      </c>
      <c r="H246" s="38" t="inlineStr">
        <is>
          <t>Blanket (page end)</t>
        </is>
      </c>
      <c r="I246" s="30" t="n"/>
      <c r="J246" s="30" t="n"/>
      <c r="K246" s="30" t="n"/>
      <c r="L246" s="30" t="inlineStr">
        <is>
          <t>YES</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HTF_TREND_VETO_BYPASS_REASONS</t>
        </is>
      </c>
      <c r="B247" s="38" t="inlineStr">
        <is>
          <t>0.0_ALT</t>
        </is>
      </c>
      <c r="C247" s="38" t="n"/>
      <c r="D247" s="38" t="inlineStr">
        <is>
          <t>GLOBAL_CHECK,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LEADERBOARD_FILTER</t>
        </is>
      </c>
      <c r="B248" s="38" t="inlineStr">
        <is>
          <t>False</t>
        </is>
      </c>
      <c r="C248" s="38" t="n"/>
      <c r="D248" s="38" t="inlineStr">
        <is>
          <t>AUGMENT, ENTRY, EXIT, GLOBAL_CHECK, REDUCE,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LEADERBOARD_FILTER</t>
        </is>
      </c>
      <c r="B249" s="38" t="inlineStr">
        <is>
          <t>False_ALT</t>
        </is>
      </c>
      <c r="C249" s="38" t="n"/>
      <c r="D249" s="38" t="inlineStr">
        <is>
          <t>AUGMENT, ENTRY, EXIT, GLOBAL_CHECK, REDUCE,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LH_HL_FILTER_ENABLED</t>
        </is>
      </c>
      <c r="B250" s="40" t="inlineStr">
        <is>
          <t>False</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NO</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LH_HL_FILTER_ENABLED</t>
        </is>
      </c>
      <c r="B251" s="38" t="inlineStr">
        <is>
          <t>True</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YES</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9" t="inlineStr">
        <is>
          <t>LH_HL_FILTER_MODE</t>
        </is>
      </c>
      <c r="B252" s="40" t="inlineStr">
        <is>
          <t>STRICT_2BAR</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LH_HL_FILTER_MODE</t>
        </is>
      </c>
      <c r="B253" s="38" t="inlineStr">
        <is>
          <t>STRICT_2BAR_ALT</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YES</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9" t="inlineStr">
        <is>
          <t>LH_HL_FILTER_REQUIRE_BOTH</t>
        </is>
      </c>
      <c r="B254" s="40" t="inlineStr">
        <is>
          <t>False</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LH_HL_FILTER_REQUIRE_BOTH</t>
        </is>
      </c>
      <c r="B255" s="38" t="inlineStr">
        <is>
          <t>False_ALT</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YES</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9" t="inlineStr">
        <is>
          <t>LIVE_VEC_EMERGENCY_BRAKE_ENABLED</t>
        </is>
      </c>
      <c r="B256" s="40" t="inlineStr">
        <is>
          <t>False</t>
        </is>
      </c>
      <c r="C256" s="38" t="n"/>
      <c r="D256" s="38" t="inlineStr">
        <is>
          <t>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LIVE_VEC_EMERGENCY_BRAKE_ENABLED</t>
        </is>
      </c>
      <c r="B257" s="38" t="inlineStr">
        <is>
          <t>True</t>
        </is>
      </c>
      <c r="C257" s="38" t="n"/>
      <c r="D257" s="38" t="inlineStr">
        <is>
          <t>GLOBAL_CHECK, STOCKS_EXIT</t>
        </is>
      </c>
      <c r="E257" s="38" t="n"/>
      <c r="F257" s="30" t="n"/>
      <c r="G257" s="38">
        <f>IFERROR(VLOOKUP($A257&amp;"_"&amp;$B257,Results_Deltas!$A$2:$P$15000,5,FALSE),"")</f>
        <v/>
      </c>
      <c r="H257" s="38" t="inlineStr">
        <is>
          <t>Blanket (page end)</t>
        </is>
      </c>
      <c r="I257" s="30" t="n"/>
      <c r="J257" s="30" t="n"/>
      <c r="K257" s="30" t="n"/>
      <c r="L257" s="30" t="inlineStr">
        <is>
          <t>YES</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9" t="inlineStr">
        <is>
          <t>LR_BAND_LADDER_STOCH_EXTREME</t>
        </is>
      </c>
      <c r="B258" s="40" t="inlineStr">
        <is>
          <t>30.0</t>
        </is>
      </c>
      <c r="C258" s="38" t="n"/>
      <c r="D258" s="38" t="inlineStr">
        <is>
          <t>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LR_BAND_LADDER_STOCH_EXTREME</t>
        </is>
      </c>
      <c r="B259" s="38" t="inlineStr">
        <is>
          <t>30.0_ALT</t>
        </is>
      </c>
      <c r="C259" s="38" t="n"/>
      <c r="D259" s="38" t="inlineStr">
        <is>
          <t>GLOBAL_CHECK, STOCKS_EXIT</t>
        </is>
      </c>
      <c r="E259" s="38" t="n"/>
      <c r="F259" s="30" t="n"/>
      <c r="G259" s="38">
        <f>IFERROR(VLOOKUP($A259&amp;"_"&amp;$B259,Results_Deltas!$A$2:$P$15000,5,FALSE),"")</f>
        <v/>
      </c>
      <c r="H259" s="38" t="inlineStr">
        <is>
          <t>Blanket (page end)</t>
        </is>
      </c>
      <c r="I259" s="30" t="n"/>
      <c r="J259" s="30" t="n"/>
      <c r="K259" s="30" t="n"/>
      <c r="L259" s="30" t="inlineStr">
        <is>
          <t>YES</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LR_BAND_LADDER_TF_BOTTOM</t>
        </is>
      </c>
      <c r="B260" s="38" t="inlineStr">
        <is>
          <t>0</t>
        </is>
      </c>
      <c r="C260" s="38" t="n"/>
      <c r="D260" s="38" t="inlineStr">
        <is>
          <t>GLOBAL_CHECK, STOCKS_EXIT</t>
        </is>
      </c>
      <c r="E260" s="38" t="n"/>
      <c r="F260" s="30" t="n"/>
      <c r="G260" s="38">
        <f>IFERROR(VLOOKUP($A260&amp;"_"&amp;$B260,Results_Deltas!$A$2:$P$15000,5,FALSE),"")</f>
        <v/>
      </c>
      <c r="H260" s="38" t="inlineStr">
        <is>
          <t>Blanket (page end)</t>
        </is>
      </c>
      <c r="I260" s="30" t="n"/>
      <c r="J260" s="30" t="n"/>
      <c r="K260" s="30" t="n"/>
      <c r="L260" s="30" t="inlineStr">
        <is>
          <t>NO</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LR_BAND_LADDER_TF_BOTTOM</t>
        </is>
      </c>
      <c r="B261" s="38" t="inlineStr">
        <is>
          <t>1</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NO</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LR_BAND_LADDER_TF_TOP</t>
        </is>
      </c>
      <c r="B262" s="38" t="inlineStr">
        <is>
          <t>0</t>
        </is>
      </c>
      <c r="C262" s="38" t="n"/>
      <c r="D262" s="38" t="inlineStr">
        <is>
          <t>GLOBAL_CHECK, STOCKS_EXIT</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LR_BAND_LADDER_TF_TOP</t>
        </is>
      </c>
      <c r="B263" s="38" t="inlineStr">
        <is>
          <t>1</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9" t="inlineStr">
        <is>
          <t>MANDATORY_REENTRY_WT_FILTER_MIN_TFS</t>
        </is>
      </c>
      <c r="B264" s="40" t="inlineStr">
        <is>
          <t>1</t>
        </is>
      </c>
      <c r="C264" s="38" t="n"/>
      <c r="D264" s="38" t="inlineStr">
        <is>
          <t>GLOBAL_CHECK, STOCKS_EXIT</t>
        </is>
      </c>
      <c r="E264" s="38" t="n"/>
      <c r="F264" s="30" t="n"/>
      <c r="G264" s="38">
        <f>IFERROR(VLOOKUP($A264&amp;"_"&amp;$B264,Results_Deltas!$A$2:$P$15000,5,FALSE),"")</f>
        <v/>
      </c>
      <c r="H264" s="38" t="inlineStr">
        <is>
          <t>Blanket (page end)</t>
        </is>
      </c>
      <c r="I264" s="30" t="n"/>
      <c r="J264" s="30" t="n"/>
      <c r="K264" s="30" t="n"/>
      <c r="L264" s="30" t="inlineStr">
        <is>
          <t>NO</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MANDATORY_REENTRY_WT_FILTER_MIN_TFS</t>
        </is>
      </c>
      <c r="B265" s="38" t="inlineStr">
        <is>
          <t>3</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YES</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MANDATORY_REENTRY_WT_FILTER_MIN_TFS</t>
        </is>
      </c>
      <c r="B266" s="38" t="inlineStr">
        <is>
          <t>2</t>
        </is>
      </c>
      <c r="C266" s="38" t="n"/>
      <c r="D266" s="38" t="inlineStr">
        <is>
          <t>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MANDATORY_REENTRY_WT_FILTER_MIN_VELOCITY</t>
        </is>
      </c>
      <c r="B267" s="40" t="inlineStr">
        <is>
          <t>0.0</t>
        </is>
      </c>
      <c r="C267" s="38" t="n"/>
      <c r="D267" s="38" t="inlineStr">
        <is>
          <t>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MANDATORY_REENTRY_WT_FILTER_MIN_VELOCITY</t>
        </is>
      </c>
      <c r="B268" s="38" t="inlineStr">
        <is>
          <t>0.0_ALT</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YES</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9" t="inlineStr">
        <is>
          <t>MANDATORY_REENTRY_WT_FILTER_REQUIRE_FLIP</t>
        </is>
      </c>
      <c r="B269" s="40" t="inlineStr">
        <is>
          <t>False</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MANDATORY_REENTRY_WT_FILTER_REQUIRE_FLIP</t>
        </is>
      </c>
      <c r="B270" s="38" t="inlineStr">
        <is>
          <t>False_ALT</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YES</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9" t="inlineStr">
        <is>
          <t>MANDATORY_REENTRY_WT_FILTER_VELOCITY_RATIO</t>
        </is>
      </c>
      <c r="B271" s="40" t="inlineStr">
        <is>
          <t>0.90</t>
        </is>
      </c>
      <c r="C271" s="38" t="n"/>
      <c r="D271" s="38" t="inlineStr">
        <is>
          <t>GLOBAL_CHECK, STOCKS_EXIT</t>
        </is>
      </c>
      <c r="E271" s="38" t="n"/>
      <c r="F271" s="30" t="n"/>
      <c r="G271" s="38">
        <f>IFERROR(VLOOKUP($A271&amp;"_"&amp;$B271,Results_Deltas!$A$2:$P$15000,5,FALSE),"")</f>
        <v/>
      </c>
      <c r="H271" s="38" t="inlineStr">
        <is>
          <t>Blanket (page end)</t>
        </is>
      </c>
      <c r="I271" s="30" t="n"/>
      <c r="J271" s="30" t="n"/>
      <c r="K271" s="30" t="n"/>
      <c r="L271" s="30" t="inlineStr">
        <is>
          <t>NO</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MANDATORY_REENTRY_WT_FILTER_VELOCITY_RATIO</t>
        </is>
      </c>
      <c r="B272" s="38" t="inlineStr">
        <is>
          <t>0.90_ALT</t>
        </is>
      </c>
      <c r="C272" s="38" t="n"/>
      <c r="D272" s="38" t="inlineStr">
        <is>
          <t>GLOBAL_CHECK, STOCKS_EXIT</t>
        </is>
      </c>
      <c r="E272" s="38" t="n"/>
      <c r="F272" s="30" t="n"/>
      <c r="G272" s="38">
        <f>IFERROR(VLOOKUP($A272&amp;"_"&amp;$B272,Results_Deltas!$A$2:$P$15000,5,FALSE),"")</f>
        <v/>
      </c>
      <c r="H272" s="38" t="inlineStr">
        <is>
          <t>Blanket (page end)</t>
        </is>
      </c>
      <c r="I272" s="30" t="n"/>
      <c r="J272" s="30" t="n"/>
      <c r="K272" s="30" t="n"/>
      <c r="L272" s="30" t="inlineStr">
        <is>
          <t>YES</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9" t="inlineStr">
        <is>
          <t>MARKET_QUALITY_SCORE_ENABLED</t>
        </is>
      </c>
      <c r="B273" s="40" t="inlineStr">
        <is>
          <t>False</t>
        </is>
      </c>
      <c r="C273" s="38" t="n"/>
      <c r="D273" s="38" t="inlineStr">
        <is>
          <t>ENTRY, 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MARKET_QUALITY_SCORE_ENABLED</t>
        </is>
      </c>
      <c r="B274" s="38" t="inlineStr">
        <is>
          <t>True</t>
        </is>
      </c>
      <c r="C274" s="38" t="n"/>
      <c r="D274" s="38" t="inlineStr">
        <is>
          <t>ENTRY, GLOBAL_CHECK, STOCKS_EXIT</t>
        </is>
      </c>
      <c r="E274" s="38" t="n"/>
      <c r="F274" s="30" t="n"/>
      <c r="G274" s="38">
        <f>IFERROR(VLOOKUP($A274&amp;"_"&amp;$B274,Results_Deltas!$A$2:$P$15000,5,FALSE),"")</f>
        <v/>
      </c>
      <c r="H274" s="38" t="inlineStr">
        <is>
          <t>Blanket (page end)</t>
        </is>
      </c>
      <c r="I274" s="30" t="n"/>
      <c r="J274" s="30" t="n"/>
      <c r="K274" s="30" t="n"/>
      <c r="L274" s="30" t="inlineStr">
        <is>
          <t>YES</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MI_TF_AGREE_MIN</t>
        </is>
      </c>
      <c r="B275" s="38" t="inlineStr">
        <is>
          <t>0.0</t>
        </is>
      </c>
      <c r="C275" s="38" t="n"/>
      <c r="D275" s="38" t="inlineStr">
        <is>
          <t>ENTRY, GLOBAL_CHECK, STOCKS_EXIT</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MI_TF_AGREE_MIN</t>
        </is>
      </c>
      <c r="B276" s="38" t="inlineStr">
        <is>
          <t>0.0_ALT</t>
        </is>
      </c>
      <c r="C276" s="38" t="n"/>
      <c r="D276" s="38" t="inlineStr">
        <is>
          <t>ENTRY, 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MOVER_THRESHOLD</t>
        </is>
      </c>
      <c r="B277" s="40" t="inlineStr">
        <is>
          <t>5</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MOVER_THRESHOLD</t>
        </is>
      </c>
      <c r="B278" s="38" t="inlineStr">
        <is>
          <t>6.25</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MOVER_THRESHOLD</t>
        </is>
      </c>
      <c r="B279" s="38" t="inlineStr">
        <is>
          <t>3.75</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MOVER_THRESHOLD</t>
        </is>
      </c>
      <c r="B280" s="38" t="inlineStr">
        <is>
          <t>2.5</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MTF_FILTER_STRONG_BUY_QUICK_BYPASS</t>
        </is>
      </c>
      <c r="B281" s="38" t="inlineStr">
        <is>
          <t>0.0</t>
        </is>
      </c>
      <c r="C281" s="38" t="n"/>
      <c r="D281" s="38" t="inlineStr">
        <is>
          <t>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MTF_FILTER_STRONG_BUY_QUICK_BYPASS</t>
        </is>
      </c>
      <c r="B282" s="38" t="inlineStr">
        <is>
          <t>0.0_ALT</t>
        </is>
      </c>
      <c r="C282" s="38" t="n"/>
      <c r="D282" s="38" t="inlineStr">
        <is>
          <t>GLOBAL_CHECK, STOCKS_EXIT</t>
        </is>
      </c>
      <c r="E282" s="38" t="n"/>
      <c r="F282" s="30" t="n"/>
      <c r="G282" s="38">
        <f>IFERROR(VLOOKUP($A282&amp;"_"&amp;$B282,Results_Deltas!$A$2:$P$15000,5,FALSE),"")</f>
        <v/>
      </c>
      <c r="H282" s="38" t="inlineStr">
        <is>
          <t>Blanket (page end)</t>
        </is>
      </c>
      <c r="I282" s="30" t="n"/>
      <c r="J282" s="30" t="n"/>
      <c r="K282" s="30" t="n"/>
      <c r="L282" s="30" t="inlineStr">
        <is>
          <t>NO</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MTF_GR_MIN_IND</t>
        </is>
      </c>
      <c r="B283" s="38" t="inlineStr">
        <is>
          <t>5</t>
        </is>
      </c>
      <c r="C283" s="38" t="n"/>
      <c r="D283" s="38" t="inlineStr">
        <is>
          <t>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MTF_GR_MIN_IND</t>
        </is>
      </c>
      <c r="B284" s="38" t="inlineStr">
        <is>
          <t>5_ALT</t>
        </is>
      </c>
      <c r="C284" s="38" t="n"/>
      <c r="D284" s="38" t="inlineStr">
        <is>
          <t>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MTS_BOTTOM_BONUS_THRESHOLD</t>
        </is>
      </c>
      <c r="B285" s="40" t="inlineStr">
        <is>
          <t>25</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MTS_BOTTOM_BONUS_THRESHOLD</t>
        </is>
      </c>
      <c r="B286" s="38" t="inlineStr">
        <is>
          <t>31.25</t>
        </is>
      </c>
      <c r="C286" s="38" t="n"/>
      <c r="D286" s="38" t="inlineStr">
        <is>
          <t>ENTRY, GLOBAL_CHECK, STOCKS_EXIT</t>
        </is>
      </c>
      <c r="E286" s="38" t="n"/>
      <c r="F286" s="30" t="n"/>
      <c r="G286" s="38">
        <f>IFERROR(VLOOKUP($A286&amp;"_"&amp;$B286,Results_Deltas!$A$2:$P$15000,5,FALSE),"")</f>
        <v/>
      </c>
      <c r="H286" s="38" t="inlineStr">
        <is>
          <t>Blanket (page end)</t>
        </is>
      </c>
      <c r="I286" s="30" t="n"/>
      <c r="J286" s="30" t="n"/>
      <c r="K286" s="30" t="n"/>
      <c r="L286" s="30" t="inlineStr">
        <is>
          <t>YES</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MTS_BOTTOM_BONUS_THRESHOLD</t>
        </is>
      </c>
      <c r="B287" s="38" t="inlineStr">
        <is>
          <t>18.75</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MTS_BOTTOM_BONUS_THRESHOLD</t>
        </is>
      </c>
      <c r="B288" s="38" t="inlineStr">
        <is>
          <t>12.5</t>
        </is>
      </c>
      <c r="C288" s="38" t="n"/>
      <c r="D288" s="38" t="inlineStr">
        <is>
          <t>ENTRY, 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MTS_BOTTOM_STRONG_THRESHOLD</t>
        </is>
      </c>
      <c r="B289" s="40" t="inlineStr">
        <is>
          <t>40</t>
        </is>
      </c>
      <c r="C289" s="38" t="n"/>
      <c r="D289" s="38" t="inlineStr">
        <is>
          <t>ENTRY, GLOBAL_CHECK, STOCKS_EXIT</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MTS_BOTTOM_STRONG_THRESHOLD</t>
        </is>
      </c>
      <c r="B290" s="38" t="inlineStr">
        <is>
          <t>50</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YES</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MTS_BOTTOM_STRONG_THRESHOLD</t>
        </is>
      </c>
      <c r="B291" s="38" t="inlineStr">
        <is>
          <t>30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MTS_BOTTOM_STRONG_THRESHOLD</t>
        </is>
      </c>
      <c r="B292" s="38" t="inlineStr">
        <is>
          <t>20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MTS_GATE_ENABLED</t>
        </is>
      </c>
      <c r="B293" s="38" t="inlineStr">
        <is>
          <t>False</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9" t="inlineStr">
        <is>
          <t>MTS_GATE_ENABLED</t>
        </is>
      </c>
      <c r="B294" s="40" t="inlineStr">
        <is>
          <t>True</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NEWBORN_LOSS_KILL_GAIN_THRESHOLD_PCT</t>
        </is>
      </c>
      <c r="B295" s="40" t="inlineStr">
        <is>
          <t>0</t>
        </is>
      </c>
      <c r="C295" s="38" t="n"/>
      <c r="D295" s="38" t="inlineStr">
        <is>
          <t>AUGMENT, EXIT, GLOBAL_CHECK, REDUCE, STOCKS_EXIT</t>
        </is>
      </c>
      <c r="E295" s="38" t="n"/>
      <c r="F295" s="30" t="n"/>
      <c r="G295" s="38">
        <f>IFERROR(VLOOKUP($A295&amp;"_"&amp;$B295,Results_Deltas!$A$2:$P$15000,5,FALSE),"")</f>
        <v/>
      </c>
      <c r="H295" s="38" t="inlineStr">
        <is>
          <t>Blanket (page end)</t>
        </is>
      </c>
      <c r="I295" s="30" t="n"/>
      <c r="J295" s="30" t="n"/>
      <c r="K295" s="30" t="n"/>
      <c r="L295" s="30" t="inlineStr">
        <is>
          <t>YES</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NEWBORN_LOSS_KILL_GAIN_THRESHOLD_PCT</t>
        </is>
      </c>
      <c r="B296" s="38" t="inlineStr">
        <is>
          <t>2.0</t>
        </is>
      </c>
      <c r="C296" s="38" t="n"/>
      <c r="D296" s="38" t="inlineStr">
        <is>
          <t>AUGMENT, EXIT, GLOBAL_CHECK, REDUCE, STOCKS_EXIT</t>
        </is>
      </c>
      <c r="E296" s="38" t="n"/>
      <c r="F296" s="30" t="n"/>
      <c r="G296" s="38">
        <f>IFERROR(VLOOKUP($A296&amp;"_"&amp;$B296,Results_Deltas!$A$2:$P$15000,5,FALSE),"")</f>
        <v/>
      </c>
      <c r="H296" s="38" t="inlineStr">
        <is>
          <t>Blanket (page end)</t>
        </is>
      </c>
      <c r="I296" s="30" t="n"/>
      <c r="J296" s="30" t="n"/>
      <c r="K296" s="30" t="n"/>
      <c r="L296" s="30" t="inlineStr">
        <is>
          <t>YES</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NEWBORN_LOSS_KILL_GAIN_THRESHOLD_PCT</t>
        </is>
      </c>
      <c r="B297" s="38" t="inlineStr">
        <is>
          <t>1.0</t>
        </is>
      </c>
      <c r="C297" s="38" t="n"/>
      <c r="D297" s="38" t="inlineStr">
        <is>
          <t>AUGMENT, EXIT, GLOBAL_CHECK, REDUCE, STOCKS_EXIT</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NEWBORN_LOSS_KILL_GAIN_THRESHOLD_PCT</t>
        </is>
      </c>
      <c r="B298" s="38" t="inlineStr">
        <is>
          <t>0.5</t>
        </is>
      </c>
      <c r="C298" s="38" t="n"/>
      <c r="D298" s="38" t="inlineStr">
        <is>
          <t>AUGMENT, EXIT, GLOBAL_CHECK, REDUCE,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NEWBORN_LOSS_KILL_REQUIRE_VEL_AGAINST</t>
        </is>
      </c>
      <c r="B299" s="38" t="inlineStr">
        <is>
          <t>0.0</t>
        </is>
      </c>
      <c r="C299" s="38" t="n"/>
      <c r="D299" s="38" t="inlineStr">
        <is>
          <t>AUGMENT, EXIT, GLOBAL_CHECK, REDUCE, STOCKS_EXIT</t>
        </is>
      </c>
      <c r="E299" s="38" t="n"/>
      <c r="F299" s="30" t="n"/>
      <c r="G299" s="38">
        <f>IFERROR(VLOOKUP($A299&amp;"_"&amp;$B299,Results_Deltas!$A$2:$P$15000,5,FALSE),"")</f>
        <v/>
      </c>
      <c r="H299" s="38" t="inlineStr">
        <is>
          <t>Blanket (page end)</t>
        </is>
      </c>
      <c r="I299" s="30" t="n"/>
      <c r="J299" s="30" t="n"/>
      <c r="K299" s="30" t="n"/>
      <c r="L299" s="30" t="inlineStr">
        <is>
          <t>NO</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NEWBORN_LOSS_KILL_REQUIRE_VEL_AGAINST</t>
        </is>
      </c>
      <c r="B300" s="38" t="inlineStr">
        <is>
          <t>0.0_ALT</t>
        </is>
      </c>
      <c r="C300" s="38" t="n"/>
      <c r="D300" s="38" t="inlineStr">
        <is>
          <t>AUGMENT, EXIT, GLOBAL_CHECK, REDUCE,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NEW_POSITION_MAX_LOSS_THRESHOLD</t>
        </is>
      </c>
      <c r="B301" s="38" t="inlineStr">
        <is>
          <t>0</t>
        </is>
      </c>
      <c r="C301" s="38" t="n"/>
      <c r="D301" s="38" t="inlineStr">
        <is>
          <t>AUGMENT, EXIT, GLOBAL_CHECK, REDUCE,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NEW_POSITION_MAX_LOSS_THRESHOLD</t>
        </is>
      </c>
      <c r="B302" s="38" t="inlineStr">
        <is>
          <t>2.0</t>
        </is>
      </c>
      <c r="C302" s="38" t="n"/>
      <c r="D302" s="38" t="inlineStr">
        <is>
          <t>AUGMENT, EXIT, GLOBAL_CHECK, REDUCE, STOCKS_EXIT</t>
        </is>
      </c>
      <c r="E302" s="38" t="n"/>
      <c r="F302" s="30" t="n"/>
      <c r="G302" s="38">
        <f>IFERROR(VLOOKUP($A302&amp;"_"&amp;$B302,Results_Deltas!$A$2:$P$15000,5,FALSE),"")</f>
        <v/>
      </c>
      <c r="H302" s="38" t="inlineStr">
        <is>
          <t>Blanket (page end)</t>
        </is>
      </c>
      <c r="I302" s="30" t="n"/>
      <c r="J302" s="30" t="n"/>
      <c r="K302" s="30" t="n"/>
      <c r="L302" s="30" t="inlineStr">
        <is>
          <t>NO</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NEW_POSITION_MAX_LOSS_THRESHOLD</t>
        </is>
      </c>
      <c r="B303" s="38" t="inlineStr">
        <is>
          <t>1.0</t>
        </is>
      </c>
      <c r="C303" s="38" t="n"/>
      <c r="D303" s="38" t="inlineStr">
        <is>
          <t>AUGMENT, EXIT, GLOBAL_CHECK, REDUCE,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NEW_POSITION_MAX_LOSS_THRESHOLD</t>
        </is>
      </c>
      <c r="B304" s="38" t="inlineStr">
        <is>
          <t>0.5</t>
        </is>
      </c>
      <c r="C304" s="38" t="n"/>
      <c r="D304" s="38" t="inlineStr">
        <is>
          <t>AUGMENT, EXIT, GLOBAL_CHECK, REDUCE,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OI_CONFIRM_ENABLED</t>
        </is>
      </c>
      <c r="B305" s="38" t="inlineStr">
        <is>
          <t>False</t>
        </is>
      </c>
      <c r="C305" s="38" t="n"/>
      <c r="D305" s="38" t="inlineStr">
        <is>
          <t>ENTRY, 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OI_CONFIRM_ENABLED</t>
        </is>
      </c>
      <c r="B306" s="40" t="inlineStr">
        <is>
          <t>True</t>
        </is>
      </c>
      <c r="C306" s="38" t="n"/>
      <c r="D306" s="38" t="inlineStr">
        <is>
          <t>ENTRY, 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OI_CONFIRM_MIN_CHANGE_PCT</t>
        </is>
      </c>
      <c r="B307" s="38" t="inlineStr">
        <is>
          <t>0</t>
        </is>
      </c>
      <c r="C307" s="38" t="n"/>
      <c r="D307" s="38" t="inlineStr">
        <is>
          <t>ENTRY, GLOBAL_CHECK, STOCKS_EXIT</t>
        </is>
      </c>
      <c r="E307" s="38" t="n"/>
      <c r="F307" s="30" t="n"/>
      <c r="G307" s="38">
        <f>IFERROR(VLOOKUP($A307&amp;"_"&amp;$B307,Results_Deltas!$A$2:$P$15000,5,FALSE),"")</f>
        <v/>
      </c>
      <c r="H307" s="38" t="inlineStr">
        <is>
          <t>Blanket (page end)</t>
        </is>
      </c>
      <c r="I307" s="30" t="n"/>
      <c r="J307" s="30" t="n"/>
      <c r="K307" s="30" t="n"/>
      <c r="L307" s="30" t="inlineStr">
        <is>
          <t>YES</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OI_CONFIRM_MIN_CHANGE_PCT</t>
        </is>
      </c>
      <c r="B308" s="38" t="inlineStr">
        <is>
          <t>2.0</t>
        </is>
      </c>
      <c r="C308" s="38" t="n"/>
      <c r="D308" s="38" t="inlineStr">
        <is>
          <t>ENTRY, 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OI_CONFIRM_MIN_CHANGE_PCT</t>
        </is>
      </c>
      <c r="B309" s="38" t="inlineStr">
        <is>
          <t>1.0</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9" t="inlineStr">
        <is>
          <t>OI_CONFIRM_MIN_CHANGE_PCT</t>
        </is>
      </c>
      <c r="B310" s="40" t="inlineStr">
        <is>
          <t>0.5</t>
        </is>
      </c>
      <c r="C310" s="38" t="n"/>
      <c r="D310" s="38" t="inlineStr">
        <is>
          <t>ENTRY, 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OI_CONFIRM_MIN_PRICE_PCT</t>
        </is>
      </c>
      <c r="B311" s="38" t="inlineStr">
        <is>
          <t>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YES</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OI_CONFIRM_MIN_PRICE_PCT</t>
        </is>
      </c>
      <c r="B312" s="38" t="inlineStr">
        <is>
          <t>2.0</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OI_CONFIRM_MIN_PRICE_PCT</t>
        </is>
      </c>
      <c r="B313" s="38" t="inlineStr">
        <is>
          <t>1.0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NO</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OI_CONFIRM_MIN_PRICE_PCT</t>
        </is>
      </c>
      <c r="B314" s="38" t="inlineStr">
        <is>
          <t>0.5</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UNIVERSAL_NOLOSS_GATE</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ez_manage.py:4233 top()</t>
        </is>
      </c>
      <c r="IL3" s="30" t="inlineStr">
        <is>
          <t>v12_quick_engine.py:837 x18</t>
        </is>
      </c>
      <c r="IM3" s="30" t="n"/>
    </row>
    <row r="4" ht="10.5" customHeight="1" s="67">
      <c r="A4" s="30" t="inlineStr">
        <is>
          <t>UNIVERSAL_NOLOSS_GATE</t>
        </is>
      </c>
      <c r="B4" s="30"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ez_manage.py:4233 top()</t>
        </is>
      </c>
      <c r="IL4" s="30" t="inlineStr">
        <is>
          <t>v12_quick_engine.py:837 x18</t>
        </is>
      </c>
      <c r="IM4" s="30" t="n"/>
    </row>
    <row r="5" ht="10.5" customHeight="1" s="67">
      <c r="A5" s="30" t="inlineStr">
        <is>
          <t>COUNTER_TREND_ADD_BLOCK_ENABLED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31" t="inlineStr">
        <is>
          <t>COUNTER_TREND_ADD_BLOCK_ENABLED</t>
        </is>
      </c>
      <c r="B6" s="31"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30" t="inlineStr">
        <is>
          <t>RECENT_REDUCTION_GUARD_ENABLED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ez_manage.py:5264 top()</t>
        </is>
      </c>
      <c r="IL7" s="30" t="inlineStr">
        <is>
          <t>v12_quick_engine.py:2806 x1</t>
        </is>
      </c>
      <c r="IM7" s="30" t="n"/>
    </row>
    <row r="8" ht="10.5" customHeight="1" s="67">
      <c r="A8" s="31" t="inlineStr">
        <is>
          <t>RECENT_REDUCTION_GUARD_ENABLED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ez_manage.py:5264 top()</t>
        </is>
      </c>
      <c r="IL8" s="30" t="inlineStr">
        <is>
          <t>v12_quick_engine.py:2806 x1</t>
        </is>
      </c>
      <c r="IM8" s="30" t="n"/>
    </row>
    <row r="9" ht="10.5" customHeight="1" s="67">
      <c r="A9" s="30" t="inlineStr">
        <is>
          <t>ABSOLUTE_OPEN_LOCK_SEC</t>
        </is>
      </c>
      <c r="B9" s="30" t="n"/>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config only</t>
        </is>
      </c>
      <c r="IL9" s="30" t="inlineStr">
        <is>
          <t>not declared</t>
        </is>
      </c>
      <c r="IM9" s="30" t="n"/>
    </row>
    <row r="10" ht="10.5" customHeight="1" s="67">
      <c r="A10" s="30" t="inlineStr">
        <is>
          <t>BALANCE_FLOOR_USD</t>
        </is>
      </c>
      <c r="B10" s="30" t="n"/>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config only</t>
        </is>
      </c>
      <c r="IL10" s="30" t="inlineStr">
        <is>
          <t>not declared</t>
        </is>
      </c>
      <c r="IM10" s="30" t="n"/>
    </row>
    <row r="11" ht="10.5" customHeight="1" s="67">
      <c r="A11" s="30" t="inlineStr">
        <is>
          <t>BLACKLIST_SYMBOLS</t>
        </is>
      </c>
      <c r="B11" s="30" t="inlineStr">
        <is>
          <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ez_manage.py:4377 top()</t>
        </is>
      </c>
      <c r="IL11" s="30" t="inlineStr">
        <is>
          <t>v12_quick_engine.py:3798 x5</t>
        </is>
      </c>
      <c r="IM11" s="30" t="n"/>
    </row>
    <row r="12" ht="10.5" customHeight="1" s="67">
      <c r="A12" s="30" t="inlineStr">
        <is>
          <t>CIRCUIT_BREAKER_THRESHOLD_PCT</t>
        </is>
      </c>
      <c r="B12" s="30" t="n"/>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config only</t>
        </is>
      </c>
      <c r="IL12" s="30" t="inlineStr">
        <is>
          <t>not declared</t>
        </is>
      </c>
      <c r="IM12" s="30" t="n"/>
    </row>
    <row r="13" ht="10.5" customHeight="1" s="67">
      <c r="A13" s="30" t="inlineStr">
        <is>
          <t>COUNTER_TREND_SMA200_BYPASS_ENABLED</t>
        </is>
      </c>
      <c r="B13" s="30"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31" t="inlineStr">
        <is>
          <t>COUNTER_TREND_SMA200_BYPASS_ENABLED</t>
        </is>
      </c>
      <c r="B14" s="31"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ez_manage.py:3056 top()</t>
        </is>
      </c>
      <c r="IL14" s="30" t="inlineStr">
        <is>
          <t>v12_quick_engine.py:1470 x6</t>
        </is>
      </c>
      <c r="IM14" s="30" t="n"/>
    </row>
    <row r="15" ht="10.5" customHeight="1" s="67">
      <c r="A15" s="30" t="inlineStr">
        <is>
          <t>EXECUTE_NOW_MAX_MARK_AGE_S</t>
        </is>
      </c>
      <c r="B15" s="30" t="inlineStr">
        <is>
          <t>30.0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EXECUTE_NOW_MAX_MARK_AGE_S</t>
        </is>
      </c>
      <c r="B16" s="30" t="inlineStr">
        <is>
          <t>45.0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ez_manage.py:4656 top()</t>
        </is>
      </c>
      <c r="IL16" s="30" t="inlineStr">
        <is>
          <t>v12_quick_engine.py:3868 x1</t>
        </is>
      </c>
      <c r="IM16" s="30" t="n"/>
    </row>
    <row r="17" ht="10.5" customHeight="1" s="67">
      <c r="A17" s="31" t="inlineStr">
        <is>
          <t>EXECUTE_NOW_MAX_MARK_AGE_S</t>
        </is>
      </c>
      <c r="B17" s="31" t="inlineStr">
        <is>
          <t>60.0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ez_manage.py:4656 top()</t>
        </is>
      </c>
      <c r="IL17" s="30" t="inlineStr">
        <is>
          <t>v12_quick_engine.py:3868 x1</t>
        </is>
      </c>
      <c r="IM17" s="30" t="n"/>
    </row>
    <row r="18" ht="10.5" customHeight="1" s="67">
      <c r="A18" s="30" t="inlineStr">
        <is>
          <t>EXECUTE_NOW_MAX_MARK_AGE_S</t>
        </is>
      </c>
      <c r="B18" s="30" t="inlineStr">
        <is>
          <t>75.0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EXECUTE_NOW_MAX_MARK_AGE_S</t>
        </is>
      </c>
      <c r="B19" s="30" t="inlineStr">
        <is>
          <t>90.0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ez_manage.py:4656 top()</t>
        </is>
      </c>
      <c r="IL19" s="30" t="inlineStr">
        <is>
          <t>v12_quick_engine.py:3868 x1</t>
        </is>
      </c>
      <c r="IM19" s="30" t="n"/>
    </row>
    <row r="20" ht="10.5" customHeight="1" s="67">
      <c r="A20" s="30" t="inlineStr">
        <is>
          <t>HARD_AUGMENT_LOCK_SEC</t>
        </is>
      </c>
      <c r="B20" s="30" t="n"/>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config only</t>
        </is>
      </c>
      <c r="IL20" s="30" t="inlineStr">
        <is>
          <t>not declared</t>
        </is>
      </c>
      <c r="IM20" s="30" t="n"/>
    </row>
    <row r="21" ht="10.5" customHeight="1" s="67">
      <c r="A21" s="30" t="inlineStr">
        <is>
          <t>HARD_REDUCE_LOCK_SEC</t>
        </is>
      </c>
      <c r="B21" s="30" t="n"/>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config only</t>
        </is>
      </c>
      <c r="IL21" s="30" t="inlineStr">
        <is>
          <t>not declared</t>
        </is>
      </c>
      <c r="IM21" s="30" t="n"/>
    </row>
    <row r="22" ht="10.5" customHeight="1" s="67">
      <c r="A22" s="30" t="inlineStr">
        <is>
          <t>OPEN_RATE_BREAKER_ENABLED</t>
        </is>
      </c>
      <c r="B22" s="30" t="inlineStr">
        <is>
          <t>False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ez_manage.py:5141 top()</t>
        </is>
      </c>
      <c r="IL22" s="30" t="inlineStr">
        <is>
          <t>v12_quick_engine.py:2538 x1</t>
        </is>
      </c>
      <c r="IM22" s="30" t="n"/>
    </row>
    <row r="23" ht="10.5" customHeight="1" s="67">
      <c r="A23" s="31" t="inlineStr">
        <is>
          <t>OPEN_RATE_BREAKER_ENABLED</t>
        </is>
      </c>
      <c r="B23" s="31"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ez_manage.py:5141 top()</t>
        </is>
      </c>
      <c r="IL23" s="30" t="inlineStr">
        <is>
          <t>v12_quick_engine.py:2538 x1</t>
        </is>
      </c>
      <c r="IM23" s="30" t="n"/>
    </row>
    <row r="24" ht="10.5" customHeight="1" s="67">
      <c r="A24" s="30" t="inlineStr">
        <is>
          <t>OPEN_RATE_MAX</t>
        </is>
      </c>
      <c r="B24" s="30" t="inlineStr">
        <is>
          <t>15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OPEN_RATE_MAX</t>
        </is>
      </c>
      <c r="B25" s="30" t="inlineStr">
        <is>
          <t>22</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ez_manage.py:5142 top()</t>
        </is>
      </c>
      <c r="IL25" s="30" t="inlineStr">
        <is>
          <t>v12_quick_engine.py:2539 x1</t>
        </is>
      </c>
      <c r="IM25" s="30" t="n"/>
    </row>
    <row r="26" ht="10.5" customHeight="1" s="67">
      <c r="A26" s="31" t="inlineStr">
        <is>
          <t>OPEN_RATE_MAX</t>
        </is>
      </c>
      <c r="B26" s="31" t="inlineStr">
        <is>
          <t>30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ez_manage.py:5142 top()</t>
        </is>
      </c>
      <c r="IL26" s="30" t="inlineStr">
        <is>
          <t>v12_quick_engine.py:2539 x1</t>
        </is>
      </c>
      <c r="IM26" s="30" t="n"/>
    </row>
    <row r="27" ht="10.5" customHeight="1" s="67">
      <c r="A27" s="30" t="inlineStr">
        <is>
          <t>OPEN_RATE_MAX</t>
        </is>
      </c>
      <c r="B27" s="30" t="inlineStr">
        <is>
          <t>38</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ez_manage.py:5142 top()</t>
        </is>
      </c>
      <c r="IL27" s="30" t="inlineStr">
        <is>
          <t>v12_quick_engine.py:2539 x1</t>
        </is>
      </c>
      <c r="IM27" s="30" t="n"/>
    </row>
    <row r="28" ht="10.5" customHeight="1" s="67">
      <c r="A28" s="30" t="inlineStr">
        <is>
          <t>OPEN_RATE_MAX</t>
        </is>
      </c>
      <c r="B28" s="30" t="inlineStr">
        <is>
          <t>45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ez_manage.py:5142 top()</t>
        </is>
      </c>
      <c r="IL28" s="30" t="inlineStr">
        <is>
          <t>v12_quick_engine.py:2539 x1</t>
        </is>
      </c>
      <c r="IM28" s="30" t="n"/>
    </row>
    <row r="29" ht="10.5" customHeight="1" s="67">
      <c r="A29" s="30" t="inlineStr">
        <is>
          <t>RECENT_REDUCTION_GUARD_WINDOW_S</t>
        </is>
      </c>
      <c r="B29" s="30" t="inlineStr">
        <is>
          <t>450.0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ez_manage.py:5266 top()</t>
        </is>
      </c>
      <c r="IL29" s="30" t="inlineStr">
        <is>
          <t>v12_quick_engine.py:4016 x1</t>
        </is>
      </c>
      <c r="IM29" s="30" t="n"/>
    </row>
    <row r="30" ht="10.5" customHeight="1" s="67">
      <c r="A30" s="30" t="inlineStr">
        <is>
          <t>RECENT_REDUCTION_GUARD_WINDOW_S</t>
        </is>
      </c>
      <c r="B30" s="30" t="inlineStr">
        <is>
          <t>675.0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ez_manage.py:5266 top()</t>
        </is>
      </c>
      <c r="IL30" s="30" t="inlineStr">
        <is>
          <t>v12_quick_engine.py:4016 x1</t>
        </is>
      </c>
      <c r="IM30" s="30" t="n"/>
    </row>
    <row r="31" ht="10.5" customHeight="1" s="67">
      <c r="A31" s="30" t="inlineStr">
        <is>
          <t>RECENT_REDUCTION_GUARD_WINDOW_S</t>
        </is>
      </c>
      <c r="B31" s="30" t="inlineStr">
        <is>
          <t>900.0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ez_manage.py:5266 top()</t>
        </is>
      </c>
      <c r="IL31" s="30" t="inlineStr">
        <is>
          <t>v12_quick_engine.py:4016 x1</t>
        </is>
      </c>
      <c r="IM31" s="30" t="n"/>
    </row>
    <row r="32" ht="10.5" customHeight="1" s="67">
      <c r="A32" s="30" t="inlineStr">
        <is>
          <t>RECENT_REDUCTION_GUARD_WINDOW_S</t>
        </is>
      </c>
      <c r="B32" s="30" t="inlineStr">
        <is>
          <t>1125.0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ez_manage.py:5266 top()</t>
        </is>
      </c>
      <c r="IL32" s="30" t="inlineStr">
        <is>
          <t>v12_quick_engine.py:4016 x1</t>
        </is>
      </c>
      <c r="IM32" s="30" t="n"/>
    </row>
    <row r="33" ht="10.5" customHeight="1" s="67">
      <c r="A33" s="30" t="inlineStr">
        <is>
          <t>RECENT_REDUCTION_GUARD_WINDOW_S</t>
        </is>
      </c>
      <c r="B33" s="30" t="inlineStr">
        <is>
          <t>1350.0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ez_manage.py:5266 top()</t>
        </is>
      </c>
      <c r="IL33" s="30" t="inlineStr">
        <is>
          <t>v12_quick_engine.py:4016 x1</t>
        </is>
      </c>
      <c r="IM33" s="30" t="n"/>
    </row>
    <row r="34" ht="10.5" customHeight="1" s="67">
      <c r="A34" s="30" t="inlineStr">
        <is>
          <t>STALE_HOLD_ENABLED</t>
        </is>
      </c>
      <c r="B34" s="30" t="n"/>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config only</t>
        </is>
      </c>
      <c r="IL34" s="30" t="inlineStr">
        <is>
          <t>not declared</t>
        </is>
      </c>
      <c r="IM34" s="30" t="n"/>
    </row>
    <row r="35" ht="10.5" customHeight="1" s="67">
      <c r="A35" s="30" t="inlineStr">
        <is>
          <t>TRADES_PER_SYM_PER_DAY_MAX</t>
        </is>
      </c>
      <c r="B35" s="30" t="inlineStr">
        <is>
          <t>4</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ez_manage.py:4116 top()</t>
        </is>
      </c>
      <c r="IL35" s="30" t="inlineStr">
        <is>
          <t>v12_quick_engine.py:3383 x1</t>
        </is>
      </c>
      <c r="IM35" s="30" t="n"/>
    </row>
    <row r="36" ht="10.5" customHeight="1" s="67">
      <c r="A36" s="30" t="inlineStr">
        <is>
          <t>TRADES_PER_SYM_PER_DAY_MAX</t>
        </is>
      </c>
      <c r="B36" s="30" t="inlineStr">
        <is>
          <t>6</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ez_manage.py:4116 top()</t>
        </is>
      </c>
      <c r="IL36" s="30" t="inlineStr">
        <is>
          <t>v12_quick_engine.py:3383 x1</t>
        </is>
      </c>
      <c r="IM36" s="30" t="n"/>
    </row>
    <row r="37" ht="10.5" customHeight="1" s="67">
      <c r="A37" s="31" t="inlineStr">
        <is>
          <t>TRADES_PER_SYM_PER_DAY_MAX</t>
        </is>
      </c>
      <c r="B37" s="31" t="inlineStr">
        <is>
          <t>8</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ez_manage.py:4116 top()</t>
        </is>
      </c>
      <c r="IL37" s="30" t="inlineStr">
        <is>
          <t>v12_quick_engine.py:3383 x1</t>
        </is>
      </c>
      <c r="IM37" s="30" t="n"/>
    </row>
    <row r="38" ht="10.5" customHeight="1" s="67">
      <c r="A38" s="30" t="inlineStr">
        <is>
          <t>TRADES_PER_SYM_PER_DAY_MAX</t>
        </is>
      </c>
      <c r="B38" s="30"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ez_manage.py:4116 top()</t>
        </is>
      </c>
      <c r="IL38" s="30" t="inlineStr">
        <is>
          <t>v12_quick_engine.py:3383 x1</t>
        </is>
      </c>
      <c r="IM38" s="30" t="n"/>
    </row>
    <row r="39" ht="10.5" customHeight="1" s="67">
      <c r="A39" s="30" t="inlineStr">
        <is>
          <t>TRADES_PER_SYM_PER_DAY_MAX</t>
        </is>
      </c>
      <c r="B39" s="30" t="inlineStr">
        <is>
          <t>12</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ez_manage.py:4116 top()</t>
        </is>
      </c>
      <c r="IL39" s="30" t="inlineStr">
        <is>
          <t>v12_quick_engine.py:3383 x1</t>
        </is>
      </c>
      <c r="IM39" s="30" t="n"/>
    </row>
    <row r="40" ht="10.5" customHeight="1" s="67">
      <c r="A40" s="30" t="inlineStr">
        <is>
          <t>UNIVERSAL_NOLOSS_BYPASS_REASONS</t>
        </is>
      </c>
      <c r="B40" s="30" t="n"/>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config only</t>
        </is>
      </c>
      <c r="IL40" s="30" t="inlineStr">
        <is>
          <t>not declared</t>
        </is>
      </c>
      <c r="IM40" s="30" t="n"/>
    </row>
    <row r="41" ht="15.75" customHeight="1" s="67">
      <c r="A41" s="30" t="inlineStr">
        <is>
          <t>GAP_PER_SYMBOL_AVG_THRESH_PCT</t>
        </is>
      </c>
      <c r="B41" s="30" t="inlineStr">
        <is>
          <t>0.10</t>
        </is>
      </c>
      <c r="C41" s="30" t="n"/>
      <c r="D41" s="30" t="n"/>
      <c r="E41" s="30" t="n"/>
      <c r="F41" s="30" t="n"/>
      <c r="G41" s="30">
        <f>IFERROR(VLOOKUP($A41&amp;"_"&amp;$B41,Results_Deltas!$A$2:$P$15000,5,FALSE),"")</f>
        <v/>
      </c>
      <c r="H41" s="30">
        <f>IFERROR(VLOOKUP($A41,Results_30d_Deltas!$A$2:$H$5000,7,FALSE)-E40,"")</f>
        <v/>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0" t="inlineStr">
        <is>
          <t>GAP_PER_SYMBOL_AVG_THRESH_PCT</t>
        </is>
      </c>
      <c r="B42" s="30" t="inlineStr">
        <is>
          <t>0.30</t>
        </is>
      </c>
      <c r="C42" s="30" t="n"/>
      <c r="D42" s="30" t="n"/>
      <c r="E42" s="30" t="n"/>
      <c r="F42" s="30" t="n"/>
      <c r="G42" s="30">
        <f>IFERROR(VLOOKUP($A42&amp;"_"&amp;$B42,Results_Deltas!$A$2:$P$15000,5,FALSE),"")</f>
        <v/>
      </c>
      <c r="H42" s="30">
        <f>IFERROR(VLOOKUP($A42,Results_30d_Deltas!$A$2:$H$5000,7,FALSE)-E41,"")</f>
        <v/>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0" t="inlineStr">
        <is>
          <t>GAP_PER_SYMBOL_AVG_THRESH_PCT</t>
        </is>
      </c>
      <c r="B43" s="30" t="inlineStr">
        <is>
          <t>0.50</t>
        </is>
      </c>
      <c r="C43" s="30" t="n"/>
      <c r="D43" s="30" t="n"/>
      <c r="E43" s="30" t="n"/>
      <c r="F43" s="30" t="n"/>
      <c r="G43" s="30">
        <f>IFERROR(VLOOKUP($A43&amp;"_"&amp;$B43,Results_Deltas!$A$2:$P$15000,5,FALSE),"")</f>
        <v/>
      </c>
      <c r="H43" s="30">
        <f>IFERROR(VLOOKUP($A43,Results_30d_Deltas!$A$2:$H$5000,7,FALSE)-E42,"")</f>
        <v/>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ADX_RANGING_THRESHOLD</t>
        </is>
      </c>
      <c r="B44" s="38" t="inlineStr">
        <is>
          <t>20</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ADX_RANGING_THRESHOLD</t>
        </is>
      </c>
      <c r="B45" s="38" t="inlineStr">
        <is>
          <t>25</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7" t="inlineStr">
        <is>
          <t>ADX_RANGING_THRESHOLD</t>
        </is>
      </c>
      <c r="B46" s="38" t="inlineStr">
        <is>
          <t>15</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9" t="inlineStr">
        <is>
          <t>ADX_RANGING_THRESHOLD</t>
        </is>
      </c>
      <c r="B47" s="40" t="inlineStr">
        <is>
          <t>10</t>
        </is>
      </c>
      <c r="C47" s="38" t="n"/>
      <c r="D47" s="38" t="inlineStr">
        <is>
          <t>ENTRY, GLOBAL_CHECK, STOCKS_EXIT</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BANDAID_OFF_LOSER_RECOVER_PCT</t>
        </is>
      </c>
      <c r="B48" s="38" t="inlineStr">
        <is>
          <t>0</t>
        </is>
      </c>
      <c r="C48" s="38" t="n"/>
      <c r="D48" s="38" t="inlineStr">
        <is>
          <t>AUGMENT, ENTRY, EXIT, GLOBAL_CHECK, REDUCE,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BANDAID_OFF_LOSER_RECOVER_PCT</t>
        </is>
      </c>
      <c r="B49" s="38" t="inlineStr">
        <is>
          <t>2.0</t>
        </is>
      </c>
      <c r="C49" s="38" t="n"/>
      <c r="D49" s="38" t="inlineStr">
        <is>
          <t>AUGMENT, ENTRY, EXIT, GLOBAL_CHECK, REDUCE, STOCKS_EXIT</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BANDAID_OFF_LOSER_RECOVER_PCT</t>
        </is>
      </c>
      <c r="B50" s="38" t="inlineStr">
        <is>
          <t>1.0</t>
        </is>
      </c>
      <c r="C50" s="38" t="n"/>
      <c r="D50" s="38" t="inlineStr">
        <is>
          <t>AUGMENT, ENTRY, EXIT, GLOBAL_CHECK, REDUCE,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BANDAID_OFF_LOSER_RECOVER_PCT</t>
        </is>
      </c>
      <c r="B51" s="38" t="inlineStr">
        <is>
          <t>0.5</t>
        </is>
      </c>
      <c r="C51" s="38" t="n"/>
      <c r="D51" s="38" t="inlineStr">
        <is>
          <t>AUGMENT, ENTRY, EXIT, GLOBAL_CHECK, REDUCE, STOCKS_EXIT</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9" t="inlineStr">
        <is>
          <t>BAND_ARROW_ENABLED</t>
        </is>
      </c>
      <c r="B52" s="40" t="inlineStr">
        <is>
          <t>False</t>
        </is>
      </c>
      <c r="C52" s="38" t="n"/>
      <c r="D52" s="38" t="inlineStr">
        <is>
          <t>GLOBAL_CHECK, STOCKS_EXIT</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BAND_ARROW_ENABLED</t>
        </is>
      </c>
      <c r="B53" s="38" t="inlineStr">
        <is>
          <t>True</t>
        </is>
      </c>
      <c r="C53" s="38" t="n"/>
      <c r="D53" s="38" t="inlineStr">
        <is>
          <t>GLOBAL_CHECK, STOCKS_EXIT</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COOLDOWN_LOCKS_FILTER_TF</t>
        </is>
      </c>
      <c r="B54" s="38" t="inlineStr">
        <is>
          <t>OFF</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COOLDOWN_LOCKS_FILTER_TF</t>
        </is>
      </c>
      <c r="B55" s="38" t="inlineStr">
        <is>
          <t>D</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COOLDOWN_LOCKS_FILTER_TF</t>
        </is>
      </c>
      <c r="B56" s="38" t="inlineStr">
        <is>
          <t>4h</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COOLDOWN_LOCKS_FILTER_TF</t>
        </is>
      </c>
      <c r="B57" s="38" t="inlineStr">
        <is>
          <t>1h</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9" t="inlineStr">
        <is>
          <t>COOLDOWN_LOCKS_FILTER_TF</t>
        </is>
      </c>
      <c r="B58" s="40" t="inlineStr">
        <is>
          <t>15m</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CRYPTO_SPIKE_FADE_THRESHOLD_PCT</t>
        </is>
      </c>
      <c r="B59" s="40" t="inlineStr">
        <is>
          <t>10</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CRYPTO_SPIKE_FADE_THRESHOLD_PCT</t>
        </is>
      </c>
      <c r="B60" s="38" t="inlineStr">
        <is>
          <t>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CRYPTO_SPIKE_FADE_THRESHOLD_PCT</t>
        </is>
      </c>
      <c r="B61" s="38" t="inlineStr">
        <is>
          <t>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CRYPTO_SPIKE_FADE_THRESHOLD_PCT</t>
        </is>
      </c>
      <c r="B62" s="38" t="inlineStr">
        <is>
          <t>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DC_MOMENT_STRONG_THRESHOLD</t>
        </is>
      </c>
      <c r="B63" s="40" t="inlineStr">
        <is>
          <t>40</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DC_MOMENT_STRONG_THRESHOLD</t>
        </is>
      </c>
      <c r="B64" s="38" t="inlineStr">
        <is>
          <t>50</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DC_MOMENT_STRONG_THRESHOLD</t>
        </is>
      </c>
      <c r="B65" s="38" t="inlineStr">
        <is>
          <t>30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DC_MOMENT_STRONG_THRESHOLD</t>
        </is>
      </c>
      <c r="B66" s="38" t="inlineStr">
        <is>
          <t>20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DELTA_HTF_GATE</t>
        </is>
      </c>
      <c r="B67" s="38" t="inlineStr">
        <is>
          <t>4h</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YES</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DELTA_HTF_GATE</t>
        </is>
      </c>
      <c r="B68" s="38" t="inlineStr">
        <is>
          <t>4h_ALT</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DELTA_REENTRY_FILTER_ENABLED</t>
        </is>
      </c>
      <c r="B69" s="40" t="inlineStr">
        <is>
          <t>False</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DELTA_REENTRY_FILTER_ENABLED</t>
        </is>
      </c>
      <c r="B70" s="38" t="inlineStr">
        <is>
          <t>True</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DUP_GUARD_FILTER_TF</t>
        </is>
      </c>
      <c r="B71" s="38" t="inlineStr">
        <is>
          <t>OFF</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DUP_GUARD_FILTER_TF</t>
        </is>
      </c>
      <c r="B72" s="38" t="inlineStr">
        <is>
          <t>D</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DUP_GUARD_FILTER_TF</t>
        </is>
      </c>
      <c r="B73" s="38" t="inlineStr">
        <is>
          <t>4h</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YES</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DUP_GUARD_FILTER_TF</t>
        </is>
      </c>
      <c r="B74" s="38" t="inlineStr">
        <is>
          <t>1h</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DUP_GUARD_FILTER_TF</t>
        </is>
      </c>
      <c r="B75" s="40" t="inlineStr">
        <is>
          <t>15m</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EMA_9_21_FILTER_MIN_TFS</t>
        </is>
      </c>
      <c r="B76" s="38" t="inlineStr">
        <is>
          <t>0</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EMA_9_21_FILTER_MIN_TFS</t>
        </is>
      </c>
      <c r="B77" s="38" t="inlineStr">
        <is>
          <t>2</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EMA_9_21_FILTER_MIN_TFS</t>
        </is>
      </c>
      <c r="B78" s="38" t="inlineStr">
        <is>
          <t>1</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EMA_BLANKET_FILTER_ENABLED</t>
        </is>
      </c>
      <c r="B79" s="38" t="inlineStr">
        <is>
          <t>False</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YES</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EMA_BLANKET_FILTER_ENABLED</t>
        </is>
      </c>
      <c r="B80" s="40" t="inlineStr">
        <is>
          <t>True</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EMA_BLANKET_FILTER_MIN_TFS</t>
        </is>
      </c>
      <c r="B81" s="38" t="inlineStr">
        <is>
          <t>0</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38" t="inlineStr">
        <is>
          <t>2</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EMA_BLANKET_FILTER_MIN_TFS</t>
        </is>
      </c>
      <c r="B83" s="38" t="inlineStr">
        <is>
          <t>1</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EXECUTE_NOW_SINGLE_GATE_ENFORCE</t>
        </is>
      </c>
      <c r="B84" s="38" t="inlineStr">
        <is>
          <t>0.0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YES</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EXECUTE_NOW_SINGLE_GATE_ENFORCE</t>
        </is>
      </c>
      <c r="B85" s="38" t="inlineStr">
        <is>
          <t>0.0_ALT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EZ_MANAGE_THROTTLER_RATE</t>
        </is>
      </c>
      <c r="B86" s="38" t="inlineStr">
        <is>
          <t>0.0</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EZ_MANAGE_THROTTLER_RATE</t>
        </is>
      </c>
      <c r="B87" s="38" t="inlineStr">
        <is>
          <t>0.0_ALT</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9" t="inlineStr">
        <is>
          <t>FG_FEAR_THRESHOLD</t>
        </is>
      </c>
      <c r="B88" s="40" t="inlineStr">
        <is>
          <t>25</t>
        </is>
      </c>
      <c r="C88" s="38" t="n"/>
      <c r="D88" s="38" t="inlineStr">
        <is>
          <t>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FG_FEAR_THRESHOLD</t>
        </is>
      </c>
      <c r="B89" s="38" t="inlineStr">
        <is>
          <t>31.25</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FG_FEAR_THRESHOLD</t>
        </is>
      </c>
      <c r="B90" s="38" t="inlineStr">
        <is>
          <t>18.75</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FG_FEAR_THRESHOLD</t>
        </is>
      </c>
      <c r="B91" s="38" t="inlineStr">
        <is>
          <t>12.5</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FG_GREED_THRESHOLD</t>
        </is>
      </c>
      <c r="B92" s="40" t="inlineStr">
        <is>
          <t>75</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FG_GREED_THRESHOLD</t>
        </is>
      </c>
      <c r="B93" s="38" t="inlineStr">
        <is>
          <t>93.75</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FG_GREED_THRESHOLD</t>
        </is>
      </c>
      <c r="B94" s="38" t="inlineStr">
        <is>
          <t>56.25</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FG_GREED_THRESHOLD</t>
        </is>
      </c>
      <c r="B95" s="38" t="inlineStr">
        <is>
          <t>37.5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FUNDING_GATE_FILTER_TF</t>
        </is>
      </c>
      <c r="B96" s="38" t="inlineStr">
        <is>
          <t>OFF</t>
        </is>
      </c>
      <c r="C96" s="38" t="n"/>
      <c r="D96" s="38" t="inlineStr">
        <is>
          <t>GLOBAL_CHECK</t>
        </is>
      </c>
      <c r="E96" s="38" t="n"/>
      <c r="F96" s="30" t="n"/>
      <c r="G96" s="38">
        <f>IFERROR(VLOOKUP($A96&amp;"_"&amp;$B96,Results_Deltas!$A$2:$P$15000,5,FALSE),"")</f>
        <v/>
      </c>
      <c r="H96" s="38" t="inlineStr">
        <is>
          <t>Blanket (page end)</t>
        </is>
      </c>
      <c r="I96" s="30" t="n"/>
      <c r="J96" s="30" t="n"/>
      <c r="K96" s="30" t="n"/>
      <c r="L96" s="30" t="inlineStr">
        <is>
          <t>YES</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FUNDING_GATE_FILTER_TF</t>
        </is>
      </c>
      <c r="B97" s="38" t="inlineStr">
        <is>
          <t>D</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FUNDING_GATE_FILTER_TF</t>
        </is>
      </c>
      <c r="B98" s="38" t="inlineStr">
        <is>
          <t>4h</t>
        </is>
      </c>
      <c r="C98" s="38" t="n"/>
      <c r="D98" s="38" t="inlineStr">
        <is>
          <t>GLOBAL_CHECK</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FUNDING_GATE_FILTER_TF</t>
        </is>
      </c>
      <c r="B99" s="38" t="inlineStr">
        <is>
          <t>1h</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FUNDING_GATE_FILTER_TF</t>
        </is>
      </c>
      <c r="B100" s="40" t="inlineStr">
        <is>
          <t>15m</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FUNDING_GATE_LONG_MAX</t>
        </is>
      </c>
      <c r="B101" s="38"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FUNDING_GATE_LONG_MAX</t>
        </is>
      </c>
      <c r="B102" s="38"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FUNDING_GATE_MTF_REQUIRED</t>
        </is>
      </c>
      <c r="B103" s="38" t="inlineStr">
        <is>
          <t>0.0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FUNDING_GATE_MTF_REQUIRED</t>
        </is>
      </c>
      <c r="B104" s="38" t="inlineStr">
        <is>
          <t>0.0_ALT</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FUNDING_GATE_SHORT_MIN</t>
        </is>
      </c>
      <c r="B105" s="38" t="inlineStr">
        <is>
          <t>0.0</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FUNDING_GATE_SHORT_MIN</t>
        </is>
      </c>
      <c r="B106" s="38" t="inlineStr">
        <is>
          <t>0.0_ALT</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GOLDEN_RULE_BASE_USD</t>
        </is>
      </c>
      <c r="B107" s="38" t="inlineStr">
        <is>
          <t>0.0</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GOLDEN_RULE_BASE_USD</t>
        </is>
      </c>
      <c r="B108" s="38" t="inlineStr">
        <is>
          <t>0.0_ALT</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GR_FILTER_ALL_ENTRIES</t>
        </is>
      </c>
      <c r="B109" s="38" t="inlineStr">
        <is>
          <t>0.0</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GR_FILTER_ALL_ENTRIES</t>
        </is>
      </c>
      <c r="B110" s="38" t="inlineStr">
        <is>
          <t>0.0_ALT</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GR_FILTER_VEC_ENABLED</t>
        </is>
      </c>
      <c r="B111" s="40" t="inlineStr">
        <is>
          <t>False</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GR_FILTER_VEC_ENABLED</t>
        </is>
      </c>
      <c r="B112" s="38" t="inlineStr">
        <is>
          <t>True</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GR_FILTER_VEC_MIN_TFS</t>
        </is>
      </c>
      <c r="B113" s="38" t="inlineStr">
        <is>
          <t>0</t>
        </is>
      </c>
      <c r="C113" s="38" t="n"/>
      <c r="D113" s="38" t="inlineStr">
        <is>
          <t>GLOBAL_CHECK</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GR_FILTER_VEC_MIN_TFS</t>
        </is>
      </c>
      <c r="B114" s="40" t="inlineStr">
        <is>
          <t>2</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GR_FILTER_VEC_MIN_TFS</t>
        </is>
      </c>
      <c r="B115" s="38" t="inlineStr">
        <is>
          <t>1</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YES</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9" t="inlineStr">
        <is>
          <t>HA_WICK_QUALITY_ENABLED</t>
        </is>
      </c>
      <c r="B116" s="40" t="inlineStr">
        <is>
          <t>False</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HA_WICK_QUALITY_ENABLED</t>
        </is>
      </c>
      <c r="B117" s="38" t="inlineStr">
        <is>
          <t>True</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HA_WICK_QUALITY_SCORE</t>
        </is>
      </c>
      <c r="B118" s="40" t="inlineStr">
        <is>
          <t>15</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HA_WICK_QUALITY_SCORE</t>
        </is>
      </c>
      <c r="B119" s="38" t="inlineStr">
        <is>
          <t>15_ALT</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HA_WICK_QUALITY_TF</t>
        </is>
      </c>
      <c r="B120" s="38" t="inlineStr">
        <is>
          <t>OFF</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HA_WICK_QUALITY_TF</t>
        </is>
      </c>
      <c r="B121" s="38" t="inlineStr">
        <is>
          <t>D</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HA_WICK_QUALITY_TF</t>
        </is>
      </c>
      <c r="B122" s="38" t="inlineStr">
        <is>
          <t>4h</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HA_WICK_QUALITY_TF</t>
        </is>
      </c>
      <c r="B123" s="40" t="inlineStr">
        <is>
          <t>1h</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HA_WICK_QUALITY_TF</t>
        </is>
      </c>
      <c r="B124" s="38" t="inlineStr">
        <is>
          <t>15m</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HLR_SMA_BAND_PCT</t>
        </is>
      </c>
      <c r="B125" s="38" t="inlineStr">
        <is>
          <t>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HLR_SMA_BAND_PCT</t>
        </is>
      </c>
      <c r="B126" s="38" t="inlineStr">
        <is>
          <t>2.0</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HLR_SMA_BAND_PCT</t>
        </is>
      </c>
      <c r="B127" s="38" t="inlineStr">
        <is>
          <t>1.0</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HLR_SMA_BAND_PCT</t>
        </is>
      </c>
      <c r="B128" s="38" t="inlineStr">
        <is>
          <t>0.5</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HLR_TOP_MIN_TFS</t>
        </is>
      </c>
      <c r="B129" s="38" t="inlineStr">
        <is>
          <t>0</t>
        </is>
      </c>
      <c r="C129" s="38" t="n"/>
      <c r="D129" s="38" t="inlineStr">
        <is>
          <t>GLOBAL_CHECK, REENTRY,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HLR_TOP_MIN_TFS</t>
        </is>
      </c>
      <c r="B130" s="40" t="inlineStr">
        <is>
          <t>2</t>
        </is>
      </c>
      <c r="C130" s="38" t="n"/>
      <c r="D130" s="38" t="inlineStr">
        <is>
          <t>GLOBAL_CHECK, REENTRY,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HLR_TOP_MIN_TFS</t>
        </is>
      </c>
      <c r="B131" s="38" t="inlineStr">
        <is>
          <t>1</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HTF4_CONF</t>
        </is>
      </c>
      <c r="B132" s="38" t="inlineStr">
        <is>
          <t>False</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HTF4_CONF</t>
        </is>
      </c>
      <c r="B133" s="38" t="inlineStr">
        <is>
          <t>False_ALT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HTF_DIRECTION_GATE_ENABLED</t>
        </is>
      </c>
      <c r="B134" s="40" t="inlineStr">
        <is>
          <t>False</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HTF_DIRECTION_GATE_ENABLED</t>
        </is>
      </c>
      <c r="B135" s="38" t="inlineStr">
        <is>
          <t>True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HTF_GATE_BYPASS_RZ</t>
        </is>
      </c>
      <c r="B136" s="38" t="inlineStr">
        <is>
          <t>0.0</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HTF_GATE_BYPASS_RZ</t>
        </is>
      </c>
      <c r="B137" s="38" t="inlineStr">
        <is>
          <t>0.0_ALT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HTF_GATE_D_MANDATORY</t>
        </is>
      </c>
      <c r="B138" s="38" t="inlineStr">
        <is>
          <t>0.0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HTF_GATE_D_MANDATORY</t>
        </is>
      </c>
      <c r="B139" s="38" t="inlineStr">
        <is>
          <t>0.0_ALT</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HTF_GATE_MIN_CONFIRMATIONS</t>
        </is>
      </c>
      <c r="B140" s="38" t="inlineStr">
        <is>
          <t>0.0</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HTF_GATE_MIN_CONFIRMATIONS</t>
        </is>
      </c>
      <c r="B141" s="38" t="inlineStr">
        <is>
          <t>0.0_ALT</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HTF_TREND_VETO_BYPASS_ENABLED</t>
        </is>
      </c>
      <c r="B142" s="38" t="inlineStr">
        <is>
          <t>False</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9" t="inlineStr">
        <is>
          <t>HTF_TREND_VETO_BYPASS_ENABLED</t>
        </is>
      </c>
      <c r="B143" s="40" t="inlineStr">
        <is>
          <t>True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HTF_TREND_VETO_BYPASS_REASONS</t>
        </is>
      </c>
      <c r="B144" s="38" t="inlineStr">
        <is>
          <t>0.0</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HTF_TREND_VETO_BYPASS_REASONS</t>
        </is>
      </c>
      <c r="B145" s="38" t="inlineStr">
        <is>
          <t>0.0_ALT</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LEADERBOARD_FILTER</t>
        </is>
      </c>
      <c r="B146" s="38" t="inlineStr">
        <is>
          <t>False</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LEADERBOARD_FILTER</t>
        </is>
      </c>
      <c r="B147" s="38" t="inlineStr">
        <is>
          <t>False_ALT</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9" t="inlineStr">
        <is>
          <t>LH_HL_FILTER_ENABLED</t>
        </is>
      </c>
      <c r="B148" s="40" t="inlineStr">
        <is>
          <t>False</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LH_HL_FILTER_ENABLED</t>
        </is>
      </c>
      <c r="B149" s="38" t="inlineStr">
        <is>
          <t>True</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9" t="inlineStr">
        <is>
          <t>LH_HL_FILTER_MODE</t>
        </is>
      </c>
      <c r="B150" s="40" t="inlineStr">
        <is>
          <t>STRICT_2BAR</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LH_HL_FILTER_MODE</t>
        </is>
      </c>
      <c r="B151" s="38" t="inlineStr">
        <is>
          <t>STRICT_2BAR_ALT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9" t="inlineStr">
        <is>
          <t>LH_HL_FILTER_REQUIRE_BOTH</t>
        </is>
      </c>
      <c r="B152" s="40" t="inlineStr">
        <is>
          <t>False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LH_HL_FILTER_REQUIRE_BOTH</t>
        </is>
      </c>
      <c r="B153" s="38" t="inlineStr">
        <is>
          <t>False_ALT</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LIVE_VEC_EMERGENCY_BRAKE_ENABLED</t>
        </is>
      </c>
      <c r="B154" s="40"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LIVE_VEC_EMERGENCY_BRAKE_ENABLED</t>
        </is>
      </c>
      <c r="B155" s="38"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LR_BAND_LADDER_STOCH_EXTREME</t>
        </is>
      </c>
      <c r="B156" s="40" t="inlineStr">
        <is>
          <t>30.0</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LR_BAND_LADDER_STOCH_EXTREME</t>
        </is>
      </c>
      <c r="B157" s="38" t="inlineStr">
        <is>
          <t>30.0_ALT</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LR_BAND_LADDER_TF_BOTTOM</t>
        </is>
      </c>
      <c r="B158" s="38" t="inlineStr">
        <is>
          <t>0</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LR_BAND_LADDER_TF_BOTTOM</t>
        </is>
      </c>
      <c r="B159" s="38" t="inlineStr">
        <is>
          <t>1</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LR_BAND_LADDER_TF_TOP</t>
        </is>
      </c>
      <c r="B160" s="38" t="inlineStr">
        <is>
          <t>0</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LR_BAND_LADDER_TF_TOP</t>
        </is>
      </c>
      <c r="B161" s="38" t="inlineStr">
        <is>
          <t>1</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MANDATORY_REENTRY_WT_FILTER_MIN_TFS</t>
        </is>
      </c>
      <c r="B162" s="40" t="inlineStr">
        <is>
          <t>1</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MANDATORY_REENTRY_WT_FILTER_MIN_TFS</t>
        </is>
      </c>
      <c r="B163" s="38" t="inlineStr">
        <is>
          <t>3</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MANDATORY_REENTRY_WT_FILTER_MIN_TFS</t>
        </is>
      </c>
      <c r="B164" s="38" t="inlineStr">
        <is>
          <t>2</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MANDATORY_REENTRY_WT_FILTER_MIN_VELOCITY</t>
        </is>
      </c>
      <c r="B165" s="40" t="inlineStr">
        <is>
          <t>0.0</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MANDATORY_REENTRY_WT_FILTER_MIN_VELOCITY</t>
        </is>
      </c>
      <c r="B166" s="38" t="inlineStr">
        <is>
          <t>0.0_ALT</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MANDATORY_REENTRY_WT_FILTER_REQUIRE_FLIP</t>
        </is>
      </c>
      <c r="B167" s="40" t="inlineStr">
        <is>
          <t>False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MANDATORY_REENTRY_WT_FILTER_REQUIRE_FLIP</t>
        </is>
      </c>
      <c r="B168" s="38" t="inlineStr">
        <is>
          <t>False_ALT</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MANDATORY_REENTRY_WT_FILTER_VELOCITY_RATIO</t>
        </is>
      </c>
      <c r="B169" s="40" t="inlineStr">
        <is>
          <t>0.90</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MANDATORY_REENTRY_WT_FILTER_VELOCITY_RATIO</t>
        </is>
      </c>
      <c r="B170" s="38" t="inlineStr">
        <is>
          <t>0.90_ALT</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MARKET_QUALITY_SCORE_ENABLED</t>
        </is>
      </c>
      <c r="B171" s="40" t="inlineStr">
        <is>
          <t>False</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MARKET_QUALITY_SCORE_ENABLED</t>
        </is>
      </c>
      <c r="B172" s="38"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MI_TF_AGREE_MIN</t>
        </is>
      </c>
      <c r="B173" s="38" t="inlineStr">
        <is>
          <t>0.0</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MI_TF_AGREE_MIN</t>
        </is>
      </c>
      <c r="B174" s="38" t="inlineStr">
        <is>
          <t>0.0_ALT</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MOVER_THRESHOLD</t>
        </is>
      </c>
      <c r="B175" s="40" t="inlineStr">
        <is>
          <t>5</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MOVER_THRESHOLD</t>
        </is>
      </c>
      <c r="B176" s="38" t="inlineStr">
        <is>
          <t>6.25</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MOVER_THRESHOLD</t>
        </is>
      </c>
      <c r="B177" s="38" t="inlineStr">
        <is>
          <t>3.75</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MOVER_THRESHOLD</t>
        </is>
      </c>
      <c r="B178" s="38" t="inlineStr">
        <is>
          <t>2.5</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MTF_FILTER_STRONG_BUY_QUICK_BYPASS</t>
        </is>
      </c>
      <c r="B179" s="38" t="inlineStr">
        <is>
          <t>0.0</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MTF_FILTER_STRONG_BUY_QUICK_BYPASS</t>
        </is>
      </c>
      <c r="B180" s="38" t="inlineStr">
        <is>
          <t>0.0_ALT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MTF_GR_MIN_IND</t>
        </is>
      </c>
      <c r="B181" s="38" t="inlineStr">
        <is>
          <t>5</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MTF_GR_MIN_IND</t>
        </is>
      </c>
      <c r="B182" s="38" t="inlineStr">
        <is>
          <t>5_ALT</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9" t="inlineStr">
        <is>
          <t>MTS_BOTTOM_BONUS_THRESHOLD</t>
        </is>
      </c>
      <c r="B183" s="40" t="inlineStr">
        <is>
          <t>25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MTS_BOTTOM_BONUS_THRESHOLD</t>
        </is>
      </c>
      <c r="B184" s="38" t="inlineStr">
        <is>
          <t>31.25</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MTS_BOTTOM_BONUS_THRESHOLD</t>
        </is>
      </c>
      <c r="B185" s="38" t="inlineStr">
        <is>
          <t>18.75</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MTS_BOTTOM_BONUS_THRESHOLD</t>
        </is>
      </c>
      <c r="B186" s="38" t="inlineStr">
        <is>
          <t>12.5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MTS_BOTTOM_STRONG_THRESHOLD</t>
        </is>
      </c>
      <c r="B187" s="40" t="inlineStr">
        <is>
          <t>40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MTS_BOTTOM_STRONG_THRESHOLD</t>
        </is>
      </c>
      <c r="B188" s="38" t="inlineStr">
        <is>
          <t>50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MTS_BOTTOM_STRONG_THRESHOLD</t>
        </is>
      </c>
      <c r="B189" s="38" t="inlineStr">
        <is>
          <t>30</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MTS_BOTTOM_STRONG_THRESHOLD</t>
        </is>
      </c>
      <c r="B190" s="38" t="inlineStr">
        <is>
          <t>20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MTS_GATE_ENABLED</t>
        </is>
      </c>
      <c r="B191" s="38" t="inlineStr">
        <is>
          <t>False</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MTS_GATE_ENABLED</t>
        </is>
      </c>
      <c r="B192" s="40" t="inlineStr">
        <is>
          <t>True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NEWBORN_LOSS_KILL_GAIN_THRESHOLD_PCT</t>
        </is>
      </c>
      <c r="B193" s="40" t="inlineStr">
        <is>
          <t>0</t>
        </is>
      </c>
      <c r="C193" s="38" t="n"/>
      <c r="D193" s="38" t="inlineStr">
        <is>
          <t>AUGMENT, EXIT, GLOBAL_CHECK, REDUCE,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NEWBORN_LOSS_KILL_GAIN_THRESHOLD_PCT</t>
        </is>
      </c>
      <c r="B194" s="38" t="inlineStr">
        <is>
          <t>2.0</t>
        </is>
      </c>
      <c r="C194" s="38" t="n"/>
      <c r="D194" s="38" t="inlineStr">
        <is>
          <t>AUGMENT, EXIT, GLOBAL_CHECK, REDUCE,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NEWBORN_LOSS_KILL_GAIN_THRESHOLD_PCT</t>
        </is>
      </c>
      <c r="B195" s="38" t="inlineStr">
        <is>
          <t>1.0</t>
        </is>
      </c>
      <c r="C195" s="38" t="n"/>
      <c r="D195" s="38" t="inlineStr">
        <is>
          <t>AUGMENT, EXIT, GLOBAL_CHECK, REDUCE,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NEWBORN_LOSS_KILL_GAIN_THRESHOLD_PCT</t>
        </is>
      </c>
      <c r="B196" s="38" t="inlineStr">
        <is>
          <t>0.5</t>
        </is>
      </c>
      <c r="C196" s="38" t="n"/>
      <c r="D196" s="38" t="inlineStr">
        <is>
          <t>AUGMENT, EXIT, GLOBAL_CHECK, REDUCE,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NEWBORN_LOSS_KILL_REQUIRE_VEL_AGAINST</t>
        </is>
      </c>
      <c r="B197" s="38" t="inlineStr">
        <is>
          <t>0.0</t>
        </is>
      </c>
      <c r="C197" s="38" t="n"/>
      <c r="D197" s="38" t="inlineStr">
        <is>
          <t>AUGMENT, EXIT, GLOBAL_CHECK, REDUCE,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NEWBORN_LOSS_KILL_REQUIRE_VEL_AGAINST</t>
        </is>
      </c>
      <c r="B198" s="38" t="inlineStr">
        <is>
          <t>0.0_ALT</t>
        </is>
      </c>
      <c r="C198" s="38" t="n"/>
      <c r="D198" s="38" t="inlineStr">
        <is>
          <t>AUGMENT, EXIT, GLOBAL_CHECK, REDUCE,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NEW_POSITION_MAX_LOSS_THRESHOLD</t>
        </is>
      </c>
      <c r="B199" s="38" t="inlineStr">
        <is>
          <t>0</t>
        </is>
      </c>
      <c r="C199" s="38" t="n"/>
      <c r="D199" s="38" t="inlineStr">
        <is>
          <t>AUGMENT, EXIT, GLOBAL_CHECK, REDUCE,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NEW_POSITION_MAX_LOSS_THRESHOLD</t>
        </is>
      </c>
      <c r="B200" s="38" t="inlineStr">
        <is>
          <t>2.0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NEW_POSITION_MAX_LOSS_THRESHOLD</t>
        </is>
      </c>
      <c r="B201" s="38" t="inlineStr">
        <is>
          <t>1.0</t>
        </is>
      </c>
      <c r="C201" s="38" t="n"/>
      <c r="D201" s="38" t="inlineStr">
        <is>
          <t>AUGMENT, EXIT, GLOBAL_CHECK, REDUCE,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NEW_POSITION_MAX_LOSS_THRESHOLD</t>
        </is>
      </c>
      <c r="B202" s="38" t="inlineStr">
        <is>
          <t>0.5</t>
        </is>
      </c>
      <c r="C202" s="38" t="n"/>
      <c r="D202" s="38" t="inlineStr">
        <is>
          <t>AUGMENT, EXIT, GLOBAL_CHECK, REDUCE,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OI_CONFIRM_ENABLED</t>
        </is>
      </c>
      <c r="B203" s="38" t="inlineStr">
        <is>
          <t>False</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OI_CONFIRM_ENABLED</t>
        </is>
      </c>
      <c r="B204" s="40" t="inlineStr">
        <is>
          <t>True</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OI_CONFIRM_MIN_CHANGE_PCT</t>
        </is>
      </c>
      <c r="B205" s="38" t="inlineStr">
        <is>
          <t>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OI_CONFIRM_MIN_CHANGE_PCT</t>
        </is>
      </c>
      <c r="B206" s="38" t="inlineStr">
        <is>
          <t>2.0</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OI_CONFIRM_MIN_CHANGE_PCT</t>
        </is>
      </c>
      <c r="B207" s="38" t="inlineStr">
        <is>
          <t>1.0</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9" t="inlineStr">
        <is>
          <t>OI_CONFIRM_MIN_CHANGE_PCT</t>
        </is>
      </c>
      <c r="B208" s="40" t="inlineStr">
        <is>
          <t>0.5</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OI_CONFIRM_MIN_PRICE_PCT</t>
        </is>
      </c>
      <c r="B209" s="38" t="inlineStr">
        <is>
          <t>0</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OI_CONFIRM_MIN_PRICE_PCT</t>
        </is>
      </c>
      <c r="B210" s="38" t="inlineStr">
        <is>
          <t>2.0</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OI_CONFIRM_MIN_PRICE_PCT</t>
        </is>
      </c>
      <c r="B211" s="38" t="inlineStr">
        <is>
          <t>1.0</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OI_CONFIRM_MIN_PRICE_PCT</t>
        </is>
      </c>
      <c r="B212" s="38" t="inlineStr">
        <is>
          <t>0.5</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1" t="inlineStr">
        <is>
          <t>UNIVERSAL_NOLOSS_GATE</t>
        </is>
      </c>
      <c r="B213" s="31" t="inlineStr">
        <is>
          <t>False</t>
        </is>
      </c>
      <c r="C213" s="30" t="n"/>
      <c r="D213" s="30" t="n"/>
      <c r="E213" s="30" t="n"/>
      <c r="F213" s="30" t="n"/>
      <c r="G213" s="30">
        <f>IFERROR(VLOOKUP($A213&amp;"_"&amp;$B213,Results_Deltas!$A$2:$P$15000,5,FALSE),"")</f>
        <v/>
      </c>
      <c r="H213" s="30">
        <f>IFERROR(VLOOKUP($A214,Results_30d_Deltas!$A$2:$H$5000,7,FALSE)-E3,"")</f>
        <v/>
      </c>
      <c r="I213" s="30">
        <f>IFERROR(VLOOKUP($A214,Results_30d_Deltas!$A$2:$H$5000,6,FALSE),"")</f>
        <v/>
      </c>
      <c r="J213" s="30" t="n"/>
      <c r="K213" s="30" t="n"/>
      <c r="L213" s="30"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5" t="n"/>
      <c r="HE213" s="35" t="n"/>
      <c r="HF213" s="35" t="n"/>
      <c r="HG213" s="35" t="n"/>
      <c r="HH213" s="35"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ez_manage.py:4233 top()</t>
        </is>
      </c>
      <c r="IL213" s="30" t="inlineStr">
        <is>
          <t>v12_quick_engine.py:837 x18</t>
        </is>
      </c>
      <c r="IM213" s="30" t="n"/>
    </row>
    <row r="214">
      <c r="A214" s="0" t="inlineStr">
        <is>
          <t>BULL_HOLD_EXIT_DELAY_BARS</t>
        </is>
      </c>
      <c r="B214" s="0" t="inlineStr">
        <is>
          <t>0</t>
        </is>
      </c>
      <c r="C214" s="0" t="inlineStr">
        <is>
          <t>0</t>
        </is>
      </c>
    </row>
    <row r="215">
      <c r="A215" s="0" t="inlineStr">
        <is>
          <t>BULL_HOLD_EXIT_DELAY_BARS</t>
        </is>
      </c>
      <c r="B215" s="0" t="inlineStr">
        <is>
          <t>0</t>
        </is>
      </c>
      <c r="C215" s="0" t="inlineStr">
        <is>
          <t>24</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RZ_BOT_BB_THRESHOLD=0.375</t>
        </is>
      </c>
      <c r="B27" s="0"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2026-09-18T17:30:12Z</dcterms:modified>
</cp:coreProperties>
</file>